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xl/_rels/workbook.xml.rels" ContentType="application/vnd.openxmlformats-package.relationships+xml"/>
  <Override PartName="/customXml/itemProps7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igarettes" sheetId="1" state="visible" r:id="rId3"/>
    <sheet name="RYO tobacco" sheetId="2" state="visible" r:id="rId4"/>
    <sheet name="Pipe tobacco" sheetId="3" state="visible" r:id="rId5"/>
    <sheet name="Cigars" sheetId="4" state="visible" r:id="rId6"/>
    <sheet name="Cigarillos" sheetId="5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<sst xmlns="http://schemas.openxmlformats.org/spreadsheetml/2006/main" count="121" uniqueCount="63">
  <si>
    <t xml:space="preserve">Knight Tobacco</t>
  </si>
  <si>
    <t xml:space="preserve">2023 Return</t>
  </si>
  <si>
    <t xml:space="preserve">R &amp; S King Limited</t>
  </si>
  <si>
    <t xml:space="preserve">1 Seascape Gardens</t>
  </si>
  <si>
    <t xml:space="preserve">Christchurch</t>
  </si>
  <si>
    <t xml:space="preserve">Brand</t>
  </si>
  <si>
    <t xml:space="preserve">Brand variant</t>
  </si>
  <si>
    <t xml:space="preserve">Pack size of brand variant (in sticks)</t>
  </si>
  <si>
    <t xml:space="preserve">Volume of cigarettes released for sale packs of 20</t>
  </si>
  <si>
    <t xml:space="preserve">Recommended retail price per pack (in dollars)</t>
  </si>
  <si>
    <t xml:space="preserve">Knight</t>
  </si>
  <si>
    <t xml:space="preserve">Red 20s Cigarettes</t>
  </si>
  <si>
    <t xml:space="preserve">Menthol 20s Cigarettes</t>
  </si>
  <si>
    <t xml:space="preserve">Sold total 17640 packets at wholesale price $29</t>
  </si>
  <si>
    <t xml:space="preserve">2023 Calendar Year</t>
  </si>
  <si>
    <t xml:space="preserve">Cigarette Tobacco</t>
  </si>
  <si>
    <t xml:space="preserve">Cigarettes imported</t>
  </si>
  <si>
    <t xml:space="preserve">Packets 30gm sold</t>
  </si>
  <si>
    <t xml:space="preserve">kg</t>
  </si>
  <si>
    <t xml:space="preserve">Packets 50gm sold</t>
  </si>
  <si>
    <t xml:space="preserve">30gm</t>
  </si>
  <si>
    <t xml:space="preserve">packets</t>
  </si>
  <si>
    <t xml:space="preserve">50gm</t>
  </si>
  <si>
    <t xml:space="preserve">Sunny’s</t>
  </si>
  <si>
    <t xml:space="preserve">Nelson</t>
  </si>
  <si>
    <t xml:space="preserve">Nelson Menthol</t>
  </si>
  <si>
    <t xml:space="preserve">Knight Menthol</t>
  </si>
  <si>
    <t xml:space="preserve">Pirate rum</t>
  </si>
  <si>
    <t xml:space="preserve">Rasta</t>
  </si>
  <si>
    <t xml:space="preserve">Total</t>
  </si>
  <si>
    <t xml:space="preserve">No additives of any kind (only flavour rum, menthol ) added to Tobacco leaf</t>
  </si>
  <si>
    <t xml:space="preserve">Tobacco packed only in 50gm and 30gm pouches</t>
  </si>
  <si>
    <t xml:space="preserve">Packets marked with brand name “Knight”, “Sunny’s”, “Nelson”, “Rasta” and “Pirate”</t>
  </si>
  <si>
    <t xml:space="preserve">Released</t>
  </si>
  <si>
    <t xml:space="preserve">Packets for sale at wholesale price of </t>
  </si>
  <si>
    <t xml:space="preserve">total</t>
  </si>
  <si>
    <t xml:space="preserve">Signed</t>
  </si>
  <si>
    <t xml:space="preserve">RON KING</t>
  </si>
  <si>
    <t xml:space="preserve">director</t>
  </si>
  <si>
    <r>
      <rPr>
        <b val="true"/>
        <sz val="16"/>
        <color rgb="FF000000"/>
        <rFont val="Arial"/>
        <family val="2"/>
        <charset val="1"/>
      </rPr>
      <t xml:space="preserve">Roll Your Own Tobacco </t>
    </r>
    <r>
      <rPr>
        <i val="true"/>
        <sz val="12"/>
        <color rgb="FF000000"/>
        <rFont val="Arial"/>
        <family val="2"/>
        <charset val="1"/>
      </rPr>
      <t xml:space="preserve">(if applicable)</t>
    </r>
  </si>
  <si>
    <t xml:space="preserve">Pack size of brand variant (in grams)</t>
  </si>
  <si>
    <t xml:space="preserve">Volume RYO tobacco released for sale (in tonnes)</t>
  </si>
  <si>
    <t xml:space="preserve">Recommended retail price (in dollars)</t>
  </si>
  <si>
    <t xml:space="preserve">e.g. Capstan</t>
  </si>
  <si>
    <t xml:space="preserve">Rum</t>
  </si>
  <si>
    <r>
      <rPr>
        <b val="true"/>
        <sz val="16"/>
        <color rgb="FF000000"/>
        <rFont val="Arial"/>
        <family val="2"/>
        <charset val="1"/>
      </rPr>
      <t xml:space="preserve">Pipe Tobacco </t>
    </r>
    <r>
      <rPr>
        <i val="true"/>
        <sz val="12"/>
        <color rgb="FF000000"/>
        <rFont val="Arial"/>
        <family val="2"/>
        <charset val="1"/>
      </rPr>
      <t xml:space="preserve">(if applicable)</t>
    </r>
  </si>
  <si>
    <t xml:space="preserve">Volume of pipe tobacco released for sale (in tonnes)</t>
  </si>
  <si>
    <t xml:space="preserve">e.g. Borkum Riff</t>
  </si>
  <si>
    <t xml:space="preserve">Original</t>
  </si>
  <si>
    <r>
      <rPr>
        <b val="true"/>
        <sz val="16"/>
        <color rgb="FF000000"/>
        <rFont val="Arial"/>
        <family val="2"/>
        <charset val="1"/>
      </rPr>
      <t xml:space="preserve">Cigars </t>
    </r>
    <r>
      <rPr>
        <i val="true"/>
        <sz val="12"/>
        <color rgb="FF000000"/>
        <rFont val="Arial"/>
        <family val="2"/>
        <charset val="1"/>
      </rPr>
      <t xml:space="preserve">(if applicable)</t>
    </r>
  </si>
  <si>
    <t xml:space="preserve">Pack size of brand variant (e.g number of cigars in pack)</t>
  </si>
  <si>
    <t xml:space="preserve">Volume of cigars released for sale</t>
  </si>
  <si>
    <t xml:space="preserve">e.g. Bolivar</t>
  </si>
  <si>
    <t xml:space="preserve">Coronas Extra</t>
  </si>
  <si>
    <t xml:space="preserve">e.g. Montecristo</t>
  </si>
  <si>
    <t xml:space="preserve">No. 1 </t>
  </si>
  <si>
    <r>
      <rPr>
        <b val="true"/>
        <sz val="16"/>
        <color rgb="FF000000"/>
        <rFont val="Arial"/>
        <family val="2"/>
        <charset val="1"/>
      </rPr>
      <t xml:space="preserve">Cigarillos </t>
    </r>
    <r>
      <rPr>
        <i val="true"/>
        <sz val="12"/>
        <color rgb="FF000000"/>
        <rFont val="Arial"/>
        <family val="2"/>
        <charset val="1"/>
      </rPr>
      <t xml:space="preserve">(if applicable)</t>
    </r>
  </si>
  <si>
    <t xml:space="preserve">Pack size of brand variant (e.g number of cigarillos in pack)</t>
  </si>
  <si>
    <t xml:space="preserve">Volume of cigarillos released for sale </t>
  </si>
  <si>
    <t xml:space="preserve">e.g. Cohiba</t>
  </si>
  <si>
    <t xml:space="preserve">Club</t>
  </si>
  <si>
    <t xml:space="preserve">e.g. Partagas</t>
  </si>
  <si>
    <t xml:space="preserve">Chicos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</si>
</sst>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[$$-1409]#,##0.00;[RED]\-[$$-1409]#,##0.00"/>
  </numFmts>
  <fonts count="8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i val="true"/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2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2" borderId="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12" Type="http://schemas.openxmlformats.org/officeDocument/2006/relationships/customXml" Target="../customXml/item7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worksheet" Target="worksheets/sheet4.xml"/><Relationship Id="rId11" Type="http://schemas.openxmlformats.org/officeDocument/2006/relationships/customXml" Target="../customXml/item6.xml"/><Relationship Id="rId5" Type="http://schemas.openxmlformats.org/officeDocument/2006/relationships/worksheet" Target="worksheets/sheet3.xml"/><Relationship Id="rId10" Type="http://schemas.openxmlformats.org/officeDocument/2006/relationships/customXml" Target="../customXml/item5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F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F43" activeCellId="0" sqref="F43"/>
    </sheetView>
  </sheetViews>
  <sheetFormatPr defaultColWidth="8.6953125" defaultRowHeight="12.75" zeroHeight="false" outlineLevelRow="0" outlineLevelCol="0"/>
  <cols>
    <col collapsed="false" customWidth="true" hidden="false" outlineLevel="0" max="1" min="1" style="1" width="14.88"/>
    <col collapsed="false" customWidth="true" hidden="false" outlineLevel="0" max="2" min="2" style="1" width="16"/>
    <col collapsed="false" customWidth="true" hidden="false" outlineLevel="0" max="3" min="3" style="1" width="16.71"/>
    <col collapsed="false" customWidth="true" hidden="false" outlineLevel="0" max="4" min="4" style="1" width="16.53"/>
    <col collapsed="false" customWidth="true" hidden="false" outlineLevel="0" max="5" min="5" style="1" width="10.41"/>
  </cols>
  <sheetData>
    <row r="2" customFormat="false" ht="19.7" hidden="false" customHeight="false" outlineLevel="0" collapsed="false">
      <c r="A2" s="2" t="s">
        <v>0</v>
      </c>
      <c r="C2" s="2" t="s">
        <v>1</v>
      </c>
    </row>
    <row r="3" customFormat="false" ht="19.7" hidden="false" customHeight="false" outlineLevel="0" collapsed="false">
      <c r="A3" s="2" t="s">
        <v>2</v>
      </c>
    </row>
    <row r="4" customFormat="false" ht="19.7" hidden="false" customHeight="false" outlineLevel="0" collapsed="false">
      <c r="A4" s="2" t="s">
        <v>3</v>
      </c>
    </row>
    <row r="5" customFormat="false" ht="19.7" hidden="false" customHeight="false" outlineLevel="0" collapsed="false">
      <c r="A5" s="2" t="s">
        <v>4</v>
      </c>
    </row>
    <row r="7" customFormat="false" ht="53.25" hidden="false" customHeight="true" outlineLevel="0" collapsed="false">
      <c r="A7" s="3" t="s">
        <v>5</v>
      </c>
      <c r="B7" s="4" t="s">
        <v>6</v>
      </c>
      <c r="C7" s="5" t="s">
        <v>7</v>
      </c>
      <c r="D7" s="5" t="s">
        <v>8</v>
      </c>
      <c r="E7" s="5" t="s">
        <v>9</v>
      </c>
    </row>
    <row r="8" customFormat="false" ht="18.75" hidden="false" customHeight="true" outlineLevel="0" collapsed="false">
      <c r="A8" s="6" t="s">
        <v>10</v>
      </c>
      <c r="B8" s="6" t="s">
        <v>11</v>
      </c>
      <c r="C8" s="7" t="n">
        <v>20</v>
      </c>
      <c r="D8" s="7" t="n">
        <v>16680</v>
      </c>
      <c r="E8" s="8"/>
    </row>
    <row r="9" customFormat="false" ht="12.8" hidden="false" customHeight="false" outlineLevel="0" collapsed="false">
      <c r="A9" s="9" t="s">
        <v>10</v>
      </c>
      <c r="B9" s="9" t="s">
        <v>12</v>
      </c>
      <c r="C9" s="10" t="n">
        <v>20</v>
      </c>
      <c r="D9" s="10" t="n">
        <v>960</v>
      </c>
      <c r="E9" s="11"/>
    </row>
    <row r="10" customFormat="false" ht="12.75" hidden="false" customHeight="false" outlineLevel="0" collapsed="false">
      <c r="A10" s="12"/>
      <c r="B10" s="12"/>
      <c r="C10" s="12"/>
      <c r="D10" s="12"/>
      <c r="E10" s="13"/>
    </row>
    <row r="11" customFormat="false" ht="12.75" hidden="false" customHeight="false" outlineLevel="0" collapsed="false">
      <c r="A11" s="12" t="s">
        <v>13</v>
      </c>
      <c r="B11" s="12"/>
      <c r="C11" s="12"/>
      <c r="D11" s="12"/>
      <c r="E11" s="13"/>
    </row>
    <row r="12" customFormat="false" ht="12.75" hidden="false" customHeight="false" outlineLevel="0" collapsed="false">
      <c r="A12" s="12"/>
      <c r="B12" s="12"/>
      <c r="C12" s="12"/>
      <c r="D12" s="12"/>
      <c r="E12" s="13"/>
    </row>
    <row r="14" customFormat="false" ht="12.75" hidden="false" customHeight="false" outlineLevel="0" collapsed="false">
      <c r="A14" s="1" t="s">
        <v>14</v>
      </c>
    </row>
    <row r="15" customFormat="false" ht="12.75" hidden="false" customHeight="false" outlineLevel="0" collapsed="false">
      <c r="A15" s="1" t="s">
        <v>15</v>
      </c>
    </row>
    <row r="16" customFormat="false" ht="12.8" hidden="false" customHeight="false" outlineLevel="0" collapsed="false">
      <c r="A16" s="1" t="s">
        <v>16</v>
      </c>
    </row>
    <row r="18" customFormat="false" ht="12.75" hidden="false" customHeight="false" outlineLevel="0" collapsed="false">
      <c r="A18" s="1" t="n">
        <v>26411</v>
      </c>
      <c r="B18" s="1" t="s">
        <v>17</v>
      </c>
      <c r="D18" s="1" t="n">
        <f aca="false">A18*0.03</f>
        <v>792.33</v>
      </c>
      <c r="E18" s="14" t="s">
        <v>18</v>
      </c>
    </row>
    <row r="19" customFormat="false" ht="12.75" hidden="false" customHeight="false" outlineLevel="0" collapsed="false">
      <c r="A19" s="1" t="n">
        <v>13013</v>
      </c>
      <c r="B19" s="1" t="s">
        <v>19</v>
      </c>
      <c r="D19" s="1" t="n">
        <f aca="false">A19*0.05</f>
        <v>650.65</v>
      </c>
      <c r="E19" s="14" t="s">
        <v>18</v>
      </c>
    </row>
    <row r="20" customFormat="false" ht="12.75" hidden="false" customHeight="false" outlineLevel="0" collapsed="false">
      <c r="E20" s="14"/>
    </row>
    <row r="21" customFormat="false" ht="12.8" hidden="false" customHeight="false" outlineLevel="0" collapsed="false">
      <c r="A21" s="1" t="s">
        <v>10</v>
      </c>
      <c r="B21" s="15" t="s">
        <v>20</v>
      </c>
      <c r="C21" s="1" t="n">
        <v>9752</v>
      </c>
      <c r="D21" s="1" t="s">
        <v>21</v>
      </c>
      <c r="E21" s="14" t="n">
        <f aca="false">0.03*C21</f>
        <v>292.56</v>
      </c>
      <c r="F21" s="1" t="s">
        <v>18</v>
      </c>
    </row>
    <row r="22" customFormat="false" ht="12.8" hidden="false" customHeight="false" outlineLevel="0" collapsed="false">
      <c r="A22" s="1" t="s">
        <v>10</v>
      </c>
      <c r="B22" s="15" t="s">
        <v>22</v>
      </c>
      <c r="C22" s="1" t="n">
        <v>2274</v>
      </c>
      <c r="D22" s="1" t="s">
        <v>21</v>
      </c>
      <c r="E22" s="14" t="n">
        <f aca="false">0.05*C22</f>
        <v>113.7</v>
      </c>
      <c r="F22" s="1" t="s">
        <v>18</v>
      </c>
    </row>
    <row r="23" customFormat="false" ht="12.8" hidden="false" customHeight="false" outlineLevel="0" collapsed="false">
      <c r="A23" s="1" t="s">
        <v>23</v>
      </c>
      <c r="B23" s="15" t="s">
        <v>20</v>
      </c>
      <c r="C23" s="1" t="n">
        <v>899</v>
      </c>
      <c r="D23" s="1" t="s">
        <v>21</v>
      </c>
      <c r="E23" s="14" t="n">
        <f aca="false">0.03*C23</f>
        <v>26.97</v>
      </c>
      <c r="F23" s="1" t="s">
        <v>18</v>
      </c>
    </row>
    <row r="24" customFormat="false" ht="12.8" hidden="false" customHeight="false" outlineLevel="0" collapsed="false">
      <c r="A24" s="1" t="s">
        <v>23</v>
      </c>
      <c r="B24" s="15" t="s">
        <v>22</v>
      </c>
      <c r="C24" s="1" t="n">
        <v>506</v>
      </c>
      <c r="D24" s="1" t="s">
        <v>21</v>
      </c>
      <c r="E24" s="14" t="n">
        <f aca="false">0.05*C24</f>
        <v>25.3</v>
      </c>
      <c r="F24" s="1" t="s">
        <v>18</v>
      </c>
    </row>
    <row r="25" customFormat="false" ht="12.8" hidden="false" customHeight="false" outlineLevel="0" collapsed="false">
      <c r="A25" s="1" t="s">
        <v>24</v>
      </c>
      <c r="B25" s="15" t="s">
        <v>20</v>
      </c>
      <c r="C25" s="1" t="n">
        <v>9626</v>
      </c>
      <c r="D25" s="1" t="s">
        <v>21</v>
      </c>
      <c r="E25" s="14" t="n">
        <f aca="false">0.03*C25</f>
        <v>288.78</v>
      </c>
      <c r="F25" s="1" t="s">
        <v>18</v>
      </c>
    </row>
    <row r="26" customFormat="false" ht="12.8" hidden="false" customHeight="false" outlineLevel="0" collapsed="false">
      <c r="A26" s="1" t="s">
        <v>24</v>
      </c>
      <c r="B26" s="15" t="s">
        <v>22</v>
      </c>
      <c r="C26" s="1" t="n">
        <v>3498</v>
      </c>
      <c r="D26" s="1" t="s">
        <v>21</v>
      </c>
      <c r="E26" s="14" t="n">
        <f aca="false">0.05*C26</f>
        <v>174.9</v>
      </c>
      <c r="F26" s="1" t="s">
        <v>18</v>
      </c>
    </row>
    <row r="27" customFormat="false" ht="12.8" hidden="false" customHeight="false" outlineLevel="0" collapsed="false">
      <c r="A27" s="1" t="s">
        <v>25</v>
      </c>
      <c r="B27" s="15" t="s">
        <v>20</v>
      </c>
      <c r="C27" s="1" t="n">
        <v>1450</v>
      </c>
      <c r="D27" s="1" t="s">
        <v>21</v>
      </c>
      <c r="E27" s="14" t="n">
        <f aca="false">0.03*C27</f>
        <v>43.5</v>
      </c>
      <c r="F27" s="1" t="s">
        <v>18</v>
      </c>
    </row>
    <row r="28" customFormat="false" ht="12.8" hidden="false" customHeight="false" outlineLevel="0" collapsed="false">
      <c r="A28" s="1" t="s">
        <v>26</v>
      </c>
      <c r="B28" s="15" t="s">
        <v>20</v>
      </c>
      <c r="C28" s="1" t="n">
        <v>1667</v>
      </c>
      <c r="D28" s="1" t="s">
        <v>21</v>
      </c>
      <c r="E28" s="14" t="n">
        <f aca="false">0.03*C28</f>
        <v>50.01</v>
      </c>
      <c r="F28" s="1" t="s">
        <v>18</v>
      </c>
    </row>
    <row r="29" customFormat="false" ht="12.8" hidden="false" customHeight="false" outlineLevel="0" collapsed="false">
      <c r="A29" s="1" t="s">
        <v>27</v>
      </c>
      <c r="B29" s="15" t="s">
        <v>20</v>
      </c>
      <c r="C29" s="1" t="n">
        <v>1522</v>
      </c>
      <c r="D29" s="1" t="s">
        <v>21</v>
      </c>
      <c r="E29" s="14" t="n">
        <f aca="false">0.03*C29</f>
        <v>45.66</v>
      </c>
      <c r="F29" s="1" t="s">
        <v>18</v>
      </c>
    </row>
    <row r="30" customFormat="false" ht="12.8" hidden="false" customHeight="false" outlineLevel="0" collapsed="false">
      <c r="A30" s="1" t="s">
        <v>27</v>
      </c>
      <c r="B30" s="15" t="s">
        <v>22</v>
      </c>
      <c r="C30" s="1" t="n">
        <v>559</v>
      </c>
      <c r="D30" s="1" t="s">
        <v>21</v>
      </c>
      <c r="E30" s="14" t="n">
        <f aca="false">0.05*C30</f>
        <v>27.95</v>
      </c>
      <c r="F30" s="1" t="s">
        <v>18</v>
      </c>
    </row>
    <row r="31" customFormat="false" ht="12.8" hidden="false" customHeight="false" outlineLevel="0" collapsed="false">
      <c r="A31" s="1" t="s">
        <v>28</v>
      </c>
      <c r="B31" s="15" t="s">
        <v>20</v>
      </c>
      <c r="C31" s="1" t="n">
        <v>1495</v>
      </c>
      <c r="D31" s="1" t="s">
        <v>21</v>
      </c>
      <c r="E31" s="14" t="n">
        <f aca="false">0.03*C31</f>
        <v>44.85</v>
      </c>
      <c r="F31" s="1" t="s">
        <v>18</v>
      </c>
    </row>
    <row r="32" customFormat="false" ht="12.8" hidden="false" customHeight="false" outlineLevel="0" collapsed="false">
      <c r="A32" s="1" t="s">
        <v>28</v>
      </c>
      <c r="B32" s="15" t="s">
        <v>22</v>
      </c>
      <c r="C32" s="1" t="n">
        <v>6176</v>
      </c>
      <c r="D32" s="1" t="s">
        <v>21</v>
      </c>
      <c r="E32" s="14" t="n">
        <f aca="false">0.05*C32</f>
        <v>308.8</v>
      </c>
      <c r="F32" s="1" t="s">
        <v>18</v>
      </c>
    </row>
    <row r="33" customFormat="false" ht="12.8" hidden="false" customHeight="false" outlineLevel="0" collapsed="false">
      <c r="A33" s="16" t="s">
        <v>29</v>
      </c>
      <c r="B33" s="15"/>
      <c r="C33" s="16" t="n">
        <f aca="false">SUM(C21:C32)</f>
        <v>39424</v>
      </c>
      <c r="E33" s="16" t="n">
        <f aca="false">SUM(E21:E32)</f>
        <v>1442.98</v>
      </c>
    </row>
    <row r="34" customFormat="false" ht="12.8" hidden="false" customHeight="false" outlineLevel="0" collapsed="false">
      <c r="B34" s="15"/>
    </row>
    <row r="35" customFormat="false" ht="12.8" hidden="false" customHeight="false" outlineLevel="0" collapsed="false">
      <c r="A35" s="1" t="s">
        <v>30</v>
      </c>
      <c r="B35" s="15"/>
    </row>
    <row r="37" customFormat="false" ht="12.75" hidden="false" customHeight="false" outlineLevel="0" collapsed="false">
      <c r="A37" s="1" t="s">
        <v>31</v>
      </c>
    </row>
    <row r="39" customFormat="false" ht="12.75" hidden="false" customHeight="false" outlineLevel="0" collapsed="false">
      <c r="A39" s="1" t="s">
        <v>32</v>
      </c>
    </row>
    <row r="41" customFormat="false" ht="12.8" hidden="false" customHeight="false" outlineLevel="0" collapsed="false">
      <c r="A41" s="1" t="s">
        <v>33</v>
      </c>
      <c r="B41" s="1" t="n">
        <f aca="false">A18</f>
        <v>26411</v>
      </c>
      <c r="C41" s="1" t="s">
        <v>34</v>
      </c>
      <c r="E41" s="17" t="s">
        <v>20</v>
      </c>
      <c r="F41" s="17" t="n">
        <v>57</v>
      </c>
    </row>
    <row r="42" customFormat="false" ht="12.8" hidden="false" customHeight="false" outlineLevel="0" collapsed="false">
      <c r="A42" s="1" t="s">
        <v>33</v>
      </c>
      <c r="B42" s="1" t="n">
        <f aca="false">A19</f>
        <v>13013</v>
      </c>
      <c r="C42" s="1" t="s">
        <v>34</v>
      </c>
      <c r="E42" s="17" t="s">
        <v>22</v>
      </c>
      <c r="F42" s="17" t="n">
        <v>96</v>
      </c>
    </row>
    <row r="43" customFormat="false" ht="12.8" hidden="false" customHeight="false" outlineLevel="0" collapsed="false">
      <c r="A43" s="1" t="s">
        <v>35</v>
      </c>
      <c r="B43" s="16" t="n">
        <f aca="false">SUM(B41:B42)</f>
        <v>39424</v>
      </c>
      <c r="E43" s="17"/>
      <c r="F43" s="17"/>
    </row>
    <row r="44" customFormat="false" ht="12.8" hidden="false" customHeight="false" outlineLevel="0" collapsed="false">
      <c r="E44" s="17"/>
      <c r="F44" s="17"/>
    </row>
    <row r="45" customFormat="false" ht="12.75" hidden="false" customHeight="false" outlineLevel="0" collapsed="false">
      <c r="A45" s="1" t="s">
        <v>36</v>
      </c>
    </row>
    <row r="46" customFormat="false" ht="12.75" hidden="false" customHeight="false" outlineLevel="0" collapsed="false">
      <c r="A46" s="1" t="s">
        <v>37</v>
      </c>
    </row>
    <row r="47" customFormat="false" ht="12.75" hidden="false" customHeight="false" outlineLevel="0" collapsed="false">
      <c r="A47" s="1" t="s">
        <v>38</v>
      </c>
    </row>
    <row r="48" customFormat="false" ht="12.75" hidden="false" customHeight="false" outlineLevel="0" collapsed="false">
      <c r="A48" s="1" t="s">
        <v>0</v>
      </c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E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1" width="20.71"/>
    <col collapsed="false" customWidth="true" hidden="false" outlineLevel="0" max="2" min="2" style="1" width="22.01"/>
    <col collapsed="false" customWidth="true" hidden="false" outlineLevel="0" max="3" min="3" style="1" width="19.85"/>
    <col collapsed="false" customWidth="true" hidden="false" outlineLevel="0" max="4" min="4" style="1" width="18.71"/>
    <col collapsed="false" customWidth="true" hidden="false" outlineLevel="0" max="5" min="5" style="1" width="17.71"/>
  </cols>
  <sheetData>
    <row r="2" customFormat="false" ht="20.25" hidden="false" customHeight="false" outlineLevel="0" collapsed="false">
      <c r="A2" s="2" t="s">
        <v>39</v>
      </c>
    </row>
    <row r="4" customFormat="false" ht="48.75" hidden="false" customHeight="true" outlineLevel="0" collapsed="false">
      <c r="A4" s="18" t="s">
        <v>5</v>
      </c>
      <c r="B4" s="19" t="s">
        <v>6</v>
      </c>
      <c r="C4" s="20" t="s">
        <v>40</v>
      </c>
      <c r="D4" s="20" t="s">
        <v>41</v>
      </c>
      <c r="E4" s="20" t="s">
        <v>42</v>
      </c>
    </row>
    <row r="5" customFormat="false" ht="26.25" hidden="false" customHeight="true" outlineLevel="0" collapsed="false">
      <c r="A5" s="21" t="s">
        <v>43</v>
      </c>
      <c r="B5" s="21" t="s">
        <v>44</v>
      </c>
      <c r="C5" s="22" t="n">
        <v>30</v>
      </c>
      <c r="D5" s="22" t="n">
        <v>24.2</v>
      </c>
      <c r="E5" s="23" t="n">
        <v>48</v>
      </c>
    </row>
    <row r="6" customFormat="false" ht="12.75" hidden="false" customHeight="false" outlineLevel="0" collapsed="false">
      <c r="A6" s="24"/>
      <c r="B6" s="24"/>
      <c r="C6" s="24"/>
      <c r="D6" s="24"/>
      <c r="E6" s="24"/>
    </row>
    <row r="7" customFormat="false" ht="12.75" hidden="false" customHeight="false" outlineLevel="0" collapsed="false">
      <c r="A7" s="12"/>
      <c r="B7" s="12"/>
      <c r="C7" s="12"/>
      <c r="D7" s="12"/>
      <c r="E7" s="12"/>
    </row>
    <row r="8" customFormat="false" ht="12.75" hidden="false" customHeight="false" outlineLevel="0" collapsed="false">
      <c r="A8" s="12"/>
      <c r="B8" s="12"/>
      <c r="C8" s="12"/>
      <c r="D8" s="12"/>
      <c r="E8" s="12"/>
    </row>
    <row r="9" customFormat="false" ht="12.75" hidden="false" customHeight="false" outlineLevel="0" collapsed="false">
      <c r="A9" s="12"/>
      <c r="B9" s="12"/>
      <c r="C9" s="12"/>
      <c r="D9" s="12"/>
      <c r="E9" s="12"/>
    </row>
    <row r="10" customFormat="false" ht="12.75" hidden="false" customHeight="false" outlineLevel="0" collapsed="false">
      <c r="A10" s="12"/>
      <c r="B10" s="12"/>
      <c r="C10" s="12"/>
      <c r="D10" s="12"/>
      <c r="E10" s="12"/>
    </row>
    <row r="11" customFormat="false" ht="12.75" hidden="false" customHeight="false" outlineLevel="0" collapsed="false">
      <c r="A11" s="12"/>
      <c r="B11" s="12"/>
      <c r="C11" s="12"/>
      <c r="D11" s="12"/>
      <c r="E11" s="12"/>
    </row>
    <row r="12" customFormat="false" ht="12.75" hidden="false" customHeight="false" outlineLevel="0" collapsed="false">
      <c r="A12" s="12"/>
      <c r="B12" s="12"/>
      <c r="C12" s="12"/>
      <c r="D12" s="12"/>
      <c r="E12" s="12"/>
    </row>
    <row r="13" customFormat="false" ht="12.75" hidden="false" customHeight="false" outlineLevel="0" collapsed="false">
      <c r="A13" s="12"/>
      <c r="B13" s="12"/>
      <c r="C13" s="12"/>
      <c r="D13" s="12"/>
      <c r="E13" s="12"/>
    </row>
    <row r="14" customFormat="false" ht="12.75" hidden="false" customHeight="false" outlineLevel="0" collapsed="false">
      <c r="A14" s="12"/>
      <c r="B14" s="12"/>
      <c r="C14" s="12"/>
      <c r="D14" s="12"/>
      <c r="E14" s="12"/>
    </row>
    <row r="15" customFormat="false" ht="12.75" hidden="false" customHeight="false" outlineLevel="0" collapsed="false">
      <c r="A15" s="12"/>
      <c r="B15" s="12"/>
      <c r="C15" s="12"/>
      <c r="D15" s="12"/>
      <c r="E15" s="12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E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1" width="18.29"/>
    <col collapsed="false" customWidth="true" hidden="false" outlineLevel="0" max="2" min="2" style="1" width="17"/>
    <col collapsed="false" customWidth="true" hidden="false" outlineLevel="0" max="3" min="3" style="1" width="18.29"/>
    <col collapsed="false" customWidth="true" hidden="false" outlineLevel="0" max="4" min="4" style="1" width="16.29"/>
    <col collapsed="false" customWidth="true" hidden="false" outlineLevel="0" max="5" min="5" style="1" width="22.15"/>
  </cols>
  <sheetData>
    <row r="2" customFormat="false" ht="20.25" hidden="false" customHeight="false" outlineLevel="0" collapsed="false">
      <c r="A2" s="2" t="s">
        <v>45</v>
      </c>
    </row>
    <row r="4" customFormat="false" ht="51" hidden="false" customHeight="false" outlineLevel="0" collapsed="false">
      <c r="A4" s="3" t="s">
        <v>5</v>
      </c>
      <c r="B4" s="4" t="s">
        <v>6</v>
      </c>
      <c r="C4" s="5" t="s">
        <v>40</v>
      </c>
      <c r="D4" s="5" t="s">
        <v>46</v>
      </c>
      <c r="E4" s="25" t="s">
        <v>9</v>
      </c>
    </row>
    <row r="5" customFormat="false" ht="30" hidden="false" customHeight="true" outlineLevel="0" collapsed="false">
      <c r="A5" s="26" t="s">
        <v>47</v>
      </c>
      <c r="B5" s="21" t="s">
        <v>48</v>
      </c>
      <c r="C5" s="22" t="n">
        <v>50</v>
      </c>
      <c r="D5" s="22" t="n">
        <v>0.6</v>
      </c>
      <c r="E5" s="23" t="n">
        <v>89</v>
      </c>
    </row>
    <row r="6" customFormat="false" ht="12.75" hidden="false" customHeight="false" outlineLevel="0" collapsed="false">
      <c r="A6" s="24"/>
      <c r="B6" s="24"/>
      <c r="C6" s="24"/>
      <c r="D6" s="24"/>
      <c r="E6" s="24"/>
    </row>
    <row r="7" customFormat="false" ht="12.75" hidden="false" customHeight="false" outlineLevel="0" collapsed="false">
      <c r="A7" s="12"/>
      <c r="B7" s="12"/>
      <c r="C7" s="12"/>
      <c r="D7" s="12"/>
      <c r="E7" s="12"/>
    </row>
    <row r="8" customFormat="false" ht="12.75" hidden="false" customHeight="false" outlineLevel="0" collapsed="false">
      <c r="A8" s="12"/>
      <c r="B8" s="12"/>
      <c r="C8" s="12"/>
      <c r="D8" s="12"/>
      <c r="E8" s="12"/>
    </row>
    <row r="9" customFormat="false" ht="12.75" hidden="false" customHeight="false" outlineLevel="0" collapsed="false">
      <c r="A9" s="12"/>
      <c r="B9" s="12"/>
      <c r="C9" s="12"/>
      <c r="D9" s="12"/>
      <c r="E9" s="12"/>
    </row>
    <row r="10" customFormat="false" ht="12.75" hidden="false" customHeight="false" outlineLevel="0" collapsed="false">
      <c r="A10" s="12"/>
      <c r="B10" s="12"/>
      <c r="C10" s="12"/>
      <c r="D10" s="12"/>
      <c r="E10" s="12"/>
    </row>
    <row r="11" customFormat="false" ht="12.75" hidden="false" customHeight="false" outlineLevel="0" collapsed="false">
      <c r="A11" s="12"/>
      <c r="B11" s="12"/>
      <c r="C11" s="12"/>
      <c r="D11" s="12"/>
      <c r="E11" s="12"/>
    </row>
    <row r="12" customFormat="false" ht="12.75" hidden="false" customHeight="false" outlineLevel="0" collapsed="false">
      <c r="A12" s="12"/>
      <c r="B12" s="12"/>
      <c r="C12" s="12"/>
      <c r="D12" s="12"/>
      <c r="E12" s="12"/>
    </row>
    <row r="13" customFormat="false" ht="12.75" hidden="false" customHeight="false" outlineLevel="0" collapsed="false">
      <c r="A13" s="12"/>
      <c r="B13" s="12"/>
      <c r="C13" s="12"/>
      <c r="D13" s="12"/>
      <c r="E13" s="12"/>
    </row>
    <row r="14" customFormat="false" ht="12.75" hidden="false" customHeight="false" outlineLevel="0" collapsed="false">
      <c r="A14" s="12"/>
      <c r="B14" s="12"/>
      <c r="C14" s="12"/>
      <c r="D14" s="12"/>
      <c r="E14" s="12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E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1" width="20.85"/>
    <col collapsed="false" customWidth="true" hidden="false" outlineLevel="0" max="2" min="2" style="1" width="21.57"/>
    <col collapsed="false" customWidth="true" hidden="false" outlineLevel="0" max="3" min="3" style="1" width="16.29"/>
    <col collapsed="false" customWidth="true" hidden="false" outlineLevel="0" max="4" min="4" style="1" width="21.57"/>
    <col collapsed="false" customWidth="true" hidden="false" outlineLevel="0" max="5" min="5" style="1" width="17.29"/>
  </cols>
  <sheetData>
    <row r="2" customFormat="false" ht="20.25" hidden="false" customHeight="false" outlineLevel="0" collapsed="false">
      <c r="A2" s="2" t="s">
        <v>49</v>
      </c>
    </row>
    <row r="4" customFormat="false" ht="51" hidden="false" customHeight="false" outlineLevel="0" collapsed="false">
      <c r="A4" s="18" t="s">
        <v>5</v>
      </c>
      <c r="B4" s="19" t="s">
        <v>6</v>
      </c>
      <c r="C4" s="20" t="s">
        <v>50</v>
      </c>
      <c r="D4" s="20" t="s">
        <v>51</v>
      </c>
      <c r="E4" s="25" t="s">
        <v>42</v>
      </c>
    </row>
    <row r="5" customFormat="false" ht="12.75" hidden="false" customHeight="false" outlineLevel="0" collapsed="false">
      <c r="A5" s="26" t="s">
        <v>52</v>
      </c>
      <c r="B5" s="26" t="s">
        <v>53</v>
      </c>
      <c r="C5" s="22" t="n">
        <v>25</v>
      </c>
      <c r="D5" s="22" t="n">
        <v>10</v>
      </c>
      <c r="E5" s="23" t="n">
        <v>63</v>
      </c>
    </row>
    <row r="6" customFormat="false" ht="12.75" hidden="false" customHeight="false" outlineLevel="0" collapsed="false">
      <c r="A6" s="27" t="s">
        <v>54</v>
      </c>
      <c r="B6" s="27" t="s">
        <v>55</v>
      </c>
      <c r="C6" s="28" t="n">
        <v>5</v>
      </c>
      <c r="D6" s="29" t="n">
        <v>125</v>
      </c>
      <c r="E6" s="30" t="n">
        <v>85</v>
      </c>
    </row>
    <row r="7" customFormat="false" ht="12.75" hidden="false" customHeight="false" outlineLevel="0" collapsed="false">
      <c r="A7" s="24"/>
      <c r="B7" s="24"/>
      <c r="C7" s="24"/>
      <c r="D7" s="24"/>
      <c r="E7" s="24"/>
    </row>
    <row r="8" customFormat="false" ht="12.75" hidden="false" customHeight="false" outlineLevel="0" collapsed="false">
      <c r="A8" s="12"/>
      <c r="B8" s="12"/>
      <c r="C8" s="12"/>
      <c r="D8" s="12"/>
      <c r="E8" s="12"/>
    </row>
    <row r="9" customFormat="false" ht="12.75" hidden="false" customHeight="false" outlineLevel="0" collapsed="false">
      <c r="A9" s="12"/>
      <c r="B9" s="12"/>
      <c r="C9" s="12"/>
      <c r="D9" s="12"/>
      <c r="E9" s="12"/>
    </row>
    <row r="10" customFormat="false" ht="12.75" hidden="false" customHeight="false" outlineLevel="0" collapsed="false">
      <c r="A10" s="12"/>
      <c r="B10" s="12"/>
      <c r="C10" s="12"/>
      <c r="D10" s="12"/>
      <c r="E10" s="12"/>
    </row>
    <row r="11" customFormat="false" ht="12.75" hidden="false" customHeight="false" outlineLevel="0" collapsed="false">
      <c r="A11" s="12"/>
      <c r="B11" s="12"/>
      <c r="C11" s="12"/>
      <c r="D11" s="12"/>
      <c r="E11" s="12"/>
    </row>
    <row r="12" customFormat="false" ht="12.75" hidden="false" customHeight="false" outlineLevel="0" collapsed="false">
      <c r="A12" s="12"/>
      <c r="B12" s="12"/>
      <c r="C12" s="12"/>
      <c r="D12" s="12"/>
      <c r="E12" s="12"/>
    </row>
    <row r="13" customFormat="false" ht="12.75" hidden="false" customHeight="false" outlineLevel="0" collapsed="false">
      <c r="A13" s="12"/>
      <c r="B13" s="12"/>
      <c r="C13" s="12"/>
      <c r="D13" s="12"/>
      <c r="E13" s="12"/>
    </row>
    <row r="14" customFormat="false" ht="12.75" hidden="false" customHeight="false" outlineLevel="0" collapsed="false">
      <c r="A14" s="12"/>
      <c r="B14" s="12"/>
      <c r="C14" s="12"/>
      <c r="D14" s="12"/>
      <c r="E14" s="12"/>
    </row>
    <row r="15" customFormat="false" ht="12.75" hidden="false" customHeight="false" outlineLevel="0" collapsed="false">
      <c r="A15" s="12"/>
      <c r="B15" s="12"/>
      <c r="C15" s="12"/>
      <c r="D15" s="12"/>
      <c r="E15" s="12"/>
    </row>
    <row r="16" customFormat="false" ht="12.75" hidden="false" customHeight="false" outlineLevel="0" collapsed="false">
      <c r="A16" s="12"/>
      <c r="B16" s="12"/>
      <c r="C16" s="12"/>
      <c r="D16" s="12"/>
      <c r="E16" s="12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E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1" width="20.57"/>
    <col collapsed="false" customWidth="true" hidden="false" outlineLevel="0" max="2" min="2" style="1" width="17.29"/>
    <col collapsed="false" customWidth="true" hidden="false" outlineLevel="0" max="3" min="3" style="1" width="15.42"/>
    <col collapsed="false" customWidth="true" hidden="false" outlineLevel="0" max="4" min="4" style="1" width="18.58"/>
    <col collapsed="false" customWidth="true" hidden="false" outlineLevel="0" max="5" min="5" style="1" width="19.71"/>
  </cols>
  <sheetData>
    <row r="2" customFormat="false" ht="20.25" hidden="false" customHeight="false" outlineLevel="0" collapsed="false">
      <c r="A2" s="2" t="s">
        <v>56</v>
      </c>
    </row>
    <row r="4" customFormat="false" ht="63.75" hidden="false" customHeight="false" outlineLevel="0" collapsed="false">
      <c r="A4" s="4" t="s">
        <v>5</v>
      </c>
      <c r="B4" s="4" t="s">
        <v>6</v>
      </c>
      <c r="C4" s="5" t="s">
        <v>57</v>
      </c>
      <c r="D4" s="5" t="s">
        <v>58</v>
      </c>
      <c r="E4" s="5" t="s">
        <v>9</v>
      </c>
    </row>
    <row r="5" customFormat="false" ht="12.75" hidden="false" customHeight="false" outlineLevel="0" collapsed="false">
      <c r="A5" s="31" t="s">
        <v>59</v>
      </c>
      <c r="B5" s="32" t="s">
        <v>60</v>
      </c>
      <c r="C5" s="33" t="n">
        <v>20</v>
      </c>
      <c r="D5" s="33" t="n">
        <v>2100</v>
      </c>
      <c r="E5" s="34" t="n">
        <v>6.5</v>
      </c>
    </row>
    <row r="6" customFormat="false" ht="12.75" hidden="false" customHeight="false" outlineLevel="0" collapsed="false">
      <c r="A6" s="35" t="s">
        <v>61</v>
      </c>
      <c r="B6" s="36" t="s">
        <v>62</v>
      </c>
      <c r="C6" s="37" t="n">
        <v>25</v>
      </c>
      <c r="D6" s="37" t="n">
        <v>5</v>
      </c>
      <c r="E6" s="37" t="n">
        <v>10.5</v>
      </c>
    </row>
    <row r="7" customFormat="false" ht="12.75" hidden="false" customHeight="false" outlineLevel="0" collapsed="false">
      <c r="A7" s="24"/>
      <c r="B7" s="38"/>
      <c r="C7" s="38"/>
      <c r="D7" s="38"/>
      <c r="E7" s="38"/>
    </row>
    <row r="8" customFormat="false" ht="12.75" hidden="false" customHeight="false" outlineLevel="0" collapsed="false">
      <c r="A8" s="12"/>
      <c r="B8" s="12"/>
      <c r="C8" s="12"/>
      <c r="D8" s="12"/>
      <c r="E8" s="12"/>
    </row>
    <row r="9" customFormat="false" ht="12.75" hidden="false" customHeight="false" outlineLevel="0" collapsed="false">
      <c r="A9" s="12"/>
      <c r="B9" s="12"/>
      <c r="C9" s="12"/>
      <c r="D9" s="12"/>
      <c r="E9" s="12"/>
    </row>
    <row r="10" customFormat="false" ht="12.75" hidden="false" customHeight="false" outlineLevel="0" collapsed="false">
      <c r="A10" s="12"/>
      <c r="B10" s="12"/>
      <c r="C10" s="12"/>
      <c r="D10" s="12"/>
      <c r="E10" s="12"/>
    </row>
    <row r="11" customFormat="false" ht="12.75" hidden="false" customHeight="false" outlineLevel="0" collapsed="false">
      <c r="A11" s="12"/>
      <c r="B11" s="12"/>
      <c r="C11" s="12"/>
      <c r="D11" s="12"/>
      <c r="E11" s="12"/>
    </row>
    <row r="12" customFormat="false" ht="12.75" hidden="false" customHeight="false" outlineLevel="0" collapsed="false">
      <c r="A12" s="12"/>
      <c r="B12" s="12"/>
      <c r="C12" s="12"/>
      <c r="D12" s="12"/>
      <c r="E12" s="12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A77D7CF804044887C9E6FB5E413B1" ma:contentTypeVersion="12" ma:contentTypeDescription="Create a new document." ma:contentTypeScope="" ma:versionID="27056d5517fb87066823bbb7bdbc57ad">
  <xsd:schema xmlns:xsd="http://www.w3.org/2001/XMLSchema" xmlns:xs="http://www.w3.org/2001/XMLSchema" xmlns:p="http://schemas.microsoft.com/office/2006/metadata/properties" xmlns:ns3="912cedb3-7f04-47c0-a283-ea387d34e08f" xmlns:ns4="0f0bb6d3-c6e2-424a-aae7-13be560512f7" targetNamespace="http://schemas.microsoft.com/office/2006/metadata/properties" ma:root="true" ma:fieldsID="878323841a353a21675e981689356d1e" ns3:_="" ns4:_="">
    <xsd:import namespace="912cedb3-7f04-47c0-a283-ea387d34e08f"/>
    <xsd:import namespace="0f0bb6d3-c6e2-424a-aae7-13be560512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cedb3-7f04-47c0-a283-ea387d34e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bb6d3-c6e2-424a-aae7-13be560512f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6B508744A2AC848B695886D527F4BAE" ma:contentTypeVersion="389" ma:contentTypeDescription="Create a new document." ma:contentTypeScope="" ma:versionID="efe9a8ae7c909ea54b1b4eea6aa5c4c4">
  <xsd:schema xmlns:xsd="http://www.w3.org/2001/XMLSchema" xmlns:xs="http://www.w3.org/2001/XMLSchema" xmlns:p="http://schemas.microsoft.com/office/2006/metadata/properties" xmlns:ns2="94106329-9bbb-49eb-b32b-6355cff7f379" xmlns:ns3="4f9c820c-e7e2-444d-97ee-45f2b3485c1d" xmlns:ns4="15ffb055-6eb4-45a1-bc20-bf2ac0d420da" xmlns:ns5="725c79e5-42ce-4aa0-ac78-b6418001f0d2" xmlns:ns6="c91a514c-9034-4fa3-897a-8352025b26ed" xmlns:ns7="d0b61010-d6f3-4072-b934-7bbb13e97771" xmlns:ns8="184c05c4-c568-455d-94a4-7e009b164348" xmlns:ns9="481b176e-4748-40e6-b4c2-5c78c09fb5f8" targetNamespace="http://schemas.microsoft.com/office/2006/metadata/properties" ma:root="true" ma:fieldsID="7d874f071bafe982b4bff0cfb5c596c7" ns2:_="" ns3:_="" ns4:_="" ns5:_="" ns6:_="" ns7:_="" ns8:_="" ns9:_="">
    <xsd:import namespace="94106329-9bbb-49eb-b32b-6355cff7f379"/>
    <xsd:import namespace="4f9c820c-e7e2-444d-97ee-45f2b3485c1d"/>
    <xsd:import namespace="15ffb055-6eb4-45a1-bc20-bf2ac0d420da"/>
    <xsd:import namespace="725c79e5-42ce-4aa0-ac78-b6418001f0d2"/>
    <xsd:import namespace="c91a514c-9034-4fa3-897a-8352025b26ed"/>
    <xsd:import namespace="d0b61010-d6f3-4072-b934-7bbb13e97771"/>
    <xsd:import namespace="184c05c4-c568-455d-94a4-7e009b164348"/>
    <xsd:import namespace="481b176e-4748-40e6-b4c2-5c78c09fb5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Type" minOccurs="0"/>
                <xsd:element ref="ns4:KeyWords" minOccurs="0"/>
                <xsd:element ref="ns3:Narrative" minOccurs="0"/>
                <xsd:element ref="ns4:SecurityClassification" minOccurs="0"/>
                <xsd:element ref="ns3:Subactivity" minOccurs="0"/>
                <xsd:element ref="ns3:Case" minOccurs="0"/>
                <xsd:element ref="ns3:RelatedPeople" minOccurs="0"/>
                <xsd:element ref="ns3:CategoryName" minOccurs="0"/>
                <xsd:element ref="ns3:CategoryValue" minOccurs="0"/>
                <xsd:element ref="ns3:BusinessValue" minOccurs="0"/>
                <xsd:element ref="ns3:FunctionGroup" minOccurs="0"/>
                <xsd:element ref="ns3:Function" minOccurs="0"/>
                <xsd:element ref="ns3:PRAType" minOccurs="0"/>
                <xsd:element ref="ns3:PRADate1" minOccurs="0"/>
                <xsd:element ref="ns3:PRADate2" minOccurs="0"/>
                <xsd:element ref="ns3:PRADate3" minOccurs="0"/>
                <xsd:element ref="ns3:PRADateDisposal" minOccurs="0"/>
                <xsd:element ref="ns3:PRADateTrigger" minOccurs="0"/>
                <xsd:element ref="ns3:PRAText1" minOccurs="0"/>
                <xsd:element ref="ns3:PRAText2" minOccurs="0"/>
                <xsd:element ref="ns3:PRAText3" minOccurs="0"/>
                <xsd:element ref="ns3:PRAText4" minOccurs="0"/>
                <xsd:element ref="ns3:PRAText5" minOccurs="0"/>
                <xsd:element ref="ns3:AggregationStatus" minOccurs="0"/>
                <xsd:element ref="ns3:Project" minOccurs="0"/>
                <xsd:element ref="ns3:Activity" minOccurs="0"/>
                <xsd:element ref="ns5:AggregationNarrative" minOccurs="0"/>
                <xsd:element ref="ns6:Channel" minOccurs="0"/>
                <xsd:element ref="ns6:Team" minOccurs="0"/>
                <xsd:element ref="ns6:Level2" minOccurs="0"/>
                <xsd:element ref="ns6:Level3" minOccurs="0"/>
                <xsd:element ref="ns6:Year" minOccurs="0"/>
                <xsd:element ref="ns7:SetLabel" minOccurs="0"/>
                <xsd:element ref="ns7:OverrideLabel" minOccurs="0"/>
                <xsd:element ref="ns8:HasNHI" minOccurs="0"/>
                <xsd:element ref="ns8:zLegacy" minOccurs="0"/>
                <xsd:element ref="ns8:zLegacyID" minOccurs="0"/>
                <xsd:element ref="ns8:zLegacyJSON" minOccurs="0"/>
                <xsd:element ref="ns8:CopiedFrom" minOccurs="0"/>
                <xsd:element ref="ns8:Endorsements" minOccurs="0"/>
                <xsd:element ref="ns9:MediaServiceMetadata" minOccurs="0"/>
                <xsd:element ref="ns9:MediaServiceFastMetadata" minOccurs="0"/>
                <xsd:element ref="ns2:SharedWithUsers" minOccurs="0"/>
                <xsd:element ref="ns2:SharedWithDetails" minOccurs="0"/>
                <xsd:element ref="ns9:lcf76f155ced4ddcb4097134ff3c332f" minOccurs="0"/>
                <xsd:element ref="ns2:TaxCatchAll" minOccurs="0"/>
                <xsd:element ref="ns9:MediaServiceOCR" minOccurs="0"/>
                <xsd:element ref="ns9:MediaServiceGenerationTime" minOccurs="0"/>
                <xsd:element ref="ns9:MediaServiceEventHashCode" minOccurs="0"/>
                <xsd:element ref="ns9:MediaServiceDateTaken" minOccurs="0"/>
                <xsd:element ref="ns9:MediaServiceLocation" minOccurs="0"/>
                <xsd:element ref="ns9:MediaServiceObjectDetectorVersions" minOccurs="0"/>
                <xsd:element ref="ns9:MediaLengthInSeconds" minOccurs="0"/>
                <xsd:element ref="ns9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06329-9bbb-49eb-b32b-6355cff7f3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5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57" nillable="true" ma:displayName="Taxonomy Catch All Column" ma:hidden="true" ma:list="{7ce338f9-a46b-4823-b24d-640c44a6af96}" ma:internalName="TaxCatchAll" ma:showField="CatchAllData" ma:web="94106329-9bbb-49eb-b32b-6355cff7f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c820c-e7e2-444d-97ee-45f2b3485c1d" elementFormDefault="qualified">
    <xsd:import namespace="http://schemas.microsoft.com/office/2006/documentManagement/types"/>
    <xsd:import namespace="http://schemas.microsoft.com/office/infopath/2007/PartnerControls"/>
    <xsd:element name="DocumentType" ma:index="11" nillable="true" ma:displayName="Document Type" ma:format="Dropdown" ma:hidden="true" ma:internalName="DocumentType" ma:readOnly="false">
      <xsd:simpleType>
        <xsd:restriction base="dms:Choice">
          <xsd:enumeration value="APPLICATION, certificate, consent related"/>
          <xsd:enumeration value="CONTRACT, Variation, Agreement"/>
          <xsd:enumeration value="CORRESPONDENCE"/>
          <xsd:enumeration value="DRAWING, Plan, Map"/>
          <xsd:enumeration value="EMPLOYMENT related"/>
          <xsd:enumeration value="FINANCIAL related"/>
          <xsd:enumeration value="KNOWLEDGE article"/>
          <xsd:enumeration value="MEETING related"/>
          <xsd:enumeration value="MEMO, Filenote, Email"/>
          <xsd:enumeration value="MODEL, Calculation, Working"/>
          <xsd:enumeration value="PHOTO, Image or Multi-media"/>
          <xsd:enumeration value="PRESENTATION"/>
          <xsd:enumeration value="PUBLICATION material"/>
          <xsd:enumeration value="PURCHASING related"/>
          <xsd:enumeration value="REPORT, or planning related"/>
          <xsd:enumeration value="RULES, Policy, Bylaw, procedure"/>
          <xsd:enumeration value="SERVICE REQUEST related"/>
          <xsd:enumeration value="SPECIFICATION or standard"/>
          <xsd:enumeration value="SUPPLIER PRODUCT Info"/>
          <xsd:enumeration value="TEMPLATE, Checklist or Form"/>
        </xsd:restriction>
      </xsd:simpleType>
    </xsd:element>
    <xsd:element name="Narrative" ma:index="13" nillable="true" ma:displayName="Narrative" ma:hidden="true" ma:internalName="Narrative" ma:readOnly="false">
      <xsd:simpleType>
        <xsd:restriction base="dms:Note"/>
      </xsd:simpleType>
    </xsd:element>
    <xsd:element name="Subactivity" ma:index="15" nillable="true" ma:displayName="Subactivity" ma:default="NA" ma:hidden="true" ma:internalName="Subactivity" ma:readOnly="false">
      <xsd:simpleType>
        <xsd:restriction base="dms:Text">
          <xsd:maxLength value="255"/>
        </xsd:restriction>
      </xsd:simpleType>
    </xsd:element>
    <xsd:element name="Case" ma:index="16" nillable="true" ma:displayName="Case" ma:default="NA" ma:hidden="true" ma:internalName="Case" ma:readOnly="false">
      <xsd:simpleType>
        <xsd:restriction base="dms:Text">
          <xsd:maxLength value="255"/>
        </xsd:restriction>
      </xsd:simpleType>
    </xsd:element>
    <xsd:element name="RelatedPeople" ma:index="17" nillable="true" ma:displayName="Related People" ma:hidden="true" ma:list="UserInfo" ma:SharePointGroup="0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tegoryName" ma:index="18" nillable="true" ma:displayName="Category 1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19" nillable="true" ma:displayName="Category 2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BusinessValue" ma:index="20" nillable="true" ma:displayName="Business Value" ma:hidden="true" ma:internalName="BusinessValue" ma:readOnly="false">
      <xsd:simpleType>
        <xsd:restriction base="dms:Text">
          <xsd:maxLength value="255"/>
        </xsd:restriction>
      </xsd:simpleType>
    </xsd:element>
    <xsd:element name="FunctionGroup" ma:index="21" nillable="true" ma:displayName="Function Group" ma:default="Implement and Enforce Legislation" ma:hidden="true" ma:internalName="FunctionGroup" ma:readOnly="false">
      <xsd:simpleType>
        <xsd:restriction base="dms:Text">
          <xsd:maxLength value="255"/>
        </xsd:restriction>
      </xsd:simpleType>
    </xsd:element>
    <xsd:element name="Function" ma:index="22" nillable="true" ma:displayName="Function" ma:default="Regulatory Functions" ma:hidden="true" ma:internalName="Function" ma:readOnly="false">
      <xsd:simpleType>
        <xsd:restriction base="dms:Text">
          <xsd:maxLength value="255"/>
        </xsd:restriction>
      </xsd:simpleType>
    </xsd:element>
    <xsd:element name="PRAType" ma:index="23" nillable="true" ma:displayName="PRA Type" ma:default="Doc" ma:hidden="true" ma:indexed="true" ma:internalName="PRAType" ma:readOnly="false">
      <xsd:simpleType>
        <xsd:restriction base="dms:Text">
          <xsd:maxLength value="255"/>
        </xsd:restriction>
      </xsd:simpleType>
    </xsd:element>
    <xsd:element name="PRADate1" ma:index="24" nillable="true" ma:displayName="PRA Date 1" ma:format="DateOnly" ma:hidden="true" ma:internalName="PRADate1" ma:readOnly="false">
      <xsd:simpleType>
        <xsd:restriction base="dms:DateTime"/>
      </xsd:simpleType>
    </xsd:element>
    <xsd:element name="PRADate2" ma:index="25" nillable="true" ma:displayName="PRA Date 2" ma:format="DateOnly" ma:hidden="true" ma:internalName="PRADate2" ma:readOnly="false">
      <xsd:simpleType>
        <xsd:restriction base="dms:DateTime"/>
      </xsd:simpleType>
    </xsd:element>
    <xsd:element name="PRADate3" ma:index="26" nillable="true" ma:displayName="PRA Date 3" ma:format="DateOnly" ma:hidden="true" ma:internalName="PRADate3" ma:readOnly="false">
      <xsd:simpleType>
        <xsd:restriction base="dms:DateTime"/>
      </xsd:simpleType>
    </xsd:element>
    <xsd:element name="PRADateDisposal" ma:index="27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PRADateTrigger" ma:index="28" nillable="true" ma:displayName="PRA Date Trigger" ma:format="DateOnly" ma:hidden="true" ma:internalName="PRADateTrigger" ma:readOnly="false">
      <xsd:simpleType>
        <xsd:restriction base="dms:DateTime"/>
      </xsd:simpleType>
    </xsd:element>
    <xsd:element name="PRAText1" ma:index="29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30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31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32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33" nillable="true" ma:displayName="PRA Text 5" ma:hidden="true" ma:internalName="PRAText5" ma:readOnly="false">
      <xsd:simpleType>
        <xsd:restriction base="dms:Text">
          <xsd:maxLength value="255"/>
        </xsd:restriction>
      </xsd:simpleType>
    </xsd:element>
    <xsd:element name="AggregationStatus" ma:index="34" nillable="true" ma:displayName="Aggregation Status" ma:default="Normal" ma:format="Dropdown" ma:hidden="true" ma:internalName="AggregationStatus" ma:readOnly="false">
      <xsd:simpleType>
        <xsd:union memberTypes="dms:Text">
          <xsd:simpleType>
            <xsd:restriction base="dms:Choice">
              <xsd:enumeration value="Delete Soon"/>
              <xsd:enumeration value="Transfer Soon"/>
              <xsd:enumeration value="Appraise Soon"/>
              <xsd:enumeration value="Delete"/>
              <xsd:enumeration value="Transfer"/>
              <xsd:enumeration value="Appraise"/>
              <xsd:enumeration value="Hold"/>
              <xsd:enumeration value="Normal"/>
              <xsd:enumeration value="Archive"/>
            </xsd:restriction>
          </xsd:simpleType>
        </xsd:union>
      </xsd:simpleType>
    </xsd:element>
    <xsd:element name="Project" ma:index="35" nillable="true" ma:displayName="Project" ma:default="NA" ma:hidden="true" ma:internalName="Project" ma:readOnly="false">
      <xsd:simpleType>
        <xsd:restriction base="dms:Text">
          <xsd:maxLength value="255"/>
        </xsd:restriction>
      </xsd:simpleType>
    </xsd:element>
    <xsd:element name="Activity" ma:index="36" nillable="true" ma:displayName="Activity" ma:default="Tobacco and Vaping Products Regulators" ma:hidden="true" ma:internalName="Activit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fb055-6eb4-45a1-bc20-bf2ac0d420da" elementFormDefault="qualified">
    <xsd:import namespace="http://schemas.microsoft.com/office/2006/documentManagement/types"/>
    <xsd:import namespace="http://schemas.microsoft.com/office/infopath/2007/PartnerControls"/>
    <xsd:element name="KeyWords" ma:index="12" nillable="true" ma:displayName="Key Words" ma:hidden="true" ma:internalName="KeyWords" ma:readOnly="false">
      <xsd:simpleType>
        <xsd:restriction base="dms:Note"/>
      </xsd:simpleType>
    </xsd:element>
    <xsd:element name="SecurityClassification" ma:index="14" nillable="true" ma:displayName="Security Classification" ma:default="UNCLASSIFIED" ma:format="Dropdown" ma:internalName="SecurityClassification" ma:readOnly="false">
      <xsd:simpleType>
        <xsd:restriction base="dms:Choice">
          <xsd:enumeration value="UNCLASSIFIED"/>
          <xsd:enumeration value="IN-CONFIDENCE"/>
          <xsd:enumeration value="SENSITIVE"/>
          <xsd:enumeration value="RESTRI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c79e5-42ce-4aa0-ac78-b6418001f0d2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37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a514c-9034-4fa3-897a-8352025b26ed" elementFormDefault="qualified">
    <xsd:import namespace="http://schemas.microsoft.com/office/2006/documentManagement/types"/>
    <xsd:import namespace="http://schemas.microsoft.com/office/infopath/2007/PartnerControls"/>
    <xsd:element name="Channel" ma:index="38" nillable="true" ma:displayName="Channel" ma:default="NA" ma:hidden="true" ma:internalName="Channel" ma:readOnly="false">
      <xsd:simpleType>
        <xsd:restriction base="dms:Text">
          <xsd:maxLength value="255"/>
        </xsd:restriction>
      </xsd:simpleType>
    </xsd:element>
    <xsd:element name="Team" ma:index="39" nillable="true" ma:displayName="Team" ma:default="Tobacco and Vaping Products Regulators" ma:hidden="true" ma:internalName="Team" ma:readOnly="false">
      <xsd:simpleType>
        <xsd:restriction base="dms:Text">
          <xsd:maxLength value="255"/>
        </xsd:restriction>
      </xsd:simpleType>
    </xsd:element>
    <xsd:element name="Level2" ma:index="40" nillable="true" ma:displayName="Level 2" ma:default="NA" ma:hidden="true" ma:internalName="Level2" ma:readOnly="false">
      <xsd:simpleType>
        <xsd:restriction base="dms:Text">
          <xsd:maxLength value="255"/>
        </xsd:restriction>
      </xsd:simpleType>
    </xsd:element>
    <xsd:element name="Level3" ma:index="41" nillable="true" ma:displayName="Level 3" ma:default="NA" ma:hidden="true" ma:internalName="Level3" ma:readOnly="false">
      <xsd:simpleType>
        <xsd:restriction base="dms:Text">
          <xsd:maxLength value="255"/>
        </xsd:restriction>
      </xsd:simpleType>
    </xsd:element>
    <xsd:element name="Year" ma:index="42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61010-d6f3-4072-b934-7bbb13e97771" elementFormDefault="qualified">
    <xsd:import namespace="http://schemas.microsoft.com/office/2006/documentManagement/types"/>
    <xsd:import namespace="http://schemas.microsoft.com/office/infopath/2007/PartnerControls"/>
    <xsd:element name="SetLabel" ma:index="43" nillable="true" ma:displayName="Set Label" ma:default="Del10M" ma:hidden="true" ma:indexed="true" ma:internalName="SetLabel" ma:readOnly="false">
      <xsd:simpleType>
        <xsd:restriction base="dms:Text">
          <xsd:maxLength value="255"/>
        </xsd:restriction>
      </xsd:simpleType>
    </xsd:element>
    <xsd:element name="OverrideLabel" ma:index="44" nillable="true" ma:displayName="Override Label" ma:hidden="true" ma:indexed="true" ma:internalName="OverrideLabel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c05c4-c568-455d-94a4-7e009b164348" elementFormDefault="qualified">
    <xsd:import namespace="http://schemas.microsoft.com/office/2006/documentManagement/types"/>
    <xsd:import namespace="http://schemas.microsoft.com/office/infopath/2007/PartnerControls"/>
    <xsd:element name="HasNHI" ma:index="45" nillable="true" ma:displayName="Has NHI" ma:default="0" ma:internalName="HasNHI" ma:readOnly="false">
      <xsd:simpleType>
        <xsd:restriction base="dms:Boolean"/>
      </xsd:simpleType>
    </xsd:element>
    <xsd:element name="zLegacy" ma:index="46" nillable="true" ma:displayName="zLegacy" ma:hidden="true" ma:internalName="zLegacy" ma:readOnly="false">
      <xsd:simpleType>
        <xsd:restriction base="dms:Note"/>
      </xsd:simpleType>
    </xsd:element>
    <xsd:element name="zLegacyID" ma:index="47" nillable="true" ma:displayName="zLegacyID" ma:hidden="true" ma:indexed="true" ma:internalName="zLegacyID" ma:readOnly="false">
      <xsd:simpleType>
        <xsd:restriction base="dms:Text">
          <xsd:maxLength value="255"/>
        </xsd:restriction>
      </xsd:simpleType>
    </xsd:element>
    <xsd:element name="zLegacyJSON" ma:index="48" nillable="true" ma:displayName="zLegacyJSON" ma:hidden="true" ma:internalName="zLegacyJSON" ma:readOnly="false">
      <xsd:simpleType>
        <xsd:restriction base="dms:Note"/>
      </xsd:simpleType>
    </xsd:element>
    <xsd:element name="CopiedFrom" ma:index="49" nillable="true" ma:displayName="Copied From" ma:hidden="true" ma:internalName="CopiedFrom" ma:readOnly="false">
      <xsd:simpleType>
        <xsd:restriction base="dms:Text">
          <xsd:maxLength value="255"/>
        </xsd:restriction>
      </xsd:simpleType>
    </xsd:element>
    <xsd:element name="Endorsements" ma:index="50" nillable="true" ma:displayName="Endorsements" ma:default="N/A" ma:format="Dropdown" ma:internalName="Endorsements" ma:readOnly="false">
      <xsd:simpleType>
        <xsd:restriction base="dms:Choice">
          <xsd:enumeration value="N/A"/>
          <xsd:enumeration value="APPOINTMENTS"/>
          <xsd:enumeration value="BUDGET"/>
          <xsd:enumeration value="CABINET"/>
          <xsd:enumeration value="COMMERCIAL"/>
          <xsd:enumeration value="[DEPARTMENT] USE ONLY"/>
          <xsd:enumeration value="EMBARGOED FOR RELEASE"/>
          <xsd:enumeration value="EVALUATIVE"/>
          <xsd:enumeration value="HONOURS"/>
          <xsd:enumeration value="LEGAL PRIVILEGE"/>
          <xsd:enumeration value="MEDICAL"/>
          <xsd:enumeration value="NEW ZEALAND EYES ONLY (NZEO)"/>
          <xsd:enumeration value="STAFF"/>
          <xsd:enumeration value="POLICY"/>
          <xsd:enumeration value="TO BE REVIEWED ON"/>
          <xsd:enumeration value="RELEASEABLE TO (REL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b176e-4748-40e6-b4c2-5c78c09fb5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56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5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6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6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6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6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6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6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activity xmlns="4f9c820c-e7e2-444d-97ee-45f2b3485c1d">NA</Subactivity>
    <BusinessValue xmlns="4f9c820c-e7e2-444d-97ee-45f2b3485c1d" xsi:nil="true"/>
    <PRADateDisposal xmlns="4f9c820c-e7e2-444d-97ee-45f2b3485c1d" xsi:nil="true"/>
    <KeyWords xmlns="15ffb055-6eb4-45a1-bc20-bf2ac0d420da" xsi:nil="true"/>
    <SecurityClassification xmlns="15ffb055-6eb4-45a1-bc20-bf2ac0d420da">UNCLASSIFIED</SecurityClassification>
    <PRADate3 xmlns="4f9c820c-e7e2-444d-97ee-45f2b3485c1d" xsi:nil="true"/>
    <PRAText5 xmlns="4f9c820c-e7e2-444d-97ee-45f2b3485c1d" xsi:nil="true"/>
    <Level2 xmlns="c91a514c-9034-4fa3-897a-8352025b26ed">NA</Level2>
    <CopiedFrom xmlns="184c05c4-c568-455d-94a4-7e009b164348" xsi:nil="true"/>
    <Activity xmlns="4f9c820c-e7e2-444d-97ee-45f2b3485c1d">Tobacco and Vaping Products Regulators</Activity>
    <lcf76f155ced4ddcb4097134ff3c332f xmlns="481b176e-4748-40e6-b4c2-5c78c09fb5f8">
      <Terms xmlns="http://schemas.microsoft.com/office/infopath/2007/PartnerControls"/>
    </lcf76f155ced4ddcb4097134ff3c332f>
    <AggregationStatus xmlns="4f9c820c-e7e2-444d-97ee-45f2b3485c1d">Normal</AggregationStatus>
    <OverrideLabel xmlns="d0b61010-d6f3-4072-b934-7bbb13e97771" xsi:nil="true"/>
    <CategoryValue xmlns="4f9c820c-e7e2-444d-97ee-45f2b3485c1d">Tobacco Returns 2023</CategoryValue>
    <PRADate2 xmlns="4f9c820c-e7e2-444d-97ee-45f2b3485c1d" xsi:nil="true"/>
    <zLegacyJSON xmlns="184c05c4-c568-455d-94a4-7e009b164348" xsi:nil="true"/>
    <Case xmlns="4f9c820c-e7e2-444d-97ee-45f2b3485c1d">NA</Case>
    <PRAText1 xmlns="4f9c820c-e7e2-444d-97ee-45f2b3485c1d" xsi:nil="true"/>
    <PRAText4 xmlns="4f9c820c-e7e2-444d-97ee-45f2b3485c1d" xsi:nil="true"/>
    <Level3 xmlns="c91a514c-9034-4fa3-897a-8352025b26ed">NA</Level3>
    <Endorsements xmlns="184c05c4-c568-455d-94a4-7e009b164348">N/A</Endorsements>
    <Team xmlns="c91a514c-9034-4fa3-897a-8352025b26ed">Tobacco and Vaping Products Regulators</Team>
    <Project xmlns="4f9c820c-e7e2-444d-97ee-45f2b3485c1d">NA</Project>
    <HasNHI xmlns="184c05c4-c568-455d-94a4-7e009b164348">false</HasNHI>
    <FunctionGroup xmlns="4f9c820c-e7e2-444d-97ee-45f2b3485c1d">Implement and Enforce Legislation</FunctionGroup>
    <Function xmlns="4f9c820c-e7e2-444d-97ee-45f2b3485c1d">Regulatory Functions</Function>
    <SetLabel xmlns="d0b61010-d6f3-4072-b934-7bbb13e97771">Del10M</SetLabel>
    <RelatedPeople xmlns="4f9c820c-e7e2-444d-97ee-45f2b3485c1d">
      <UserInfo>
        <DisplayName/>
        <AccountId xsi:nil="true"/>
        <AccountType/>
      </UserInfo>
    </RelatedPeople>
    <AggregationNarrative xmlns="725c79e5-42ce-4aa0-ac78-b6418001f0d2" xsi:nil="true"/>
    <Channel xmlns="c91a514c-9034-4fa3-897a-8352025b26ed">Tobacco Regulation</Channel>
    <PRAType xmlns="4f9c820c-e7e2-444d-97ee-45f2b3485c1d">Doc</PRAType>
    <PRADate1 xmlns="4f9c820c-e7e2-444d-97ee-45f2b3485c1d" xsi:nil="true"/>
    <DocumentType xmlns="4f9c820c-e7e2-444d-97ee-45f2b3485c1d" xsi:nil="true"/>
    <PRAText3 xmlns="4f9c820c-e7e2-444d-97ee-45f2b3485c1d" xsi:nil="true"/>
    <zLegacy xmlns="184c05c4-c568-455d-94a4-7e009b164348" xsi:nil="true"/>
    <TaxCatchAll xmlns="94106329-9bbb-49eb-b32b-6355cff7f379" xsi:nil="true"/>
    <Year xmlns="c91a514c-9034-4fa3-897a-8352025b26ed">NA</Year>
    <Narrative xmlns="4f9c820c-e7e2-444d-97ee-45f2b3485c1d" xsi:nil="true"/>
    <CategoryName xmlns="4f9c820c-e7e2-444d-97ee-45f2b3485c1d">Annual Returns</CategoryName>
    <PRADateTrigger xmlns="4f9c820c-e7e2-444d-97ee-45f2b3485c1d" xsi:nil="true"/>
    <PRAText2 xmlns="4f9c820c-e7e2-444d-97ee-45f2b3485c1d" xsi:nil="true"/>
    <zLegacyID xmlns="184c05c4-c568-455d-94a4-7e009b164348" xsi:nil="true"/>
    <_dlc_DocId xmlns="94106329-9bbb-49eb-b32b-6355cff7f379">MOHECM-1059432013-9356</_dlc_DocId>
    <_dlc_DocIdUrl xmlns="94106329-9bbb-49eb-b32b-6355cff7f379">
      <Url>https://mohgovtnz.sharepoint.com/sites/moh-ecm-TVPReg/_layouts/15/DocIdRedir.aspx?ID=MOHECM-1059432013-9356</Url>
      <Description>MOHECM-1059432013-9356</Description>
    </_dlc_DocIdUrl>
  </documentManagement>
</p:properties>
</file>

<file path=customXml/itemProps1.xml><?xml version="1.0" encoding="utf-8"?>
<ds:datastoreItem xmlns:ds="http://schemas.openxmlformats.org/officeDocument/2006/customXml" ds:itemID="{2228C45A-9B43-45C1-B7E5-F8F28615C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cedb3-7f04-47c0-a283-ea387d34e08f"/>
    <ds:schemaRef ds:uri="0f0bb6d3-c6e2-424a-aae7-13be560512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391DF1-D972-4D81-A000-DD5C3E42E6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2A4C2D-6C13-4BE5-A1BA-F69659A536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6BEA02F-5DE3-4F7A-97B4-A9F817EDFF61}"/>
</file>

<file path=customXml/itemProps5.xml><?xml version="1.0" encoding="utf-8"?>
<ds:datastoreItem xmlns:ds="http://schemas.openxmlformats.org/officeDocument/2006/customXml" ds:itemID="{5A0C037E-0BAB-4D16-8BCE-9DC330A226CF}"/>
</file>

<file path=customXml/itemProps6.xml><?xml version="1.0" encoding="utf-8"?>
<ds:datastoreItem xmlns:ds="http://schemas.openxmlformats.org/officeDocument/2006/customXml" ds:itemID="{2943E3CC-FFD0-48DB-8700-DB3B4A7F5E40}"/>
</file>

<file path=customXml/itemProps7.xml><?xml version="1.0" encoding="utf-8"?>
<ds:datastoreItem xmlns:ds="http://schemas.openxmlformats.org/officeDocument/2006/customXml" ds:itemID="{B476852E-3837-4C20-B1F4-CF7C01D73B21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LibreOffice/7.6.4.1$Linux_X86_64 LibreOffice_project/60$Build-1</Application>
  <AppVersion>15.0000</AppVersion>
  <Company>Ministry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Adams</dc:creator>
  <dc:description/>
  <cp:lastModifiedBy/>
  <cp:revision>7</cp:revision>
  <cp:lastPrinted>2024-02-27T08:13:52Z</cp:lastPrinted>
  <dcterms:created xsi:type="dcterms:W3CDTF">2018-12-04T20:27:43Z</dcterms:created>
  <dcterms:modified xsi:type="dcterms:W3CDTF">2024-02-27T08:14:00Z</dcterms:modified>
  <dc:language>en-NZ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0x01010006B508744A2AC848B695886D527F4BAE</vt:lpwstr>
  </property>
  <property fmtid="{D5CDD505-2E9C-101B-9397-08002B2CF9AE}" pid="3" name="_dlc_DocIdItemGuid">
    <vt:lpwstr>4664f7ae-d164-4e35-a65c-4d20a02393a7</vt:lpwstr>
  </property>
</Properties>
</file>