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ohgovtnz-my.sharepoint.com/personal/kavita_gounder_health_govt_nz/Documents/Documents/Tobacco control/Tobacco returns/2021/Recieved returns/NZ Tobacco/"/>
    </mc:Choice>
  </mc:AlternateContent>
  <xr:revisionPtr revIDLastSave="0" documentId="8_{1739AAF6-C6FC-4149-ACF1-572D450951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igarettes" sheetId="1" r:id="rId1"/>
    <sheet name="RYO tobacco" sheetId="2" r:id="rId2"/>
    <sheet name="Cigarillo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</calcChain>
</file>

<file path=xl/sharedStrings.xml><?xml version="1.0" encoding="utf-8"?>
<sst xmlns="http://schemas.openxmlformats.org/spreadsheetml/2006/main" count="58" uniqueCount="32">
  <si>
    <t>Brand</t>
  </si>
  <si>
    <t>Brand variant</t>
  </si>
  <si>
    <t>Recommended retail price (in dollars)</t>
  </si>
  <si>
    <t>Pack size of brand variant (in grams)</t>
  </si>
  <si>
    <t>Pack size of brand variant (in sticks)</t>
  </si>
  <si>
    <t>Recommended retail price per pack (in dollars)</t>
  </si>
  <si>
    <t>Volume of cigarettes released for sale</t>
  </si>
  <si>
    <t>Volume RYO tobacco released for sale (in tonnes)</t>
  </si>
  <si>
    <t xml:space="preserve">Volume of cigarillos released for sale </t>
  </si>
  <si>
    <t>Pack size of brand variant (e.g number of cigarillos in pack)</t>
  </si>
  <si>
    <r>
      <t xml:space="preserve">Cigarettes </t>
    </r>
    <r>
      <rPr>
        <i/>
        <sz val="12"/>
        <color theme="1"/>
        <rFont val="Arial"/>
        <family val="2"/>
      </rPr>
      <t>(if applicable)</t>
    </r>
  </si>
  <si>
    <r>
      <t xml:space="preserve">Roll Your Own Tobacco </t>
    </r>
    <r>
      <rPr>
        <i/>
        <sz val="12"/>
        <color theme="1"/>
        <rFont val="Arial"/>
        <family val="2"/>
      </rPr>
      <t>(if applicable)</t>
    </r>
  </si>
  <si>
    <t>Harvest Mini</t>
  </si>
  <si>
    <t>Cherise</t>
  </si>
  <si>
    <t>French</t>
  </si>
  <si>
    <t>Cigarillos</t>
  </si>
  <si>
    <t>Deal</t>
  </si>
  <si>
    <t>Blue</t>
  </si>
  <si>
    <t>Menthol</t>
  </si>
  <si>
    <t>Full Red</t>
  </si>
  <si>
    <t>Reef</t>
  </si>
  <si>
    <t>Red</t>
  </si>
  <si>
    <t>Coral Red</t>
  </si>
  <si>
    <t>Lagoon</t>
  </si>
  <si>
    <t>Easy</t>
  </si>
  <si>
    <t>Green</t>
  </si>
  <si>
    <t>Manitou</t>
  </si>
  <si>
    <t>Organic</t>
  </si>
  <si>
    <t>Fine Cut</t>
  </si>
  <si>
    <t>Rum Blend</t>
  </si>
  <si>
    <t>Shipwreck</t>
  </si>
  <si>
    <t>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</si>
</sst>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0" fillId="2" borderId="2" xfId="0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workbookViewId="0">
      <selection activeCell="E9" sqref="E9"/>
    </sheetView>
  </sheetViews>
  <sheetFormatPr defaultRowHeight="12.75" x14ac:dyDescent="0.2"/>
  <cols>
    <col min="1" max="1" width="12" customWidth="1"/>
    <col min="2" max="2" width="16" customWidth="1"/>
    <col min="3" max="3" width="16.7109375" customWidth="1"/>
    <col min="4" max="4" width="18.5703125" customWidth="1"/>
    <col min="5" max="5" width="17.28515625" customWidth="1"/>
  </cols>
  <sheetData>
    <row r="2" spans="1:5" ht="20.25" x14ac:dyDescent="0.3">
      <c r="A2" s="1" t="s">
        <v>10</v>
      </c>
    </row>
    <row r="4" spans="1:5" ht="53.25" customHeight="1" x14ac:dyDescent="0.2">
      <c r="A4" s="11" t="s">
        <v>0</v>
      </c>
      <c r="B4" s="3" t="s">
        <v>1</v>
      </c>
      <c r="C4" s="4" t="s">
        <v>4</v>
      </c>
      <c r="D4" s="4" t="s">
        <v>6</v>
      </c>
      <c r="E4" s="4" t="s">
        <v>5</v>
      </c>
    </row>
    <row r="5" spans="1:5" ht="18.75" customHeight="1" x14ac:dyDescent="0.2">
      <c r="A5" s="14" t="s">
        <v>16</v>
      </c>
      <c r="B5" s="14" t="s">
        <v>17</v>
      </c>
      <c r="C5" s="13">
        <v>20</v>
      </c>
      <c r="D5" s="13">
        <v>8000</v>
      </c>
      <c r="E5" s="12">
        <v>29.5</v>
      </c>
    </row>
    <row r="6" spans="1:5" ht="18.75" customHeight="1" x14ac:dyDescent="0.2">
      <c r="A6" s="14" t="s">
        <v>16</v>
      </c>
      <c r="B6" s="14" t="s">
        <v>18</v>
      </c>
      <c r="C6" s="13">
        <v>20</v>
      </c>
      <c r="D6" s="13">
        <v>5460</v>
      </c>
      <c r="E6" s="12">
        <v>29.5</v>
      </c>
    </row>
    <row r="7" spans="1:5" ht="18.75" customHeight="1" x14ac:dyDescent="0.2">
      <c r="A7" s="14" t="s">
        <v>16</v>
      </c>
      <c r="B7" s="14" t="s">
        <v>19</v>
      </c>
      <c r="C7" s="13">
        <v>20</v>
      </c>
      <c r="D7" s="13">
        <v>772540</v>
      </c>
      <c r="E7" s="12">
        <v>29.5</v>
      </c>
    </row>
    <row r="8" spans="1:5" ht="18.75" customHeight="1" x14ac:dyDescent="0.2">
      <c r="A8" s="14" t="s">
        <v>16</v>
      </c>
      <c r="B8" s="14" t="s">
        <v>19</v>
      </c>
      <c r="C8" s="13">
        <v>25</v>
      </c>
      <c r="D8" s="13">
        <v>97300</v>
      </c>
      <c r="E8" s="12">
        <v>36.9</v>
      </c>
    </row>
    <row r="9" spans="1:5" ht="18.75" customHeight="1" x14ac:dyDescent="0.2">
      <c r="A9" s="14" t="s">
        <v>20</v>
      </c>
      <c r="B9" s="14" t="s">
        <v>18</v>
      </c>
      <c r="C9" s="13">
        <v>20</v>
      </c>
      <c r="D9" s="13">
        <v>558880</v>
      </c>
      <c r="E9" s="12">
        <v>29.5</v>
      </c>
    </row>
    <row r="10" spans="1:5" ht="18.75" customHeight="1" x14ac:dyDescent="0.2">
      <c r="A10" s="14" t="s">
        <v>20</v>
      </c>
      <c r="B10" s="14" t="s">
        <v>22</v>
      </c>
      <c r="C10" s="13">
        <v>25</v>
      </c>
      <c r="D10" s="13">
        <v>9430</v>
      </c>
      <c r="E10" s="12">
        <v>36.9</v>
      </c>
    </row>
    <row r="11" spans="1:5" ht="18.75" customHeight="1" x14ac:dyDescent="0.2">
      <c r="A11" s="14" t="s">
        <v>20</v>
      </c>
      <c r="B11" s="14" t="s">
        <v>22</v>
      </c>
      <c r="C11" s="13">
        <v>20</v>
      </c>
      <c r="D11" s="13">
        <v>2647060</v>
      </c>
      <c r="E11" s="12">
        <v>29.5</v>
      </c>
    </row>
    <row r="12" spans="1:5" ht="18.75" customHeight="1" x14ac:dyDescent="0.2">
      <c r="A12" s="14" t="s">
        <v>20</v>
      </c>
      <c r="B12" s="14" t="s">
        <v>23</v>
      </c>
      <c r="C12" s="13">
        <v>20</v>
      </c>
      <c r="D12" s="13">
        <v>570760</v>
      </c>
      <c r="E12" s="12">
        <v>29.5</v>
      </c>
    </row>
    <row r="13" spans="1:5" ht="18.75" customHeight="1" x14ac:dyDescent="0.2">
      <c r="A13" s="14" t="s">
        <v>24</v>
      </c>
      <c r="B13" s="14" t="s">
        <v>17</v>
      </c>
      <c r="C13" s="13">
        <v>20</v>
      </c>
      <c r="D13" s="13">
        <v>877600</v>
      </c>
      <c r="E13" s="12">
        <v>28.9</v>
      </c>
    </row>
    <row r="14" spans="1:5" ht="18.75" customHeight="1" x14ac:dyDescent="0.2">
      <c r="A14" s="14" t="s">
        <v>24</v>
      </c>
      <c r="B14" s="14" t="s">
        <v>25</v>
      </c>
      <c r="C14" s="13">
        <v>20</v>
      </c>
      <c r="D14" s="13">
        <v>1573340</v>
      </c>
      <c r="E14" s="12">
        <v>28.9</v>
      </c>
    </row>
    <row r="15" spans="1:5" ht="18.75" customHeight="1" x14ac:dyDescent="0.2">
      <c r="A15" s="14" t="s">
        <v>24</v>
      </c>
      <c r="B15" s="14" t="s">
        <v>21</v>
      </c>
      <c r="C15" s="13">
        <v>20</v>
      </c>
      <c r="D15" s="13">
        <v>6881180</v>
      </c>
      <c r="E15" s="12">
        <v>28.9</v>
      </c>
    </row>
    <row r="16" spans="1:5" ht="18.75" customHeight="1" x14ac:dyDescent="0.2">
      <c r="A16" s="19" t="s">
        <v>26</v>
      </c>
      <c r="B16" s="19" t="s">
        <v>27</v>
      </c>
      <c r="C16" s="20">
        <v>20</v>
      </c>
      <c r="D16" s="20">
        <v>123380</v>
      </c>
      <c r="E16" s="21">
        <v>38.9</v>
      </c>
    </row>
    <row r="17" spans="5:5" x14ac:dyDescent="0.2">
      <c r="E1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workbookViewId="0">
      <selection activeCell="E12" sqref="E12"/>
    </sheetView>
  </sheetViews>
  <sheetFormatPr defaultRowHeight="12.75" x14ac:dyDescent="0.2"/>
  <cols>
    <col min="1" max="1" width="20.7109375" customWidth="1"/>
    <col min="2" max="2" width="22" customWidth="1"/>
    <col min="3" max="3" width="19.85546875" customWidth="1"/>
    <col min="4" max="4" width="18.7109375" customWidth="1"/>
    <col min="5" max="5" width="17.7109375" customWidth="1"/>
  </cols>
  <sheetData>
    <row r="2" spans="1:5" ht="20.25" x14ac:dyDescent="0.3">
      <c r="A2" s="1" t="s">
        <v>11</v>
      </c>
    </row>
    <row r="4" spans="1:5" ht="48.75" customHeight="1" x14ac:dyDescent="0.2">
      <c r="A4" s="5" t="s">
        <v>0</v>
      </c>
      <c r="B4" s="6" t="s">
        <v>1</v>
      </c>
      <c r="C4" s="7" t="s">
        <v>3</v>
      </c>
      <c r="D4" s="7" t="s">
        <v>7</v>
      </c>
      <c r="E4" s="7" t="s">
        <v>2</v>
      </c>
    </row>
    <row r="5" spans="1:5" ht="15" customHeight="1" x14ac:dyDescent="0.2">
      <c r="A5" s="8" t="s">
        <v>24</v>
      </c>
      <c r="B5" s="8" t="s">
        <v>28</v>
      </c>
      <c r="C5" s="9">
        <v>30</v>
      </c>
      <c r="D5" s="9">
        <f>2365.83/1000</f>
        <v>2.3658299999999999</v>
      </c>
      <c r="E5" s="10">
        <v>59.9</v>
      </c>
    </row>
    <row r="6" spans="1:5" ht="15" customHeight="1" x14ac:dyDescent="0.2">
      <c r="A6" s="8" t="s">
        <v>24</v>
      </c>
      <c r="B6" s="8" t="s">
        <v>29</v>
      </c>
      <c r="C6" s="9">
        <v>30</v>
      </c>
      <c r="D6" s="9">
        <f>2116.8/1000</f>
        <v>2.1168</v>
      </c>
      <c r="E6" s="10">
        <v>59.9</v>
      </c>
    </row>
    <row r="7" spans="1:5" ht="15" customHeight="1" x14ac:dyDescent="0.2">
      <c r="A7" s="8" t="s">
        <v>20</v>
      </c>
      <c r="B7" s="8" t="s">
        <v>30</v>
      </c>
      <c r="C7" s="9">
        <v>30</v>
      </c>
      <c r="D7" s="9">
        <f>333.65/1000</f>
        <v>0.33365</v>
      </c>
      <c r="E7" s="10">
        <v>59.5</v>
      </c>
    </row>
    <row r="8" spans="1:5" ht="15" customHeight="1" x14ac:dyDescent="0.2">
      <c r="A8" s="8" t="s">
        <v>20</v>
      </c>
      <c r="B8" s="8" t="s">
        <v>31</v>
      </c>
      <c r="C8" s="9">
        <v>30</v>
      </c>
      <c r="D8" s="9">
        <f>887/1000</f>
        <v>0.88700000000000001</v>
      </c>
      <c r="E8" s="10">
        <v>59.5</v>
      </c>
    </row>
    <row r="9" spans="1:5" ht="15" customHeight="1" x14ac:dyDescent="0.2">
      <c r="A9" s="8" t="s">
        <v>16</v>
      </c>
      <c r="B9" s="8" t="s">
        <v>19</v>
      </c>
      <c r="C9" s="9">
        <v>30</v>
      </c>
      <c r="D9" s="9">
        <f>184.8/1000</f>
        <v>0.18480000000000002</v>
      </c>
      <c r="E9" s="10">
        <v>59.5</v>
      </c>
    </row>
    <row r="10" spans="1:5" ht="15" customHeight="1" x14ac:dyDescent="0.2">
      <c r="A10" s="16" t="s">
        <v>26</v>
      </c>
      <c r="B10" s="16" t="s">
        <v>27</v>
      </c>
      <c r="C10" s="17">
        <v>30</v>
      </c>
      <c r="D10" s="17">
        <f>593.61/1000</f>
        <v>0.59360999999999997</v>
      </c>
      <c r="E10" s="18">
        <v>63.9</v>
      </c>
    </row>
    <row r="11" spans="1:5" x14ac:dyDescent="0.2">
      <c r="A11" s="15"/>
      <c r="B11" s="15"/>
      <c r="C11" s="15"/>
      <c r="D11" s="15"/>
      <c r="E11" s="15"/>
    </row>
    <row r="12" spans="1:5" x14ac:dyDescent="0.2">
      <c r="A12" s="15"/>
      <c r="B12" s="15"/>
      <c r="C12" s="15"/>
      <c r="D12" s="15"/>
      <c r="E12" s="15"/>
    </row>
    <row r="13" spans="1:5" x14ac:dyDescent="0.2">
      <c r="A13" s="15"/>
      <c r="B13" s="15"/>
      <c r="C13" s="15"/>
      <c r="D13" s="15"/>
      <c r="E13" s="15"/>
    </row>
    <row r="14" spans="1:5" x14ac:dyDescent="0.2">
      <c r="A14" s="15"/>
      <c r="B14" s="15"/>
      <c r="C14" s="15"/>
      <c r="D14" s="15"/>
      <c r="E14" s="15"/>
    </row>
    <row r="15" spans="1:5" x14ac:dyDescent="0.2">
      <c r="A15" s="15"/>
      <c r="B15" s="15"/>
      <c r="C15" s="15"/>
      <c r="D15" s="15"/>
      <c r="E15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9"/>
  <sheetViews>
    <sheetView workbookViewId="0">
      <selection activeCell="G12" sqref="G12"/>
    </sheetView>
  </sheetViews>
  <sheetFormatPr defaultRowHeight="12.75" x14ac:dyDescent="0.2"/>
  <cols>
    <col min="1" max="1" width="20.5703125" customWidth="1"/>
    <col min="2" max="2" width="17.28515625" customWidth="1"/>
    <col min="3" max="3" width="15.42578125" customWidth="1"/>
    <col min="4" max="4" width="18.5703125" customWidth="1"/>
    <col min="5" max="5" width="19.7109375" customWidth="1"/>
  </cols>
  <sheetData>
    <row r="2" spans="1:5" ht="20.25" x14ac:dyDescent="0.3">
      <c r="A2" s="1" t="s">
        <v>15</v>
      </c>
    </row>
    <row r="4" spans="1:5" ht="63.75" x14ac:dyDescent="0.2">
      <c r="A4" s="3" t="s">
        <v>0</v>
      </c>
      <c r="B4" s="3" t="s">
        <v>1</v>
      </c>
      <c r="C4" s="4" t="s">
        <v>9</v>
      </c>
      <c r="D4" s="4" t="s">
        <v>8</v>
      </c>
      <c r="E4" s="4" t="s">
        <v>5</v>
      </c>
    </row>
    <row r="5" spans="1:5" x14ac:dyDescent="0.2">
      <c r="A5" s="22" t="s">
        <v>12</v>
      </c>
      <c r="B5" s="22" t="s">
        <v>13</v>
      </c>
      <c r="C5" s="17">
        <v>20</v>
      </c>
      <c r="D5" s="17">
        <v>371540</v>
      </c>
      <c r="E5" s="18">
        <v>45.9</v>
      </c>
    </row>
    <row r="6" spans="1:5" x14ac:dyDescent="0.2">
      <c r="A6" s="19" t="s">
        <v>12</v>
      </c>
      <c r="B6" s="19" t="s">
        <v>14</v>
      </c>
      <c r="C6" s="20">
        <v>20</v>
      </c>
      <c r="D6" s="20">
        <v>377220</v>
      </c>
      <c r="E6" s="21">
        <v>45.9</v>
      </c>
    </row>
    <row r="7" spans="1:5" x14ac:dyDescent="0.2">
      <c r="A7" s="15"/>
      <c r="B7" s="15"/>
      <c r="C7" s="15"/>
      <c r="D7" s="15"/>
      <c r="E7" s="15"/>
    </row>
    <row r="8" spans="1:5" x14ac:dyDescent="0.2">
      <c r="A8" s="15"/>
      <c r="B8" s="15"/>
      <c r="C8" s="15"/>
      <c r="D8" s="15"/>
      <c r="E8" s="15"/>
    </row>
    <row r="9" spans="1:5" x14ac:dyDescent="0.2">
      <c r="A9" s="15"/>
      <c r="B9" s="15"/>
      <c r="C9" s="15"/>
      <c r="D9" s="15"/>
      <c r="E9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12" ma:contentTypeDescription="Create a new document." ma:contentTypeScope="" ma:versionID="27056d5517fb87066823bbb7bdbc57ad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878323841a353a21675e981689356d1e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391DF1-D972-4D81-A000-DD5C3E42E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8C45A-9B43-45C1-B7E5-F8F28615C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2A4C2D-6C13-4BE5-A1BA-F69659A536A6}">
  <ds:schemaRefs>
    <ds:schemaRef ds:uri="http://schemas.openxmlformats.org/package/2006/metadata/core-properties"/>
    <ds:schemaRef ds:uri="912cedb3-7f04-47c0-a283-ea387d34e08f"/>
    <ds:schemaRef ds:uri="http://purl.org/dc/terms/"/>
    <ds:schemaRef ds:uri="http://schemas.microsoft.com/office/infopath/2007/PartnerControls"/>
    <ds:schemaRef ds:uri="0f0bb6d3-c6e2-424a-aae7-13be560512f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Cigarettes</vt:lpstr>
      <vt:lpstr>RYO tobacco</vt:lpstr>
      <vt:lpstr>Cigarillos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Adams</dc:creator>
  <cp:lastModifiedBy>Kavita Gounder</cp:lastModifiedBy>
  <dcterms:created xsi:type="dcterms:W3CDTF">2018-12-04T20:27:43Z</dcterms:created>
  <dcterms:modified xsi:type="dcterms:W3CDTF">2022-02-13T22:06:41Z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