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potter\Downloads\"/>
    </mc:Choice>
  </mc:AlternateContent>
  <xr:revisionPtr revIDLastSave="0" documentId="8_{30AC0C9E-F8C8-4947-9FF2-5D7D2D240F79}" xr6:coauthVersionLast="46" xr6:coauthVersionMax="46" xr10:uidLastSave="{00000000-0000-0000-0000-000000000000}"/>
  <bookViews>
    <workbookView xWindow="-120" yWindow="-120" windowWidth="29040" windowHeight="15840" xr2:uid="{F3AA1C8B-4840-4519-947E-58CF2DC0A9F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V28" i="1" l="1"/>
  <c r="BU28" i="1"/>
  <c r="BT28" i="1"/>
  <c r="BR28" i="1"/>
  <c r="BQ28" i="1"/>
  <c r="BS28" i="1" s="1"/>
  <c r="BN28" i="1"/>
  <c r="BP28" i="1" s="1"/>
  <c r="BM28" i="1"/>
  <c r="BL28" i="1"/>
  <c r="BK28" i="1"/>
  <c r="BH28" i="1"/>
  <c r="BF28" i="1"/>
  <c r="BG28" i="1" s="1"/>
  <c r="BE28" i="1"/>
  <c r="BJ28" i="1" s="1"/>
  <c r="BD28" i="1"/>
  <c r="BC28" i="1"/>
  <c r="BB28" i="1"/>
  <c r="BA28" i="1"/>
  <c r="AZ28" i="1"/>
  <c r="AY28" i="1"/>
  <c r="AX28" i="1"/>
  <c r="AW28" i="1"/>
  <c r="AV28" i="1"/>
  <c r="AT28" i="1"/>
  <c r="AS28" i="1"/>
  <c r="AU28" i="1" s="1"/>
  <c r="AP28" i="1"/>
  <c r="AR28" i="1" s="1"/>
  <c r="AO28" i="1"/>
  <c r="AN28" i="1"/>
  <c r="AM28" i="1"/>
  <c r="AJ28" i="1"/>
  <c r="AH28" i="1"/>
  <c r="AI28" i="1" s="1"/>
  <c r="AG28" i="1"/>
  <c r="AL28" i="1" s="1"/>
  <c r="AF28" i="1"/>
  <c r="AE28" i="1"/>
  <c r="AD28" i="1"/>
  <c r="AC28" i="1"/>
  <c r="AB28" i="1"/>
  <c r="AA28" i="1"/>
  <c r="Z28" i="1"/>
  <c r="Y28" i="1"/>
  <c r="X28" i="1"/>
  <c r="V28" i="1"/>
  <c r="U28" i="1"/>
  <c r="W28" i="1" s="1"/>
  <c r="R28" i="1"/>
  <c r="T28" i="1" s="1"/>
  <c r="Q28" i="1"/>
  <c r="P28" i="1"/>
  <c r="O28" i="1"/>
  <c r="L28" i="1"/>
  <c r="J28" i="1"/>
  <c r="K28" i="1" s="1"/>
  <c r="I28" i="1"/>
  <c r="N28" i="1" s="1"/>
  <c r="H28" i="1"/>
  <c r="G28" i="1"/>
  <c r="F28" i="1"/>
  <c r="E28" i="1"/>
  <c r="D28" i="1"/>
  <c r="C28" i="1"/>
  <c r="BV27" i="1"/>
  <c r="BU27" i="1"/>
  <c r="BS27" i="1"/>
  <c r="BP27" i="1"/>
  <c r="BO27" i="1"/>
  <c r="BM27" i="1"/>
  <c r="BJ27" i="1"/>
  <c r="BI27" i="1"/>
  <c r="BG27" i="1"/>
  <c r="BD27" i="1"/>
  <c r="BC27" i="1"/>
  <c r="BA27" i="1"/>
  <c r="AX27" i="1"/>
  <c r="AW27" i="1"/>
  <c r="AU27" i="1"/>
  <c r="AR27" i="1"/>
  <c r="AQ27" i="1"/>
  <c r="AO27" i="1"/>
  <c r="AL27" i="1"/>
  <c r="AK27" i="1"/>
  <c r="AI27" i="1"/>
  <c r="AF27" i="1"/>
  <c r="AE27" i="1"/>
  <c r="AC27" i="1"/>
  <c r="Z27" i="1"/>
  <c r="Y27" i="1"/>
  <c r="W27" i="1"/>
  <c r="T27" i="1"/>
  <c r="S27" i="1"/>
  <c r="Q27" i="1"/>
  <c r="N27" i="1"/>
  <c r="M27" i="1"/>
  <c r="K27" i="1"/>
  <c r="H27" i="1"/>
  <c r="G27" i="1"/>
  <c r="E27" i="1"/>
  <c r="BV26" i="1"/>
  <c r="BU26" i="1"/>
  <c r="BS26" i="1"/>
  <c r="BP26" i="1"/>
  <c r="BO26" i="1"/>
  <c r="BM26" i="1"/>
  <c r="BJ26" i="1"/>
  <c r="BI26" i="1"/>
  <c r="BG26" i="1"/>
  <c r="BD26" i="1"/>
  <c r="BC26" i="1"/>
  <c r="BA26" i="1"/>
  <c r="AX26" i="1"/>
  <c r="AW26" i="1"/>
  <c r="AU26" i="1"/>
  <c r="AR26" i="1"/>
  <c r="AQ26" i="1"/>
  <c r="AO26" i="1"/>
  <c r="AL26" i="1"/>
  <c r="AK26" i="1"/>
  <c r="AI26" i="1"/>
  <c r="AF26" i="1"/>
  <c r="AE26" i="1"/>
  <c r="AC26" i="1"/>
  <c r="Z26" i="1"/>
  <c r="Y26" i="1"/>
  <c r="W26" i="1"/>
  <c r="T26" i="1"/>
  <c r="S26" i="1"/>
  <c r="Q26" i="1"/>
  <c r="N26" i="1"/>
  <c r="M26" i="1"/>
  <c r="K26" i="1"/>
  <c r="H26" i="1"/>
  <c r="G26" i="1"/>
  <c r="E26" i="1"/>
  <c r="BV25" i="1"/>
  <c r="BU25" i="1"/>
  <c r="BS25" i="1"/>
  <c r="BP25" i="1"/>
  <c r="BO25" i="1"/>
  <c r="BM25" i="1"/>
  <c r="BJ25" i="1"/>
  <c r="BI25" i="1"/>
  <c r="BG25" i="1"/>
  <c r="BD25" i="1"/>
  <c r="BC25" i="1"/>
  <c r="BA25" i="1"/>
  <c r="AX25" i="1"/>
  <c r="AW25" i="1"/>
  <c r="AU25" i="1"/>
  <c r="AR25" i="1"/>
  <c r="AQ25" i="1"/>
  <c r="AO25" i="1"/>
  <c r="AL25" i="1"/>
  <c r="AK25" i="1"/>
  <c r="AI25" i="1"/>
  <c r="AF25" i="1"/>
  <c r="AE25" i="1"/>
  <c r="AC25" i="1"/>
  <c r="Z25" i="1"/>
  <c r="Y25" i="1"/>
  <c r="W25" i="1"/>
  <c r="T25" i="1"/>
  <c r="S25" i="1"/>
  <c r="Q25" i="1"/>
  <c r="N25" i="1"/>
  <c r="M25" i="1"/>
  <c r="K25" i="1"/>
  <c r="H25" i="1"/>
  <c r="G25" i="1"/>
  <c r="E25" i="1"/>
  <c r="BV24" i="1"/>
  <c r="BU24" i="1"/>
  <c r="BS24" i="1"/>
  <c r="BP24" i="1"/>
  <c r="BO24" i="1"/>
  <c r="BM24" i="1"/>
  <c r="BJ24" i="1"/>
  <c r="BI24" i="1"/>
  <c r="BG24" i="1"/>
  <c r="BD24" i="1"/>
  <c r="BC24" i="1"/>
  <c r="BA24" i="1"/>
  <c r="AX24" i="1"/>
  <c r="AW24" i="1"/>
  <c r="AU24" i="1"/>
  <c r="AR24" i="1"/>
  <c r="AQ24" i="1"/>
  <c r="AO24" i="1"/>
  <c r="AL24" i="1"/>
  <c r="AK24" i="1"/>
  <c r="AI24" i="1"/>
  <c r="AF24" i="1"/>
  <c r="AE24" i="1"/>
  <c r="AC24" i="1"/>
  <c r="Z24" i="1"/>
  <c r="Y24" i="1"/>
  <c r="W24" i="1"/>
  <c r="T24" i="1"/>
  <c r="S24" i="1"/>
  <c r="Q24" i="1"/>
  <c r="N24" i="1"/>
  <c r="M24" i="1"/>
  <c r="K24" i="1"/>
  <c r="H24" i="1"/>
  <c r="G24" i="1"/>
  <c r="E24" i="1"/>
  <c r="BV23" i="1"/>
  <c r="BU23" i="1"/>
  <c r="BS23" i="1"/>
  <c r="BP23" i="1"/>
  <c r="BO23" i="1"/>
  <c r="BM23" i="1"/>
  <c r="BJ23" i="1"/>
  <c r="BI23" i="1"/>
  <c r="BG23" i="1"/>
  <c r="BD23" i="1"/>
  <c r="BC23" i="1"/>
  <c r="BA23" i="1"/>
  <c r="AX23" i="1"/>
  <c r="AW23" i="1"/>
  <c r="AU23" i="1"/>
  <c r="AR23" i="1"/>
  <c r="AQ23" i="1"/>
  <c r="AO23" i="1"/>
  <c r="AL23" i="1"/>
  <c r="AK23" i="1"/>
  <c r="AI23" i="1"/>
  <c r="AF23" i="1"/>
  <c r="AE23" i="1"/>
  <c r="AC23" i="1"/>
  <c r="Z23" i="1"/>
  <c r="Y23" i="1"/>
  <c r="W23" i="1"/>
  <c r="T23" i="1"/>
  <c r="S23" i="1"/>
  <c r="Q23" i="1"/>
  <c r="N23" i="1"/>
  <c r="M23" i="1"/>
  <c r="K23" i="1"/>
  <c r="H23" i="1"/>
  <c r="G23" i="1"/>
  <c r="E23" i="1"/>
  <c r="BT22" i="1"/>
  <c r="BR22" i="1"/>
  <c r="BS22" i="1" s="1"/>
  <c r="BQ22" i="1"/>
  <c r="BV22" i="1" s="1"/>
  <c r="BP22" i="1"/>
  <c r="BO22" i="1"/>
  <c r="BN22" i="1"/>
  <c r="BM22" i="1"/>
  <c r="BL22" i="1"/>
  <c r="BK22" i="1"/>
  <c r="BJ22" i="1"/>
  <c r="BI22" i="1"/>
  <c r="BH22" i="1"/>
  <c r="BF22" i="1"/>
  <c r="BE22" i="1"/>
  <c r="BG22" i="1" s="1"/>
  <c r="BB22" i="1"/>
  <c r="BD22" i="1" s="1"/>
  <c r="BA22" i="1"/>
  <c r="AZ22" i="1"/>
  <c r="AY22" i="1"/>
  <c r="AV22" i="1"/>
  <c r="AT22" i="1"/>
  <c r="AU22" i="1" s="1"/>
  <c r="AS22" i="1"/>
  <c r="AX22" i="1" s="1"/>
  <c r="AR22" i="1"/>
  <c r="AQ22" i="1"/>
  <c r="AP22" i="1"/>
  <c r="AO22" i="1"/>
  <c r="AN22" i="1"/>
  <c r="AM22" i="1"/>
  <c r="AL22" i="1"/>
  <c r="AK22" i="1"/>
  <c r="AJ22" i="1"/>
  <c r="AH22" i="1"/>
  <c r="AG22" i="1"/>
  <c r="AI22" i="1" s="1"/>
  <c r="AD22" i="1"/>
  <c r="AF22" i="1" s="1"/>
  <c r="AC22" i="1"/>
  <c r="AB22" i="1"/>
  <c r="AA22" i="1"/>
  <c r="X22" i="1"/>
  <c r="V22" i="1"/>
  <c r="W22" i="1" s="1"/>
  <c r="U22" i="1"/>
  <c r="Z22" i="1" s="1"/>
  <c r="T22" i="1"/>
  <c r="S22" i="1"/>
  <c r="R22" i="1"/>
  <c r="Q22" i="1"/>
  <c r="P22" i="1"/>
  <c r="O22" i="1"/>
  <c r="N22" i="1"/>
  <c r="M22" i="1"/>
  <c r="L22" i="1"/>
  <c r="J22" i="1"/>
  <c r="I22" i="1"/>
  <c r="K22" i="1" s="1"/>
  <c r="F22" i="1"/>
  <c r="H22" i="1" s="1"/>
  <c r="E22" i="1"/>
  <c r="D22" i="1"/>
  <c r="C22" i="1"/>
  <c r="BV21" i="1"/>
  <c r="BU21" i="1"/>
  <c r="BS21" i="1"/>
  <c r="BP21" i="1"/>
  <c r="BO21" i="1"/>
  <c r="BM21" i="1"/>
  <c r="BJ21" i="1"/>
  <c r="BI21" i="1"/>
  <c r="BG21" i="1"/>
  <c r="BD21" i="1"/>
  <c r="BC21" i="1"/>
  <c r="BA21" i="1"/>
  <c r="AX21" i="1"/>
  <c r="AW21" i="1"/>
  <c r="AU21" i="1"/>
  <c r="AR21" i="1"/>
  <c r="AQ21" i="1"/>
  <c r="AO21" i="1"/>
  <c r="AL21" i="1"/>
  <c r="AK21" i="1"/>
  <c r="AI21" i="1"/>
  <c r="AF21" i="1"/>
  <c r="AE21" i="1"/>
  <c r="AC21" i="1"/>
  <c r="Z21" i="1"/>
  <c r="Y21" i="1"/>
  <c r="W21" i="1"/>
  <c r="T21" i="1"/>
  <c r="S21" i="1"/>
  <c r="Q21" i="1"/>
  <c r="N21" i="1"/>
  <c r="M21" i="1"/>
  <c r="K21" i="1"/>
  <c r="H21" i="1"/>
  <c r="G21" i="1"/>
  <c r="E21" i="1"/>
  <c r="BV20" i="1"/>
  <c r="BU20" i="1"/>
  <c r="BS20" i="1"/>
  <c r="BP20" i="1"/>
  <c r="BO20" i="1"/>
  <c r="BM20" i="1"/>
  <c r="BJ20" i="1"/>
  <c r="BI20" i="1"/>
  <c r="BG20" i="1"/>
  <c r="BD20" i="1"/>
  <c r="BC20" i="1"/>
  <c r="BA20" i="1"/>
  <c r="AX20" i="1"/>
  <c r="AW20" i="1"/>
  <c r="AU20" i="1"/>
  <c r="AR20" i="1"/>
  <c r="AQ20" i="1"/>
  <c r="AO20" i="1"/>
  <c r="AL20" i="1"/>
  <c r="AK20" i="1"/>
  <c r="AI20" i="1"/>
  <c r="AF20" i="1"/>
  <c r="AE20" i="1"/>
  <c r="AC20" i="1"/>
  <c r="Z20" i="1"/>
  <c r="Y20" i="1"/>
  <c r="W20" i="1"/>
  <c r="T20" i="1"/>
  <c r="S20" i="1"/>
  <c r="Q20" i="1"/>
  <c r="N20" i="1"/>
  <c r="M20" i="1"/>
  <c r="K20" i="1"/>
  <c r="H20" i="1"/>
  <c r="G20" i="1"/>
  <c r="E20" i="1"/>
  <c r="BV19" i="1"/>
  <c r="BU19" i="1"/>
  <c r="BS19" i="1"/>
  <c r="BP19" i="1"/>
  <c r="BO19" i="1"/>
  <c r="BM19" i="1"/>
  <c r="BJ19" i="1"/>
  <c r="BI19" i="1"/>
  <c r="BG19" i="1"/>
  <c r="BD19" i="1"/>
  <c r="BC19" i="1"/>
  <c r="BA19" i="1"/>
  <c r="AX19" i="1"/>
  <c r="AW19" i="1"/>
  <c r="AU19" i="1"/>
  <c r="AR19" i="1"/>
  <c r="AQ19" i="1"/>
  <c r="AO19" i="1"/>
  <c r="AL19" i="1"/>
  <c r="AK19" i="1"/>
  <c r="AI19" i="1"/>
  <c r="AF19" i="1"/>
  <c r="AE19" i="1"/>
  <c r="AC19" i="1"/>
  <c r="Z19" i="1"/>
  <c r="Y19" i="1"/>
  <c r="W19" i="1"/>
  <c r="T19" i="1"/>
  <c r="S19" i="1"/>
  <c r="Q19" i="1"/>
  <c r="N19" i="1"/>
  <c r="M19" i="1"/>
  <c r="K19" i="1"/>
  <c r="H19" i="1"/>
  <c r="G19" i="1"/>
  <c r="E19" i="1"/>
  <c r="BV18" i="1"/>
  <c r="BU18" i="1"/>
  <c r="BS18" i="1"/>
  <c r="BP18" i="1"/>
  <c r="BO18" i="1"/>
  <c r="BM18" i="1"/>
  <c r="BJ18" i="1"/>
  <c r="BI18" i="1"/>
  <c r="BG18" i="1"/>
  <c r="BD18" i="1"/>
  <c r="BC18" i="1"/>
  <c r="BA18" i="1"/>
  <c r="AX18" i="1"/>
  <c r="AW18" i="1"/>
  <c r="AU18" i="1"/>
  <c r="AR18" i="1"/>
  <c r="AQ18" i="1"/>
  <c r="AO18" i="1"/>
  <c r="AL18" i="1"/>
  <c r="AK18" i="1"/>
  <c r="AI18" i="1"/>
  <c r="AF18" i="1"/>
  <c r="AE18" i="1"/>
  <c r="AC18" i="1"/>
  <c r="Z18" i="1"/>
  <c r="Y18" i="1"/>
  <c r="W18" i="1"/>
  <c r="T18" i="1"/>
  <c r="S18" i="1"/>
  <c r="Q18" i="1"/>
  <c r="N18" i="1"/>
  <c r="M18" i="1"/>
  <c r="K18" i="1"/>
  <c r="H18" i="1"/>
  <c r="G18" i="1"/>
  <c r="E18" i="1"/>
  <c r="BV17" i="1"/>
  <c r="BU17" i="1"/>
  <c r="BS17" i="1"/>
  <c r="BP17" i="1"/>
  <c r="BO17" i="1"/>
  <c r="BM17" i="1"/>
  <c r="BJ17" i="1"/>
  <c r="BI17" i="1"/>
  <c r="BG17" i="1"/>
  <c r="BD17" i="1"/>
  <c r="BC17" i="1"/>
  <c r="BA17" i="1"/>
  <c r="AX17" i="1"/>
  <c r="AW17" i="1"/>
  <c r="AU17" i="1"/>
  <c r="AR17" i="1"/>
  <c r="AQ17" i="1"/>
  <c r="AO17" i="1"/>
  <c r="AL17" i="1"/>
  <c r="AK17" i="1"/>
  <c r="AI17" i="1"/>
  <c r="AF17" i="1"/>
  <c r="AE17" i="1"/>
  <c r="AC17" i="1"/>
  <c r="Z17" i="1"/>
  <c r="Y17" i="1"/>
  <c r="W17" i="1"/>
  <c r="T17" i="1"/>
  <c r="S17" i="1"/>
  <c r="Q17" i="1"/>
  <c r="N17" i="1"/>
  <c r="M17" i="1"/>
  <c r="K17" i="1"/>
  <c r="H17" i="1"/>
  <c r="G17" i="1"/>
  <c r="E17" i="1"/>
  <c r="BV16" i="1"/>
  <c r="BU16" i="1"/>
  <c r="BS16" i="1"/>
  <c r="BP16" i="1"/>
  <c r="BO16" i="1"/>
  <c r="BM16" i="1"/>
  <c r="BJ16" i="1"/>
  <c r="BI16" i="1"/>
  <c r="BG16" i="1"/>
  <c r="BD16" i="1"/>
  <c r="BC16" i="1"/>
  <c r="BA16" i="1"/>
  <c r="AX16" i="1"/>
  <c r="AW16" i="1"/>
  <c r="AU16" i="1"/>
  <c r="AR16" i="1"/>
  <c r="AQ16" i="1"/>
  <c r="AO16" i="1"/>
  <c r="AL16" i="1"/>
  <c r="AK16" i="1"/>
  <c r="AI16" i="1"/>
  <c r="AF16" i="1"/>
  <c r="AE16" i="1"/>
  <c r="AC16" i="1"/>
  <c r="Z16" i="1"/>
  <c r="Y16" i="1"/>
  <c r="W16" i="1"/>
  <c r="T16" i="1"/>
  <c r="S16" i="1"/>
  <c r="Q16" i="1"/>
  <c r="N16" i="1"/>
  <c r="M16" i="1"/>
  <c r="K16" i="1"/>
  <c r="H16" i="1"/>
  <c r="G16" i="1"/>
  <c r="E16" i="1"/>
  <c r="BT15" i="1"/>
  <c r="BR15" i="1"/>
  <c r="BQ15" i="1"/>
  <c r="BV15" i="1" s="1"/>
  <c r="BN15" i="1"/>
  <c r="BL15" i="1"/>
  <c r="BK15" i="1"/>
  <c r="BH15" i="1"/>
  <c r="BJ15" i="1" s="1"/>
  <c r="BF15" i="1"/>
  <c r="BE15" i="1"/>
  <c r="BG15" i="1" s="1"/>
  <c r="BB15" i="1"/>
  <c r="BC15" i="1" s="1"/>
  <c r="BA15" i="1"/>
  <c r="AZ15" i="1"/>
  <c r="AY15" i="1"/>
  <c r="AV15" i="1"/>
  <c r="AT15" i="1"/>
  <c r="AS15" i="1"/>
  <c r="AX15" i="1" s="1"/>
  <c r="AP15" i="1"/>
  <c r="AN15" i="1"/>
  <c r="AM15" i="1"/>
  <c r="AJ15" i="1"/>
  <c r="AH15" i="1"/>
  <c r="AG15" i="1"/>
  <c r="AI15" i="1" s="1"/>
  <c r="AD15" i="1"/>
  <c r="AE15" i="1" s="1"/>
  <c r="AC15" i="1"/>
  <c r="AB15" i="1"/>
  <c r="AA15" i="1"/>
  <c r="X15" i="1"/>
  <c r="V15" i="1"/>
  <c r="U15" i="1"/>
  <c r="Z15" i="1" s="1"/>
  <c r="R15" i="1"/>
  <c r="P15" i="1"/>
  <c r="O15" i="1"/>
  <c r="T15" i="1" s="1"/>
  <c r="N15" i="1"/>
  <c r="L15" i="1"/>
  <c r="J15" i="1"/>
  <c r="I15" i="1"/>
  <c r="K15" i="1" s="1"/>
  <c r="F15" i="1"/>
  <c r="G15" i="1" s="1"/>
  <c r="D15" i="1"/>
  <c r="E15" i="1" s="1"/>
  <c r="C15" i="1"/>
  <c r="BV14" i="1"/>
  <c r="BU14" i="1"/>
  <c r="BS14" i="1"/>
  <c r="BP14" i="1"/>
  <c r="BO14" i="1"/>
  <c r="BM14" i="1"/>
  <c r="BJ14" i="1"/>
  <c r="BI14" i="1"/>
  <c r="BG14" i="1"/>
  <c r="BD14" i="1"/>
  <c r="BC14" i="1"/>
  <c r="BA14" i="1"/>
  <c r="AX14" i="1"/>
  <c r="AW14" i="1"/>
  <c r="AU14" i="1"/>
  <c r="AR14" i="1"/>
  <c r="AQ14" i="1"/>
  <c r="AO14" i="1"/>
  <c r="AL14" i="1"/>
  <c r="AK14" i="1"/>
  <c r="AI14" i="1"/>
  <c r="AF14" i="1"/>
  <c r="AE14" i="1"/>
  <c r="AC14" i="1"/>
  <c r="Z14" i="1"/>
  <c r="Y14" i="1"/>
  <c r="W14" i="1"/>
  <c r="T14" i="1"/>
  <c r="S14" i="1"/>
  <c r="Q14" i="1"/>
  <c r="N14" i="1"/>
  <c r="M14" i="1"/>
  <c r="K14" i="1"/>
  <c r="H14" i="1"/>
  <c r="G14" i="1"/>
  <c r="E14" i="1"/>
  <c r="BV13" i="1"/>
  <c r="BU13" i="1"/>
  <c r="BS13" i="1"/>
  <c r="BP13" i="1"/>
  <c r="BO13" i="1"/>
  <c r="BM13" i="1"/>
  <c r="BJ13" i="1"/>
  <c r="BI13" i="1"/>
  <c r="BG13" i="1"/>
  <c r="BD13" i="1"/>
  <c r="BC13" i="1"/>
  <c r="BA13" i="1"/>
  <c r="AX13" i="1"/>
  <c r="AW13" i="1"/>
  <c r="AU13" i="1"/>
  <c r="AR13" i="1"/>
  <c r="AQ13" i="1"/>
  <c r="AO13" i="1"/>
  <c r="AL13" i="1"/>
  <c r="AK13" i="1"/>
  <c r="AI13" i="1"/>
  <c r="AF13" i="1"/>
  <c r="AE13" i="1"/>
  <c r="AC13" i="1"/>
  <c r="Z13" i="1"/>
  <c r="Y13" i="1"/>
  <c r="W13" i="1"/>
  <c r="T13" i="1"/>
  <c r="S13" i="1"/>
  <c r="Q13" i="1"/>
  <c r="N13" i="1"/>
  <c r="M13" i="1"/>
  <c r="K13" i="1"/>
  <c r="H13" i="1"/>
  <c r="G13" i="1"/>
  <c r="E13" i="1"/>
  <c r="BV12" i="1"/>
  <c r="BU12" i="1"/>
  <c r="BS12" i="1"/>
  <c r="BP12" i="1"/>
  <c r="BO12" i="1"/>
  <c r="BM12" i="1"/>
  <c r="BJ12" i="1"/>
  <c r="BI12" i="1"/>
  <c r="BG12" i="1"/>
  <c r="BD12" i="1"/>
  <c r="BC12" i="1"/>
  <c r="BA12" i="1"/>
  <c r="AX12" i="1"/>
  <c r="AW12" i="1"/>
  <c r="AU12" i="1"/>
  <c r="AR12" i="1"/>
  <c r="AQ12" i="1"/>
  <c r="AO12" i="1"/>
  <c r="AL12" i="1"/>
  <c r="AK12" i="1"/>
  <c r="AI12" i="1"/>
  <c r="AF12" i="1"/>
  <c r="AE12" i="1"/>
  <c r="AC12" i="1"/>
  <c r="Z12" i="1"/>
  <c r="Y12" i="1"/>
  <c r="W12" i="1"/>
  <c r="T12" i="1"/>
  <c r="S12" i="1"/>
  <c r="Q12" i="1"/>
  <c r="N12" i="1"/>
  <c r="M12" i="1"/>
  <c r="K12" i="1"/>
  <c r="H12" i="1"/>
  <c r="G12" i="1"/>
  <c r="E12" i="1"/>
  <c r="BV11" i="1"/>
  <c r="BU11" i="1"/>
  <c r="BS11" i="1"/>
  <c r="BP11" i="1"/>
  <c r="BO11" i="1"/>
  <c r="BM11" i="1"/>
  <c r="BJ11" i="1"/>
  <c r="BI11" i="1"/>
  <c r="BG11" i="1"/>
  <c r="BD11" i="1"/>
  <c r="BC11" i="1"/>
  <c r="BA11" i="1"/>
  <c r="AX11" i="1"/>
  <c r="AW11" i="1"/>
  <c r="AU11" i="1"/>
  <c r="AR11" i="1"/>
  <c r="AQ11" i="1"/>
  <c r="AO11" i="1"/>
  <c r="AL11" i="1"/>
  <c r="AK11" i="1"/>
  <c r="AI11" i="1"/>
  <c r="AF11" i="1"/>
  <c r="AE11" i="1"/>
  <c r="AC11" i="1"/>
  <c r="Z11" i="1"/>
  <c r="Y11" i="1"/>
  <c r="W11" i="1"/>
  <c r="T11" i="1"/>
  <c r="S11" i="1"/>
  <c r="Q11" i="1"/>
  <c r="N11" i="1"/>
  <c r="M11" i="1"/>
  <c r="K11" i="1"/>
  <c r="H11" i="1"/>
  <c r="G11" i="1"/>
  <c r="E11" i="1"/>
  <c r="BV9" i="1"/>
  <c r="BU9" i="1"/>
  <c r="BT9" i="1"/>
  <c r="BR9" i="1"/>
  <c r="BS9" i="1" s="1"/>
  <c r="BQ9" i="1"/>
  <c r="BN9" i="1"/>
  <c r="BM9" i="1"/>
  <c r="BL9" i="1"/>
  <c r="BL29" i="1" s="1"/>
  <c r="BM29" i="1" s="1"/>
  <c r="BK9" i="1"/>
  <c r="BK29" i="1" s="1"/>
  <c r="BH9" i="1"/>
  <c r="BJ9" i="1" s="1"/>
  <c r="BF9" i="1"/>
  <c r="BG9" i="1" s="1"/>
  <c r="BE9" i="1"/>
  <c r="BB9" i="1"/>
  <c r="BC9" i="1" s="1"/>
  <c r="AZ9" i="1"/>
  <c r="BA9" i="1" s="1"/>
  <c r="AY9" i="1"/>
  <c r="BD9" i="1" s="1"/>
  <c r="AX9" i="1"/>
  <c r="AW9" i="1"/>
  <c r="AV9" i="1"/>
  <c r="AV29" i="1" s="1"/>
  <c r="AT9" i="1"/>
  <c r="AU9" i="1" s="1"/>
  <c r="AS9" i="1"/>
  <c r="AP9" i="1"/>
  <c r="AO9" i="1"/>
  <c r="AN9" i="1"/>
  <c r="AN29" i="1" s="1"/>
  <c r="AO29" i="1" s="1"/>
  <c r="AM9" i="1"/>
  <c r="AM29" i="1" s="1"/>
  <c r="AJ9" i="1"/>
  <c r="AL9" i="1" s="1"/>
  <c r="AH9" i="1"/>
  <c r="AI9" i="1" s="1"/>
  <c r="AG9" i="1"/>
  <c r="AD9" i="1"/>
  <c r="AE9" i="1" s="1"/>
  <c r="AB9" i="1"/>
  <c r="AC9" i="1" s="1"/>
  <c r="AA9" i="1"/>
  <c r="AF9" i="1" s="1"/>
  <c r="Z9" i="1"/>
  <c r="Y9" i="1"/>
  <c r="X9" i="1"/>
  <c r="X29" i="1" s="1"/>
  <c r="V9" i="1"/>
  <c r="W9" i="1" s="1"/>
  <c r="U9" i="1"/>
  <c r="R9" i="1"/>
  <c r="Q9" i="1"/>
  <c r="P9" i="1"/>
  <c r="P29" i="1" s="1"/>
  <c r="O9" i="1"/>
  <c r="O29" i="1" s="1"/>
  <c r="L9" i="1"/>
  <c r="N9" i="1" s="1"/>
  <c r="J9" i="1"/>
  <c r="J29" i="1" s="1"/>
  <c r="I9" i="1"/>
  <c r="F9" i="1"/>
  <c r="G9" i="1" s="1"/>
  <c r="D9" i="1"/>
  <c r="E9" i="1" s="1"/>
  <c r="C9" i="1"/>
  <c r="H9" i="1" s="1"/>
  <c r="BV8" i="1"/>
  <c r="BU8" i="1"/>
  <c r="BS8" i="1"/>
  <c r="BP8" i="1"/>
  <c r="BO8" i="1"/>
  <c r="BM8" i="1"/>
  <c r="BJ8" i="1"/>
  <c r="BI8" i="1"/>
  <c r="BG8" i="1"/>
  <c r="BD8" i="1"/>
  <c r="BC8" i="1"/>
  <c r="BA8" i="1"/>
  <c r="AX8" i="1"/>
  <c r="AW8" i="1"/>
  <c r="AU8" i="1"/>
  <c r="AR8" i="1"/>
  <c r="AQ8" i="1"/>
  <c r="AO8" i="1"/>
  <c r="AL8" i="1"/>
  <c r="AK8" i="1"/>
  <c r="AI8" i="1"/>
  <c r="AF8" i="1"/>
  <c r="AE8" i="1"/>
  <c r="AC8" i="1"/>
  <c r="Z8" i="1"/>
  <c r="Y8" i="1"/>
  <c r="W8" i="1"/>
  <c r="T8" i="1"/>
  <c r="S8" i="1"/>
  <c r="Q8" i="1"/>
  <c r="N8" i="1"/>
  <c r="M8" i="1"/>
  <c r="K8" i="1"/>
  <c r="H8" i="1"/>
  <c r="G8" i="1"/>
  <c r="E8" i="1"/>
  <c r="BV7" i="1"/>
  <c r="BU7" i="1"/>
  <c r="BS7" i="1"/>
  <c r="BP7" i="1"/>
  <c r="BO7" i="1"/>
  <c r="BM7" i="1"/>
  <c r="BJ7" i="1"/>
  <c r="BI7" i="1"/>
  <c r="BG7" i="1"/>
  <c r="BD7" i="1"/>
  <c r="BC7" i="1"/>
  <c r="BA7" i="1"/>
  <c r="AX7" i="1"/>
  <c r="AW7" i="1"/>
  <c r="AU7" i="1"/>
  <c r="AR7" i="1"/>
  <c r="AQ7" i="1"/>
  <c r="AO7" i="1"/>
  <c r="AL7" i="1"/>
  <c r="AK7" i="1"/>
  <c r="AI7" i="1"/>
  <c r="AF7" i="1"/>
  <c r="AE7" i="1"/>
  <c r="AC7" i="1"/>
  <c r="Z7" i="1"/>
  <c r="Y7" i="1"/>
  <c r="W7" i="1"/>
  <c r="T7" i="1"/>
  <c r="S7" i="1"/>
  <c r="Q7" i="1"/>
  <c r="N7" i="1"/>
  <c r="M7" i="1"/>
  <c r="K7" i="1"/>
  <c r="H7" i="1"/>
  <c r="G7" i="1"/>
  <c r="E7" i="1"/>
  <c r="BV6" i="1"/>
  <c r="BU6" i="1"/>
  <c r="BS6" i="1"/>
  <c r="BP6" i="1"/>
  <c r="BO6" i="1"/>
  <c r="BM6" i="1"/>
  <c r="BJ6" i="1"/>
  <c r="BI6" i="1"/>
  <c r="BG6" i="1"/>
  <c r="BD6" i="1"/>
  <c r="BC6" i="1"/>
  <c r="BA6" i="1"/>
  <c r="AX6" i="1"/>
  <c r="AW6" i="1"/>
  <c r="AU6" i="1"/>
  <c r="AR6" i="1"/>
  <c r="AQ6" i="1"/>
  <c r="AO6" i="1"/>
  <c r="AL6" i="1"/>
  <c r="AK6" i="1"/>
  <c r="AI6" i="1"/>
  <c r="AF6" i="1"/>
  <c r="AE6" i="1"/>
  <c r="AC6" i="1"/>
  <c r="Z6" i="1"/>
  <c r="Y6" i="1"/>
  <c r="W6" i="1"/>
  <c r="T6" i="1"/>
  <c r="S6" i="1"/>
  <c r="Q6" i="1"/>
  <c r="N6" i="1"/>
  <c r="M6" i="1"/>
  <c r="K6" i="1"/>
  <c r="H6" i="1"/>
  <c r="G6" i="1"/>
  <c r="E6" i="1"/>
  <c r="BV5" i="1"/>
  <c r="BU5" i="1"/>
  <c r="BS5" i="1"/>
  <c r="BP5" i="1"/>
  <c r="BO5" i="1"/>
  <c r="BM5" i="1"/>
  <c r="BJ5" i="1"/>
  <c r="BI5" i="1"/>
  <c r="BG5" i="1"/>
  <c r="BD5" i="1"/>
  <c r="BC5" i="1"/>
  <c r="BA5" i="1"/>
  <c r="AX5" i="1"/>
  <c r="AW5" i="1"/>
  <c r="AU5" i="1"/>
  <c r="AR5" i="1"/>
  <c r="AQ5" i="1"/>
  <c r="AO5" i="1"/>
  <c r="AL5" i="1"/>
  <c r="AK5" i="1"/>
  <c r="AI5" i="1"/>
  <c r="AF5" i="1"/>
  <c r="AE5" i="1"/>
  <c r="AC5" i="1"/>
  <c r="Z5" i="1"/>
  <c r="Y5" i="1"/>
  <c r="W5" i="1"/>
  <c r="T5" i="1"/>
  <c r="S5" i="1"/>
  <c r="Q5" i="1"/>
  <c r="N5" i="1"/>
  <c r="M5" i="1"/>
  <c r="K5" i="1"/>
  <c r="H5" i="1"/>
  <c r="G5" i="1"/>
  <c r="E5" i="1"/>
  <c r="BQ29" i="1" l="1"/>
  <c r="BS15" i="1"/>
  <c r="R29" i="1"/>
  <c r="AS29" i="1"/>
  <c r="BE29" i="1"/>
  <c r="AU15" i="1"/>
  <c r="U29" i="1"/>
  <c r="Y29" i="1" s="1"/>
  <c r="AG29" i="1"/>
  <c r="BT29" i="1"/>
  <c r="W15" i="1"/>
  <c r="BI15" i="1"/>
  <c r="BN29" i="1"/>
  <c r="BP29" i="1" s="1"/>
  <c r="AP29" i="1"/>
  <c r="I29" i="1"/>
  <c r="AK15" i="1"/>
  <c r="M15" i="1"/>
  <c r="AL15" i="1"/>
  <c r="BP15" i="1"/>
  <c r="AR15" i="1"/>
  <c r="Q29" i="1"/>
  <c r="BO29" i="1"/>
  <c r="T29" i="1"/>
  <c r="S29" i="1"/>
  <c r="BU29" i="1"/>
  <c r="AW29" i="1"/>
  <c r="AR29" i="1"/>
  <c r="AQ29" i="1"/>
  <c r="K29" i="1"/>
  <c r="G22" i="1"/>
  <c r="AE22" i="1"/>
  <c r="BC22" i="1"/>
  <c r="S28" i="1"/>
  <c r="AQ28" i="1"/>
  <c r="BO28" i="1"/>
  <c r="C29" i="1"/>
  <c r="AA29" i="1"/>
  <c r="AY29" i="1"/>
  <c r="AH29" i="1"/>
  <c r="K9" i="1"/>
  <c r="AQ9" i="1"/>
  <c r="BO9" i="1"/>
  <c r="T9" i="1"/>
  <c r="AR9" i="1"/>
  <c r="BP9" i="1"/>
  <c r="H15" i="1"/>
  <c r="AF15" i="1"/>
  <c r="BD15" i="1"/>
  <c r="D29" i="1"/>
  <c r="L29" i="1"/>
  <c r="AB29" i="1"/>
  <c r="AJ29" i="1"/>
  <c r="AZ29" i="1"/>
  <c r="BH29" i="1"/>
  <c r="BF29" i="1"/>
  <c r="BG29" i="1" s="1"/>
  <c r="M9" i="1"/>
  <c r="AK9" i="1"/>
  <c r="BI9" i="1"/>
  <c r="Q15" i="1"/>
  <c r="Y15" i="1"/>
  <c r="AO15" i="1"/>
  <c r="AW15" i="1"/>
  <c r="BM15" i="1"/>
  <c r="BU15" i="1"/>
  <c r="Y22" i="1"/>
  <c r="AW22" i="1"/>
  <c r="BU22" i="1"/>
  <c r="M28" i="1"/>
  <c r="AK28" i="1"/>
  <c r="BI28" i="1"/>
  <c r="S9" i="1"/>
  <c r="F29" i="1"/>
  <c r="V29" i="1"/>
  <c r="AD29" i="1"/>
  <c r="AT29" i="1"/>
  <c r="AU29" i="1" s="1"/>
  <c r="BB29" i="1"/>
  <c r="BR29" i="1"/>
  <c r="BS29" i="1" s="1"/>
  <c r="S15" i="1"/>
  <c r="AQ15" i="1"/>
  <c r="BO15" i="1"/>
  <c r="AC29" i="1" l="1"/>
  <c r="E29" i="1"/>
  <c r="W29" i="1"/>
  <c r="BV29" i="1"/>
  <c r="AI29" i="1"/>
  <c r="BA29" i="1"/>
  <c r="Z29" i="1"/>
  <c r="BJ29" i="1"/>
  <c r="BI29" i="1"/>
  <c r="BD29" i="1"/>
  <c r="BC29" i="1"/>
  <c r="AL29" i="1"/>
  <c r="AK29" i="1"/>
  <c r="AF29" i="1"/>
  <c r="AE29" i="1"/>
  <c r="N29" i="1"/>
  <c r="M29" i="1"/>
  <c r="H29" i="1"/>
  <c r="G29" i="1"/>
  <c r="AX29" i="1"/>
</calcChain>
</file>

<file path=xl/sharedStrings.xml><?xml version="1.0" encoding="utf-8"?>
<sst xmlns="http://schemas.openxmlformats.org/spreadsheetml/2006/main" count="121" uniqueCount="41">
  <si>
    <t>DHB Region</t>
  </si>
  <si>
    <t>Total</t>
  </si>
  <si>
    <t>Maori</t>
  </si>
  <si>
    <t>Pacific</t>
  </si>
  <si>
    <t>Other</t>
  </si>
  <si>
    <t>Fluoridated</t>
  </si>
  <si>
    <t>Non-fluoridated</t>
  </si>
  <si>
    <t>No. of
children
examined</t>
  </si>
  <si>
    <t>No. of
children
caries
free</t>
  </si>
  <si>
    <t>%
caries
free</t>
  </si>
  <si>
    <t>No. of
decayed,
missing
&amp; filled
teeth</t>
  </si>
  <si>
    <t>Mean
DMFT</t>
  </si>
  <si>
    <t>Mean DMFT for children with caries</t>
  </si>
  <si>
    <t>Northern
region
providers</t>
  </si>
  <si>
    <t>Northland</t>
  </si>
  <si>
    <t>Waitemata</t>
  </si>
  <si>
    <t>Auckland</t>
  </si>
  <si>
    <t>Counties
Manukau</t>
  </si>
  <si>
    <t>Midland
region
providers</t>
  </si>
  <si>
    <t>Waikato</t>
  </si>
  <si>
    <t>Lakes</t>
  </si>
  <si>
    <t>Bay of Plenty</t>
  </si>
  <si>
    <t>Tairawhiti</t>
  </si>
  <si>
    <t>Taranaki</t>
  </si>
  <si>
    <t>Central
region
providers</t>
  </si>
  <si>
    <t>Hawkes Bay</t>
  </si>
  <si>
    <t>MidCentral</t>
  </si>
  <si>
    <t>Whanganui</t>
  </si>
  <si>
    <t>Hutt Valley</t>
  </si>
  <si>
    <t>Capital &amp; Coast</t>
  </si>
  <si>
    <t>Wairarapa</t>
  </si>
  <si>
    <t>Southern
region
providers</t>
  </si>
  <si>
    <t>Nelson Marlborough</t>
  </si>
  <si>
    <t>West Coast</t>
  </si>
  <si>
    <t>Canterbury</t>
  </si>
  <si>
    <t>South Canterbury</t>
  </si>
  <si>
    <t>Southern</t>
  </si>
  <si>
    <t>New Zealand</t>
  </si>
  <si>
    <t>*Please note results have not been adjusted for socio-economic status</t>
  </si>
  <si>
    <t>** Please note that Waikato DHB are currently unable to run quality assurance checks on their data due to the impact of the Cyber attack. Waikato's data has been excluded but will be included when their confirmed data becomes avaliable</t>
  </si>
  <si>
    <r>
      <rPr>
        <b/>
        <sz val="11"/>
        <color theme="1"/>
        <rFont val="Arial Narrow"/>
        <family val="2"/>
      </rPr>
      <t>Table 1:</t>
    </r>
    <r>
      <rPr>
        <sz val="11"/>
        <color theme="1"/>
        <rFont val="Arial Narrow"/>
        <family val="2"/>
      </rPr>
      <t xml:space="preserve"> Dental health status of children at school year eight- as reported by district health boards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</si>
</sst>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x14ac:knownFonts="1">
    <font>
      <sz val="11"/>
      <color theme="1"/>
      <name val="Calibri"/>
      <family val="2"/>
      <scheme val="minor"/>
    </font>
    <font>
      <sz val="11"/>
      <color theme="1"/>
      <name val="Calibri"/>
      <family val="2"/>
      <scheme val="minor"/>
    </font>
    <font>
      <b/>
      <sz val="10"/>
      <color rgb="FF000000"/>
      <name val="Arial Narrow"/>
      <family val="2"/>
    </font>
    <font>
      <sz val="10"/>
      <color rgb="FF000000"/>
      <name val="Arial Narrow"/>
      <family val="2"/>
    </font>
    <font>
      <sz val="11"/>
      <color theme="1"/>
      <name val="Arial Narrow"/>
      <family val="2"/>
    </font>
    <font>
      <b/>
      <sz val="11"/>
      <color theme="1"/>
      <name val="Arial Narrow"/>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
    <xf numFmtId="0" fontId="0" fillId="0" borderId="0" xfId="0"/>
    <xf numFmtId="164" fontId="2" fillId="0" borderId="1" xfId="1" applyNumberFormat="1" applyFont="1" applyFill="1" applyBorder="1" applyAlignment="1">
      <alignment horizontal="center" wrapText="1"/>
    </xf>
    <xf numFmtId="10" fontId="2" fillId="0" borderId="1" xfId="2" applyNumberFormat="1" applyFont="1" applyFill="1" applyBorder="1" applyAlignment="1">
      <alignment horizontal="center" wrapText="1"/>
    </xf>
    <xf numFmtId="43" fontId="2" fillId="0" borderId="1" xfId="1" applyFont="1" applyFill="1" applyBorder="1" applyAlignment="1">
      <alignment horizontal="center" wrapText="1"/>
    </xf>
    <xf numFmtId="0" fontId="2" fillId="0" borderId="1" xfId="0" applyFont="1" applyBorder="1" applyAlignment="1">
      <alignment horizontal="left" vertical="top"/>
    </xf>
    <xf numFmtId="164" fontId="3" fillId="0" borderId="1" xfId="1" applyNumberFormat="1" applyFont="1" applyFill="1" applyBorder="1" applyAlignment="1">
      <alignment horizontal="right"/>
    </xf>
    <xf numFmtId="10" fontId="3" fillId="0" borderId="1" xfId="2" applyNumberFormat="1" applyFont="1" applyFill="1" applyBorder="1" applyAlignment="1">
      <alignment horizontal="right"/>
    </xf>
    <xf numFmtId="43" fontId="3" fillId="0" borderId="1" xfId="1" applyFont="1" applyFill="1" applyBorder="1" applyAlignment="1">
      <alignment horizontal="right"/>
    </xf>
    <xf numFmtId="0" fontId="2" fillId="0" borderId="1" xfId="0" applyFont="1" applyBorder="1" applyAlignment="1">
      <alignment horizontal="left" vertical="top" wrapText="1"/>
    </xf>
    <xf numFmtId="0" fontId="3" fillId="0" borderId="0" xfId="0" applyFont="1" applyAlignment="1">
      <alignment horizontal="left"/>
    </xf>
    <xf numFmtId="164" fontId="3" fillId="0" borderId="5" xfId="1" applyNumberFormat="1" applyFont="1" applyFill="1" applyBorder="1" applyAlignment="1">
      <alignment horizontal="left"/>
    </xf>
    <xf numFmtId="164" fontId="3" fillId="0" borderId="0" xfId="1" applyNumberFormat="1" applyFont="1" applyFill="1" applyBorder="1" applyAlignment="1">
      <alignment horizontal="left"/>
    </xf>
    <xf numFmtId="10" fontId="3" fillId="0" borderId="0" xfId="2" applyNumberFormat="1" applyFont="1" applyFill="1" applyBorder="1" applyAlignment="1">
      <alignment horizontal="left"/>
    </xf>
    <xf numFmtId="43" fontId="3" fillId="0" borderId="0" xfId="1" applyFont="1" applyFill="1" applyBorder="1" applyAlignment="1">
      <alignment horizontal="left"/>
    </xf>
    <xf numFmtId="164" fontId="0" fillId="0" borderId="0" xfId="1" applyNumberFormat="1" applyFont="1" applyFill="1" applyBorder="1" applyAlignment="1">
      <alignment horizontal="left"/>
    </xf>
    <xf numFmtId="10" fontId="0" fillId="0" borderId="0" xfId="2" applyNumberFormat="1" applyFont="1" applyFill="1" applyBorder="1" applyAlignment="1">
      <alignment horizontal="left"/>
    </xf>
    <xf numFmtId="43" fontId="0" fillId="0" borderId="0" xfId="1" applyFont="1" applyFill="1" applyBorder="1" applyAlignment="1">
      <alignment horizontal="left"/>
    </xf>
    <xf numFmtId="0" fontId="0" fillId="0" borderId="0" xfId="0" applyAlignment="1">
      <alignment horizontal="left"/>
    </xf>
    <xf numFmtId="0" fontId="4" fillId="0" borderId="0" xfId="0" applyFont="1"/>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1" xfId="0" applyFont="1" applyBorder="1" applyAlignment="1">
      <alignment horizontal="left" vertical="top"/>
    </xf>
    <xf numFmtId="0" fontId="2" fillId="0" borderId="1" xfId="0" applyFont="1" applyBorder="1" applyAlignment="1">
      <alignment horizontal="center" vertical="center"/>
    </xf>
    <xf numFmtId="0" fontId="2" fillId="0" borderId="1" xfId="0" applyFont="1"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8540F-6CD2-4FA2-9B03-6384DF27E1EA}">
  <dimension ref="A1:BV33"/>
  <sheetViews>
    <sheetView tabSelected="1" workbookViewId="0">
      <selection activeCell="B1" sqref="B1"/>
    </sheetView>
  </sheetViews>
  <sheetFormatPr defaultRowHeight="15" x14ac:dyDescent="0.25"/>
  <cols>
    <col min="2" max="2" width="11.5703125" customWidth="1"/>
  </cols>
  <sheetData>
    <row r="1" spans="1:74" ht="16.5" x14ac:dyDescent="0.3">
      <c r="A1" s="18" t="s">
        <v>40</v>
      </c>
    </row>
    <row r="2" spans="1:74" x14ac:dyDescent="0.25">
      <c r="A2" s="23" t="s">
        <v>0</v>
      </c>
      <c r="B2" s="23"/>
      <c r="C2" s="19" t="s">
        <v>1</v>
      </c>
      <c r="D2" s="20"/>
      <c r="E2" s="20"/>
      <c r="F2" s="20"/>
      <c r="G2" s="20"/>
      <c r="H2" s="20"/>
      <c r="I2" s="20"/>
      <c r="J2" s="20"/>
      <c r="K2" s="20"/>
      <c r="L2" s="20"/>
      <c r="M2" s="20"/>
      <c r="N2" s="20"/>
      <c r="O2" s="20"/>
      <c r="P2" s="20"/>
      <c r="Q2" s="20"/>
      <c r="R2" s="20"/>
      <c r="S2" s="20"/>
      <c r="T2" s="21"/>
      <c r="U2" s="19" t="s">
        <v>2</v>
      </c>
      <c r="V2" s="20"/>
      <c r="W2" s="20"/>
      <c r="X2" s="20"/>
      <c r="Y2" s="20"/>
      <c r="Z2" s="20"/>
      <c r="AA2" s="20"/>
      <c r="AB2" s="20"/>
      <c r="AC2" s="20"/>
      <c r="AD2" s="20"/>
      <c r="AE2" s="20"/>
      <c r="AF2" s="20"/>
      <c r="AG2" s="20"/>
      <c r="AH2" s="20"/>
      <c r="AI2" s="20"/>
      <c r="AJ2" s="20"/>
      <c r="AK2" s="20"/>
      <c r="AL2" s="21"/>
      <c r="AM2" s="19" t="s">
        <v>3</v>
      </c>
      <c r="AN2" s="20"/>
      <c r="AO2" s="20"/>
      <c r="AP2" s="20"/>
      <c r="AQ2" s="20"/>
      <c r="AR2" s="20"/>
      <c r="AS2" s="20"/>
      <c r="AT2" s="20"/>
      <c r="AU2" s="20"/>
      <c r="AV2" s="20"/>
      <c r="AW2" s="20"/>
      <c r="AX2" s="20"/>
      <c r="AY2" s="20"/>
      <c r="AZ2" s="20"/>
      <c r="BA2" s="20"/>
      <c r="BB2" s="20"/>
      <c r="BC2" s="20"/>
      <c r="BD2" s="21"/>
      <c r="BE2" s="19" t="s">
        <v>4</v>
      </c>
      <c r="BF2" s="20"/>
      <c r="BG2" s="20"/>
      <c r="BH2" s="20"/>
      <c r="BI2" s="20"/>
      <c r="BJ2" s="20"/>
      <c r="BK2" s="20"/>
      <c r="BL2" s="20"/>
      <c r="BM2" s="20"/>
      <c r="BN2" s="20"/>
      <c r="BO2" s="20"/>
      <c r="BP2" s="20"/>
      <c r="BQ2" s="20"/>
      <c r="BR2" s="20"/>
      <c r="BS2" s="20"/>
      <c r="BT2" s="20"/>
      <c r="BU2" s="20"/>
      <c r="BV2" s="21"/>
    </row>
    <row r="3" spans="1:74" x14ac:dyDescent="0.25">
      <c r="A3" s="23"/>
      <c r="B3" s="23"/>
      <c r="C3" s="19" t="s">
        <v>1</v>
      </c>
      <c r="D3" s="20"/>
      <c r="E3" s="20"/>
      <c r="F3" s="20"/>
      <c r="G3" s="20"/>
      <c r="H3" s="21"/>
      <c r="I3" s="19" t="s">
        <v>5</v>
      </c>
      <c r="J3" s="20"/>
      <c r="K3" s="20"/>
      <c r="L3" s="20"/>
      <c r="M3" s="20"/>
      <c r="N3" s="21"/>
      <c r="O3" s="19" t="s">
        <v>6</v>
      </c>
      <c r="P3" s="20"/>
      <c r="Q3" s="20"/>
      <c r="R3" s="20"/>
      <c r="S3" s="20"/>
      <c r="T3" s="21"/>
      <c r="U3" s="19" t="s">
        <v>5</v>
      </c>
      <c r="V3" s="20"/>
      <c r="W3" s="20"/>
      <c r="X3" s="20"/>
      <c r="Y3" s="20"/>
      <c r="Z3" s="21"/>
      <c r="AA3" s="19" t="s">
        <v>6</v>
      </c>
      <c r="AB3" s="20"/>
      <c r="AC3" s="20"/>
      <c r="AD3" s="20"/>
      <c r="AE3" s="20"/>
      <c r="AF3" s="21"/>
      <c r="AG3" s="19" t="s">
        <v>1</v>
      </c>
      <c r="AH3" s="20"/>
      <c r="AI3" s="20"/>
      <c r="AJ3" s="20"/>
      <c r="AK3" s="20"/>
      <c r="AL3" s="21"/>
      <c r="AM3" s="19" t="s">
        <v>5</v>
      </c>
      <c r="AN3" s="20"/>
      <c r="AO3" s="20"/>
      <c r="AP3" s="20"/>
      <c r="AQ3" s="20"/>
      <c r="AR3" s="21"/>
      <c r="AS3" s="19" t="s">
        <v>6</v>
      </c>
      <c r="AT3" s="20"/>
      <c r="AU3" s="20"/>
      <c r="AV3" s="20"/>
      <c r="AW3" s="20"/>
      <c r="AX3" s="21"/>
      <c r="AY3" s="19" t="s">
        <v>1</v>
      </c>
      <c r="AZ3" s="20"/>
      <c r="BA3" s="20"/>
      <c r="BB3" s="20"/>
      <c r="BC3" s="20"/>
      <c r="BD3" s="21"/>
      <c r="BE3" s="19" t="s">
        <v>5</v>
      </c>
      <c r="BF3" s="20"/>
      <c r="BG3" s="20"/>
      <c r="BH3" s="20"/>
      <c r="BI3" s="20"/>
      <c r="BJ3" s="21"/>
      <c r="BK3" s="19" t="s">
        <v>6</v>
      </c>
      <c r="BL3" s="20"/>
      <c r="BM3" s="20"/>
      <c r="BN3" s="20"/>
      <c r="BO3" s="20"/>
      <c r="BP3" s="21"/>
      <c r="BQ3" s="19" t="s">
        <v>1</v>
      </c>
      <c r="BR3" s="20"/>
      <c r="BS3" s="20"/>
      <c r="BT3" s="20"/>
      <c r="BU3" s="20"/>
      <c r="BV3" s="21"/>
    </row>
    <row r="4" spans="1:74" ht="64.5" x14ac:dyDescent="0.25">
      <c r="A4" s="23"/>
      <c r="B4" s="23"/>
      <c r="C4" s="1" t="s">
        <v>7</v>
      </c>
      <c r="D4" s="1" t="s">
        <v>8</v>
      </c>
      <c r="E4" s="2" t="s">
        <v>9</v>
      </c>
      <c r="F4" s="1" t="s">
        <v>10</v>
      </c>
      <c r="G4" s="3" t="s">
        <v>11</v>
      </c>
      <c r="H4" s="3" t="s">
        <v>12</v>
      </c>
      <c r="I4" s="1" t="s">
        <v>7</v>
      </c>
      <c r="J4" s="1" t="s">
        <v>8</v>
      </c>
      <c r="K4" s="2" t="s">
        <v>9</v>
      </c>
      <c r="L4" s="1" t="s">
        <v>10</v>
      </c>
      <c r="M4" s="3" t="s">
        <v>11</v>
      </c>
      <c r="N4" s="3" t="s">
        <v>12</v>
      </c>
      <c r="O4" s="1" t="s">
        <v>7</v>
      </c>
      <c r="P4" s="1" t="s">
        <v>8</v>
      </c>
      <c r="Q4" s="2" t="s">
        <v>9</v>
      </c>
      <c r="R4" s="1" t="s">
        <v>10</v>
      </c>
      <c r="S4" s="3" t="s">
        <v>11</v>
      </c>
      <c r="T4" s="3" t="s">
        <v>12</v>
      </c>
      <c r="U4" s="1" t="s">
        <v>7</v>
      </c>
      <c r="V4" s="1" t="s">
        <v>8</v>
      </c>
      <c r="W4" s="2" t="s">
        <v>9</v>
      </c>
      <c r="X4" s="1" t="s">
        <v>10</v>
      </c>
      <c r="Y4" s="3" t="s">
        <v>11</v>
      </c>
      <c r="Z4" s="3" t="s">
        <v>12</v>
      </c>
      <c r="AA4" s="1" t="s">
        <v>7</v>
      </c>
      <c r="AB4" s="1" t="s">
        <v>8</v>
      </c>
      <c r="AC4" s="2" t="s">
        <v>9</v>
      </c>
      <c r="AD4" s="1" t="s">
        <v>10</v>
      </c>
      <c r="AE4" s="3" t="s">
        <v>11</v>
      </c>
      <c r="AF4" s="3" t="s">
        <v>12</v>
      </c>
      <c r="AG4" s="1" t="s">
        <v>7</v>
      </c>
      <c r="AH4" s="1" t="s">
        <v>8</v>
      </c>
      <c r="AI4" s="2" t="s">
        <v>9</v>
      </c>
      <c r="AJ4" s="1" t="s">
        <v>10</v>
      </c>
      <c r="AK4" s="3" t="s">
        <v>11</v>
      </c>
      <c r="AL4" s="3" t="s">
        <v>12</v>
      </c>
      <c r="AM4" s="1" t="s">
        <v>7</v>
      </c>
      <c r="AN4" s="1" t="s">
        <v>8</v>
      </c>
      <c r="AO4" s="2" t="s">
        <v>9</v>
      </c>
      <c r="AP4" s="1" t="s">
        <v>10</v>
      </c>
      <c r="AQ4" s="3" t="s">
        <v>11</v>
      </c>
      <c r="AR4" s="3" t="s">
        <v>12</v>
      </c>
      <c r="AS4" s="1" t="s">
        <v>7</v>
      </c>
      <c r="AT4" s="1" t="s">
        <v>8</v>
      </c>
      <c r="AU4" s="2" t="s">
        <v>9</v>
      </c>
      <c r="AV4" s="1" t="s">
        <v>10</v>
      </c>
      <c r="AW4" s="3" t="s">
        <v>11</v>
      </c>
      <c r="AX4" s="3" t="s">
        <v>12</v>
      </c>
      <c r="AY4" s="1" t="s">
        <v>7</v>
      </c>
      <c r="AZ4" s="1" t="s">
        <v>8</v>
      </c>
      <c r="BA4" s="2" t="s">
        <v>9</v>
      </c>
      <c r="BB4" s="1" t="s">
        <v>10</v>
      </c>
      <c r="BC4" s="3" t="s">
        <v>11</v>
      </c>
      <c r="BD4" s="3" t="s">
        <v>12</v>
      </c>
      <c r="BE4" s="1" t="s">
        <v>7</v>
      </c>
      <c r="BF4" s="1" t="s">
        <v>8</v>
      </c>
      <c r="BG4" s="2" t="s">
        <v>9</v>
      </c>
      <c r="BH4" s="1" t="s">
        <v>10</v>
      </c>
      <c r="BI4" s="3" t="s">
        <v>11</v>
      </c>
      <c r="BJ4" s="3" t="s">
        <v>12</v>
      </c>
      <c r="BK4" s="1" t="s">
        <v>7</v>
      </c>
      <c r="BL4" s="1" t="s">
        <v>8</v>
      </c>
      <c r="BM4" s="2" t="s">
        <v>9</v>
      </c>
      <c r="BN4" s="1" t="s">
        <v>10</v>
      </c>
      <c r="BO4" s="3" t="s">
        <v>11</v>
      </c>
      <c r="BP4" s="3" t="s">
        <v>12</v>
      </c>
      <c r="BQ4" s="1" t="s">
        <v>7</v>
      </c>
      <c r="BR4" s="1" t="s">
        <v>8</v>
      </c>
      <c r="BS4" s="2" t="s">
        <v>9</v>
      </c>
      <c r="BT4" s="1" t="s">
        <v>10</v>
      </c>
      <c r="BU4" s="3" t="s">
        <v>11</v>
      </c>
      <c r="BV4" s="3" t="s">
        <v>12</v>
      </c>
    </row>
    <row r="5" spans="1:74" x14ac:dyDescent="0.25">
      <c r="A5" s="24" t="s">
        <v>13</v>
      </c>
      <c r="B5" s="4" t="s">
        <v>14</v>
      </c>
      <c r="C5" s="5">
        <v>889</v>
      </c>
      <c r="D5" s="5">
        <v>380</v>
      </c>
      <c r="E5" s="6">
        <f>IFERROR(D5/C5,"")</f>
        <v>0.42744656917885265</v>
      </c>
      <c r="F5" s="5">
        <v>1021</v>
      </c>
      <c r="G5" s="7">
        <f>IFERROR(F5/C5,"")</f>
        <v>1.1484814398200225</v>
      </c>
      <c r="H5" s="7">
        <f>IFERROR(F5/(C5-D5),"")</f>
        <v>2.0058939096267192</v>
      </c>
      <c r="I5" s="5">
        <v>0</v>
      </c>
      <c r="J5" s="5">
        <v>0</v>
      </c>
      <c r="K5" s="6" t="str">
        <f>IFERROR(J5/I5,"")</f>
        <v/>
      </c>
      <c r="L5" s="5">
        <v>0</v>
      </c>
      <c r="M5" s="7" t="str">
        <f>IFERROR(L5/I5,"")</f>
        <v/>
      </c>
      <c r="N5" s="7" t="str">
        <f>IFERROR(L5/(I5-J5),"")</f>
        <v/>
      </c>
      <c r="O5" s="5">
        <v>889</v>
      </c>
      <c r="P5" s="5">
        <v>380</v>
      </c>
      <c r="Q5" s="6">
        <f>IFERROR(P5/O5,"")</f>
        <v>0.42744656917885265</v>
      </c>
      <c r="R5" s="5">
        <v>1021</v>
      </c>
      <c r="S5" s="7">
        <f>IFERROR(R5/O5,"")</f>
        <v>1.1484814398200225</v>
      </c>
      <c r="T5" s="7">
        <f>IFERROR(R5/(O5-P5),"")</f>
        <v>2.0058939096267192</v>
      </c>
      <c r="U5" s="5">
        <v>0</v>
      </c>
      <c r="V5" s="5">
        <v>0</v>
      </c>
      <c r="W5" s="6" t="str">
        <f>IFERROR(V5/U5,"")</f>
        <v/>
      </c>
      <c r="X5" s="5">
        <v>0</v>
      </c>
      <c r="Y5" s="7" t="str">
        <f>IFERROR(X5/U5,"")</f>
        <v/>
      </c>
      <c r="Z5" s="7" t="str">
        <f>IFERROR(X5/(U5-V5),"")</f>
        <v/>
      </c>
      <c r="AA5" s="5">
        <v>414</v>
      </c>
      <c r="AB5" s="5">
        <v>138</v>
      </c>
      <c r="AC5" s="6">
        <f>IFERROR(AB5/AA5,"")</f>
        <v>0.33333333333333331</v>
      </c>
      <c r="AD5" s="5">
        <v>687</v>
      </c>
      <c r="AE5" s="7">
        <f>IFERROR(AD5/AA5,"")</f>
        <v>1.6594202898550725</v>
      </c>
      <c r="AF5" s="7">
        <f>IFERROR(AD5/(AA5-AB5),"")</f>
        <v>2.4891304347826089</v>
      </c>
      <c r="AG5" s="5">
        <v>414</v>
      </c>
      <c r="AH5" s="5">
        <v>138</v>
      </c>
      <c r="AI5" s="6">
        <f>IFERROR(AH5/AG5,"")</f>
        <v>0.33333333333333331</v>
      </c>
      <c r="AJ5" s="5">
        <v>687</v>
      </c>
      <c r="AK5" s="7">
        <f>IFERROR(AJ5/AG5,"")</f>
        <v>1.6594202898550725</v>
      </c>
      <c r="AL5" s="7">
        <f>IFERROR(AJ5/(AG5-AH5),"")</f>
        <v>2.4891304347826089</v>
      </c>
      <c r="AM5" s="5">
        <v>0</v>
      </c>
      <c r="AN5" s="5">
        <v>0</v>
      </c>
      <c r="AO5" s="6" t="str">
        <f>IFERROR(AN5/AM5,"")</f>
        <v/>
      </c>
      <c r="AP5" s="5">
        <v>0</v>
      </c>
      <c r="AQ5" s="7" t="str">
        <f>IFERROR(AP5/AM5,"")</f>
        <v/>
      </c>
      <c r="AR5" s="7" t="str">
        <f>IFERROR(AP5/(AM5-AN5),"")</f>
        <v/>
      </c>
      <c r="AS5" s="5">
        <v>22</v>
      </c>
      <c r="AT5" s="5">
        <v>10</v>
      </c>
      <c r="AU5" s="6">
        <f>IFERROR(AT5/AS5,"")</f>
        <v>0.45454545454545453</v>
      </c>
      <c r="AV5" s="5">
        <v>24</v>
      </c>
      <c r="AW5" s="7">
        <f>IFERROR(AV5/AS5,"")</f>
        <v>1.0909090909090908</v>
      </c>
      <c r="AX5" s="7">
        <f>IFERROR(AV5/(AS5-AT5),"")</f>
        <v>2</v>
      </c>
      <c r="AY5" s="5">
        <v>22</v>
      </c>
      <c r="AZ5" s="5">
        <v>10</v>
      </c>
      <c r="BA5" s="6">
        <f>IFERROR(AZ5/AY5,"")</f>
        <v>0.45454545454545453</v>
      </c>
      <c r="BB5" s="5">
        <v>24</v>
      </c>
      <c r="BC5" s="7">
        <f>IFERROR(BB5/AY5,"")</f>
        <v>1.0909090909090908</v>
      </c>
      <c r="BD5" s="7">
        <f>IFERROR(BB5/(AY5-AZ5),"")</f>
        <v>2</v>
      </c>
      <c r="BE5" s="5">
        <v>0</v>
      </c>
      <c r="BF5" s="5">
        <v>0</v>
      </c>
      <c r="BG5" s="6" t="str">
        <f>IFERROR(BF5/BE5,"")</f>
        <v/>
      </c>
      <c r="BH5" s="5">
        <v>0</v>
      </c>
      <c r="BI5" s="7" t="str">
        <f>IFERROR(BH5/BE5,"")</f>
        <v/>
      </c>
      <c r="BJ5" s="7" t="str">
        <f>IFERROR(BH5/(BE5-BF5),"")</f>
        <v/>
      </c>
      <c r="BK5" s="5">
        <v>453</v>
      </c>
      <c r="BL5" s="5">
        <v>232</v>
      </c>
      <c r="BM5" s="6">
        <f>IFERROR(BL5/BK5,"")</f>
        <v>0.51214128035320083</v>
      </c>
      <c r="BN5" s="5">
        <v>310</v>
      </c>
      <c r="BO5" s="7">
        <f>IFERROR(BN5/BK5,"")</f>
        <v>0.6843267108167771</v>
      </c>
      <c r="BP5" s="7">
        <f>IFERROR(BN5/(BK5-BL5),"")</f>
        <v>1.4027149321266967</v>
      </c>
      <c r="BQ5" s="5">
        <v>453</v>
      </c>
      <c r="BR5" s="5">
        <v>232</v>
      </c>
      <c r="BS5" s="6">
        <f>IFERROR(BR5/BQ5,"")</f>
        <v>0.51214128035320083</v>
      </c>
      <c r="BT5" s="5">
        <v>310</v>
      </c>
      <c r="BU5" s="7">
        <f>IFERROR(BT5/BQ5,"")</f>
        <v>0.6843267108167771</v>
      </c>
      <c r="BV5" s="7">
        <f>IFERROR(BT5/(BQ5-BR5),"")</f>
        <v>1.4027149321266967</v>
      </c>
    </row>
    <row r="6" spans="1:74" x14ac:dyDescent="0.25">
      <c r="A6" s="22"/>
      <c r="B6" s="4" t="s">
        <v>15</v>
      </c>
      <c r="C6" s="5">
        <v>2372</v>
      </c>
      <c r="D6" s="5">
        <v>1805</v>
      </c>
      <c r="E6" s="6">
        <f t="shared" ref="E6:E29" si="0">IFERROR(D6/C6,"")</f>
        <v>0.76096121416526141</v>
      </c>
      <c r="F6" s="5">
        <v>1124</v>
      </c>
      <c r="G6" s="7">
        <f t="shared" ref="G6:G29" si="1">IFERROR(F6/C6,"")</f>
        <v>0.47386172006745364</v>
      </c>
      <c r="H6" s="7">
        <f t="shared" ref="H6:H29" si="2">IFERROR(F6/(C6-D6),"")</f>
        <v>1.9823633156966489</v>
      </c>
      <c r="I6" s="5">
        <v>2116</v>
      </c>
      <c r="J6" s="5">
        <v>1616</v>
      </c>
      <c r="K6" s="6">
        <f t="shared" ref="K6:K29" si="3">IFERROR(J6/I6,"")</f>
        <v>0.76370510396975422</v>
      </c>
      <c r="L6" s="5">
        <v>993</v>
      </c>
      <c r="M6" s="7">
        <f t="shared" ref="M6:M29" si="4">IFERROR(L6/I6,"")</f>
        <v>0.46928166351606804</v>
      </c>
      <c r="N6" s="7">
        <f t="shared" ref="N6:N29" si="5">IFERROR(L6/(I6-J6),"")</f>
        <v>1.986</v>
      </c>
      <c r="O6" s="5">
        <v>256</v>
      </c>
      <c r="P6" s="5">
        <v>189</v>
      </c>
      <c r="Q6" s="6">
        <f t="shared" ref="Q6:Q29" si="6">IFERROR(P6/O6,"")</f>
        <v>0.73828125</v>
      </c>
      <c r="R6" s="5">
        <v>131</v>
      </c>
      <c r="S6" s="7">
        <f t="shared" ref="S6:S29" si="7">IFERROR(R6/O6,"")</f>
        <v>0.51171875</v>
      </c>
      <c r="T6" s="7">
        <f t="shared" ref="T6:T29" si="8">IFERROR(R6/(O6-P6),"")</f>
        <v>1.955223880597015</v>
      </c>
      <c r="U6" s="5">
        <v>346</v>
      </c>
      <c r="V6" s="5">
        <v>234</v>
      </c>
      <c r="W6" s="6">
        <f t="shared" ref="W6:W29" si="9">IFERROR(V6/U6,"")</f>
        <v>0.67630057803468213</v>
      </c>
      <c r="X6" s="5">
        <v>257</v>
      </c>
      <c r="Y6" s="7">
        <f t="shared" ref="Y6:Y29" si="10">IFERROR(X6/U6,"")</f>
        <v>0.74277456647398843</v>
      </c>
      <c r="Z6" s="7">
        <f t="shared" ref="Z6:Z29" si="11">IFERROR(X6/(U6-V6),"")</f>
        <v>2.2946428571428572</v>
      </c>
      <c r="AA6" s="5">
        <v>46</v>
      </c>
      <c r="AB6" s="5">
        <v>35</v>
      </c>
      <c r="AC6" s="6">
        <f t="shared" ref="AC6:AC29" si="12">IFERROR(AB6/AA6,"")</f>
        <v>0.76086956521739135</v>
      </c>
      <c r="AD6" s="5">
        <v>20</v>
      </c>
      <c r="AE6" s="7">
        <f t="shared" ref="AE6:AE29" si="13">IFERROR(AD6/AA6,"")</f>
        <v>0.43478260869565216</v>
      </c>
      <c r="AF6" s="7">
        <f t="shared" ref="AF6:AF29" si="14">IFERROR(AD6/(AA6-AB6),"")</f>
        <v>1.8181818181818181</v>
      </c>
      <c r="AG6" s="5">
        <v>392</v>
      </c>
      <c r="AH6" s="5">
        <v>269</v>
      </c>
      <c r="AI6" s="6">
        <f t="shared" ref="AI6:AI29" si="15">IFERROR(AH6/AG6,"")</f>
        <v>0.68622448979591832</v>
      </c>
      <c r="AJ6" s="5">
        <v>277</v>
      </c>
      <c r="AK6" s="7">
        <f t="shared" ref="AK6:AK29" si="16">IFERROR(AJ6/AG6,"")</f>
        <v>0.70663265306122447</v>
      </c>
      <c r="AL6" s="7">
        <f t="shared" ref="AL6:AL29" si="17">IFERROR(AJ6/(AG6-AH6),"")</f>
        <v>2.2520325203252032</v>
      </c>
      <c r="AM6" s="5">
        <v>273</v>
      </c>
      <c r="AN6" s="5">
        <v>184</v>
      </c>
      <c r="AO6" s="6">
        <f t="shared" ref="AO6:AO29" si="18">IFERROR(AN6/AM6,"")</f>
        <v>0.67399267399267404</v>
      </c>
      <c r="AP6" s="5">
        <v>182</v>
      </c>
      <c r="AQ6" s="7">
        <f t="shared" ref="AQ6:AQ29" si="19">IFERROR(AP6/AM6,"")</f>
        <v>0.66666666666666663</v>
      </c>
      <c r="AR6" s="7">
        <f t="shared" ref="AR6:AR29" si="20">IFERROR(AP6/(AM6-AN6),"")</f>
        <v>2.0449438202247192</v>
      </c>
      <c r="AS6" s="5">
        <v>16</v>
      </c>
      <c r="AT6" s="5">
        <v>11</v>
      </c>
      <c r="AU6" s="6">
        <f t="shared" ref="AU6:AU29" si="21">IFERROR(AT6/AS6,"")</f>
        <v>0.6875</v>
      </c>
      <c r="AV6" s="5">
        <v>12</v>
      </c>
      <c r="AW6" s="7">
        <f t="shared" ref="AW6:AW29" si="22">IFERROR(AV6/AS6,"")</f>
        <v>0.75</v>
      </c>
      <c r="AX6" s="7">
        <f t="shared" ref="AX6:AX29" si="23">IFERROR(AV6/(AS6-AT6),"")</f>
        <v>2.4</v>
      </c>
      <c r="AY6" s="5">
        <v>289</v>
      </c>
      <c r="AZ6" s="5">
        <v>195</v>
      </c>
      <c r="BA6" s="6">
        <f t="shared" ref="BA6:BA29" si="24">IFERROR(AZ6/AY6,"")</f>
        <v>0.67474048442906576</v>
      </c>
      <c r="BB6" s="5">
        <v>194</v>
      </c>
      <c r="BC6" s="7">
        <f t="shared" ref="BC6:BC29" si="25">IFERROR(BB6/AY6,"")</f>
        <v>0.67128027681660896</v>
      </c>
      <c r="BD6" s="7">
        <f t="shared" ref="BD6:BD29" si="26">IFERROR(BB6/(AY6-AZ6),"")</f>
        <v>2.0638297872340425</v>
      </c>
      <c r="BE6" s="5">
        <v>1497</v>
      </c>
      <c r="BF6" s="5">
        <v>1198</v>
      </c>
      <c r="BG6" s="6">
        <f t="shared" ref="BG6:BG29" si="27">IFERROR(BF6/BE6,"")</f>
        <v>0.80026720106880422</v>
      </c>
      <c r="BH6" s="5">
        <v>554</v>
      </c>
      <c r="BI6" s="7">
        <f t="shared" ref="BI6:BI29" si="28">IFERROR(BH6/BE6,"")</f>
        <v>0.37007348029392118</v>
      </c>
      <c r="BJ6" s="7">
        <f t="shared" ref="BJ6:BJ29" si="29">IFERROR(BH6/(BE6-BF6),"")</f>
        <v>1.8528428093645486</v>
      </c>
      <c r="BK6" s="5">
        <v>194</v>
      </c>
      <c r="BL6" s="5">
        <v>143</v>
      </c>
      <c r="BM6" s="6">
        <f t="shared" ref="BM6:BM29" si="30">IFERROR(BL6/BK6,"")</f>
        <v>0.73711340206185572</v>
      </c>
      <c r="BN6" s="5">
        <v>99</v>
      </c>
      <c r="BO6" s="7">
        <f t="shared" ref="BO6:BO29" si="31">IFERROR(BN6/BK6,"")</f>
        <v>0.51030927835051543</v>
      </c>
      <c r="BP6" s="7">
        <f t="shared" ref="BP6:BP29" si="32">IFERROR(BN6/(BK6-BL6),"")</f>
        <v>1.9411764705882353</v>
      </c>
      <c r="BQ6" s="5">
        <v>1691</v>
      </c>
      <c r="BR6" s="5">
        <v>1341</v>
      </c>
      <c r="BS6" s="6">
        <f t="shared" ref="BS6:BS29" si="33">IFERROR(BR6/BQ6,"")</f>
        <v>0.79302188054405676</v>
      </c>
      <c r="BT6" s="5">
        <v>653</v>
      </c>
      <c r="BU6" s="7">
        <f t="shared" ref="BU6:BU29" si="34">IFERROR(BT6/BQ6,"")</f>
        <v>0.38616203429923124</v>
      </c>
      <c r="BV6" s="7">
        <f t="shared" ref="BV6:BV29" si="35">IFERROR(BT6/(BQ6-BR6),"")</f>
        <v>1.8657142857142857</v>
      </c>
    </row>
    <row r="7" spans="1:74" x14ac:dyDescent="0.25">
      <c r="A7" s="22"/>
      <c r="B7" s="4" t="s">
        <v>16</v>
      </c>
      <c r="C7" s="5">
        <v>1789</v>
      </c>
      <c r="D7" s="5">
        <v>1349</v>
      </c>
      <c r="E7" s="6">
        <f t="shared" si="0"/>
        <v>0.7540525433202907</v>
      </c>
      <c r="F7" s="5">
        <v>891</v>
      </c>
      <c r="G7" s="7">
        <f t="shared" si="1"/>
        <v>0.49804359977641138</v>
      </c>
      <c r="H7" s="7">
        <f t="shared" si="2"/>
        <v>2.0249999999999999</v>
      </c>
      <c r="I7" s="5">
        <v>1704</v>
      </c>
      <c r="J7" s="5">
        <v>1291</v>
      </c>
      <c r="K7" s="6">
        <f t="shared" si="3"/>
        <v>0.75762910798122063</v>
      </c>
      <c r="L7" s="5">
        <v>838</v>
      </c>
      <c r="M7" s="7">
        <f t="shared" si="4"/>
        <v>0.49178403755868544</v>
      </c>
      <c r="N7" s="7">
        <f t="shared" si="5"/>
        <v>2.0290556900726391</v>
      </c>
      <c r="O7" s="5">
        <v>85</v>
      </c>
      <c r="P7" s="5">
        <v>58</v>
      </c>
      <c r="Q7" s="6">
        <f t="shared" si="6"/>
        <v>0.68235294117647061</v>
      </c>
      <c r="R7" s="5">
        <v>53</v>
      </c>
      <c r="S7" s="7">
        <f t="shared" si="7"/>
        <v>0.62352941176470589</v>
      </c>
      <c r="T7" s="7">
        <f t="shared" si="8"/>
        <v>1.962962962962963</v>
      </c>
      <c r="U7" s="5">
        <v>218</v>
      </c>
      <c r="V7" s="5">
        <v>157</v>
      </c>
      <c r="W7" s="6">
        <f t="shared" si="9"/>
        <v>0.72018348623853212</v>
      </c>
      <c r="X7" s="5">
        <v>134</v>
      </c>
      <c r="Y7" s="7">
        <f t="shared" si="10"/>
        <v>0.61467889908256879</v>
      </c>
      <c r="Z7" s="7">
        <f t="shared" si="11"/>
        <v>2.1967213114754101</v>
      </c>
      <c r="AA7" s="5">
        <v>12</v>
      </c>
      <c r="AB7" s="5">
        <v>9</v>
      </c>
      <c r="AC7" s="6">
        <f t="shared" si="12"/>
        <v>0.75</v>
      </c>
      <c r="AD7" s="5">
        <v>3</v>
      </c>
      <c r="AE7" s="7">
        <f t="shared" si="13"/>
        <v>0.25</v>
      </c>
      <c r="AF7" s="7">
        <f t="shared" si="14"/>
        <v>1</v>
      </c>
      <c r="AG7" s="5">
        <v>230</v>
      </c>
      <c r="AH7" s="5">
        <v>166</v>
      </c>
      <c r="AI7" s="6">
        <f t="shared" si="15"/>
        <v>0.72173913043478266</v>
      </c>
      <c r="AJ7" s="5">
        <v>137</v>
      </c>
      <c r="AK7" s="7">
        <f t="shared" si="16"/>
        <v>0.59565217391304348</v>
      </c>
      <c r="AL7" s="7">
        <f t="shared" si="17"/>
        <v>2.140625</v>
      </c>
      <c r="AM7" s="5">
        <v>415</v>
      </c>
      <c r="AN7" s="5">
        <v>280</v>
      </c>
      <c r="AO7" s="6">
        <f t="shared" si="18"/>
        <v>0.67469879518072284</v>
      </c>
      <c r="AP7" s="5">
        <v>285</v>
      </c>
      <c r="AQ7" s="7">
        <f t="shared" si="19"/>
        <v>0.68674698795180722</v>
      </c>
      <c r="AR7" s="7">
        <f t="shared" si="20"/>
        <v>2.1111111111111112</v>
      </c>
      <c r="AS7" s="5">
        <v>32</v>
      </c>
      <c r="AT7" s="5">
        <v>15</v>
      </c>
      <c r="AU7" s="6">
        <f t="shared" si="21"/>
        <v>0.46875</v>
      </c>
      <c r="AV7" s="5">
        <v>40</v>
      </c>
      <c r="AW7" s="7">
        <f t="shared" si="22"/>
        <v>1.25</v>
      </c>
      <c r="AX7" s="7">
        <f t="shared" si="23"/>
        <v>2.3529411764705883</v>
      </c>
      <c r="AY7" s="5">
        <v>447</v>
      </c>
      <c r="AZ7" s="5">
        <v>295</v>
      </c>
      <c r="BA7" s="6">
        <f t="shared" si="24"/>
        <v>0.65995525727069348</v>
      </c>
      <c r="BB7" s="5">
        <v>325</v>
      </c>
      <c r="BC7" s="7">
        <f t="shared" si="25"/>
        <v>0.72706935123042504</v>
      </c>
      <c r="BD7" s="7">
        <f t="shared" si="26"/>
        <v>2.138157894736842</v>
      </c>
      <c r="BE7" s="5">
        <v>1071</v>
      </c>
      <c r="BF7" s="5">
        <v>854</v>
      </c>
      <c r="BG7" s="6">
        <f t="shared" si="27"/>
        <v>0.79738562091503273</v>
      </c>
      <c r="BH7" s="5">
        <v>419</v>
      </c>
      <c r="BI7" s="7">
        <f t="shared" si="28"/>
        <v>0.39122315592903828</v>
      </c>
      <c r="BJ7" s="7">
        <f t="shared" si="29"/>
        <v>1.9308755760368663</v>
      </c>
      <c r="BK7" s="5">
        <v>41</v>
      </c>
      <c r="BL7" s="5">
        <v>34</v>
      </c>
      <c r="BM7" s="6">
        <f t="shared" si="30"/>
        <v>0.82926829268292679</v>
      </c>
      <c r="BN7" s="5">
        <v>10</v>
      </c>
      <c r="BO7" s="7">
        <f t="shared" si="31"/>
        <v>0.24390243902439024</v>
      </c>
      <c r="BP7" s="7">
        <f t="shared" si="32"/>
        <v>1.4285714285714286</v>
      </c>
      <c r="BQ7" s="5">
        <v>1112</v>
      </c>
      <c r="BR7" s="5">
        <v>888</v>
      </c>
      <c r="BS7" s="6">
        <f t="shared" si="33"/>
        <v>0.79856115107913672</v>
      </c>
      <c r="BT7" s="5">
        <v>429</v>
      </c>
      <c r="BU7" s="7">
        <f t="shared" si="34"/>
        <v>0.38579136690647481</v>
      </c>
      <c r="BV7" s="7">
        <f t="shared" si="35"/>
        <v>1.9151785714285714</v>
      </c>
    </row>
    <row r="8" spans="1:74" ht="25.5" x14ac:dyDescent="0.25">
      <c r="A8" s="22"/>
      <c r="B8" s="8" t="s">
        <v>17</v>
      </c>
      <c r="C8" s="5">
        <v>2976</v>
      </c>
      <c r="D8" s="5">
        <v>2160</v>
      </c>
      <c r="E8" s="6">
        <f t="shared" si="0"/>
        <v>0.72580645161290325</v>
      </c>
      <c r="F8" s="5">
        <v>1638</v>
      </c>
      <c r="G8" s="7">
        <f t="shared" si="1"/>
        <v>0.55040322580645162</v>
      </c>
      <c r="H8" s="7">
        <f t="shared" si="2"/>
        <v>2.0073529411764706</v>
      </c>
      <c r="I8" s="5">
        <v>2754</v>
      </c>
      <c r="J8" s="5">
        <v>1993</v>
      </c>
      <c r="K8" s="6">
        <f t="shared" si="3"/>
        <v>0.72367465504720407</v>
      </c>
      <c r="L8" s="5">
        <v>1546</v>
      </c>
      <c r="M8" s="7">
        <f t="shared" si="4"/>
        <v>0.56136528685548293</v>
      </c>
      <c r="N8" s="7">
        <f t="shared" si="5"/>
        <v>2.0315374507227331</v>
      </c>
      <c r="O8" s="5">
        <v>222</v>
      </c>
      <c r="P8" s="5">
        <v>167</v>
      </c>
      <c r="Q8" s="6">
        <f t="shared" si="6"/>
        <v>0.75225225225225223</v>
      </c>
      <c r="R8" s="5">
        <v>92</v>
      </c>
      <c r="S8" s="7">
        <f t="shared" si="7"/>
        <v>0.4144144144144144</v>
      </c>
      <c r="T8" s="7">
        <f t="shared" si="8"/>
        <v>1.6727272727272726</v>
      </c>
      <c r="U8" s="5">
        <v>520</v>
      </c>
      <c r="V8" s="5">
        <v>369</v>
      </c>
      <c r="W8" s="6">
        <f t="shared" si="9"/>
        <v>0.70961538461538465</v>
      </c>
      <c r="X8" s="5">
        <v>302</v>
      </c>
      <c r="Y8" s="7">
        <f t="shared" si="10"/>
        <v>0.58076923076923082</v>
      </c>
      <c r="Z8" s="7">
        <f t="shared" si="11"/>
        <v>2</v>
      </c>
      <c r="AA8" s="5">
        <v>40</v>
      </c>
      <c r="AB8" s="5">
        <v>24</v>
      </c>
      <c r="AC8" s="6">
        <f t="shared" si="12"/>
        <v>0.6</v>
      </c>
      <c r="AD8" s="5">
        <v>28</v>
      </c>
      <c r="AE8" s="7">
        <f t="shared" si="13"/>
        <v>0.7</v>
      </c>
      <c r="AF8" s="7">
        <f t="shared" si="14"/>
        <v>1.75</v>
      </c>
      <c r="AG8" s="5">
        <v>560</v>
      </c>
      <c r="AH8" s="5">
        <v>393</v>
      </c>
      <c r="AI8" s="6">
        <f t="shared" si="15"/>
        <v>0.70178571428571423</v>
      </c>
      <c r="AJ8" s="5">
        <v>330</v>
      </c>
      <c r="AK8" s="7">
        <f t="shared" si="16"/>
        <v>0.5892857142857143</v>
      </c>
      <c r="AL8" s="7">
        <f t="shared" si="17"/>
        <v>1.9760479041916168</v>
      </c>
      <c r="AM8" s="5">
        <v>974</v>
      </c>
      <c r="AN8" s="5">
        <v>614</v>
      </c>
      <c r="AO8" s="6">
        <f t="shared" si="18"/>
        <v>0.63039014373716629</v>
      </c>
      <c r="AP8" s="5">
        <v>802</v>
      </c>
      <c r="AQ8" s="7">
        <f t="shared" si="19"/>
        <v>0.82340862422997951</v>
      </c>
      <c r="AR8" s="7">
        <f t="shared" si="20"/>
        <v>2.2277777777777779</v>
      </c>
      <c r="AS8" s="5">
        <v>13</v>
      </c>
      <c r="AT8" s="5">
        <v>8</v>
      </c>
      <c r="AU8" s="6">
        <f t="shared" si="21"/>
        <v>0.61538461538461542</v>
      </c>
      <c r="AV8" s="5">
        <v>13</v>
      </c>
      <c r="AW8" s="7">
        <f t="shared" si="22"/>
        <v>1</v>
      </c>
      <c r="AX8" s="7">
        <f t="shared" si="23"/>
        <v>2.6</v>
      </c>
      <c r="AY8" s="5">
        <v>987</v>
      </c>
      <c r="AZ8" s="5">
        <v>622</v>
      </c>
      <c r="BA8" s="6">
        <f t="shared" si="24"/>
        <v>0.63019250253292802</v>
      </c>
      <c r="BB8" s="5">
        <v>815</v>
      </c>
      <c r="BC8" s="7">
        <f t="shared" si="25"/>
        <v>0.82573454913880451</v>
      </c>
      <c r="BD8" s="7">
        <f t="shared" si="26"/>
        <v>2.2328767123287672</v>
      </c>
      <c r="BE8" s="5">
        <v>1260</v>
      </c>
      <c r="BF8" s="5">
        <v>1010</v>
      </c>
      <c r="BG8" s="6">
        <f t="shared" si="27"/>
        <v>0.80158730158730163</v>
      </c>
      <c r="BH8" s="5">
        <v>442</v>
      </c>
      <c r="BI8" s="7">
        <f t="shared" si="28"/>
        <v>0.35079365079365077</v>
      </c>
      <c r="BJ8" s="7">
        <f t="shared" si="29"/>
        <v>1.768</v>
      </c>
      <c r="BK8" s="5">
        <v>169</v>
      </c>
      <c r="BL8" s="5">
        <v>135</v>
      </c>
      <c r="BM8" s="6">
        <f t="shared" si="30"/>
        <v>0.79881656804733725</v>
      </c>
      <c r="BN8" s="5">
        <v>51</v>
      </c>
      <c r="BO8" s="7">
        <f t="shared" si="31"/>
        <v>0.30177514792899407</v>
      </c>
      <c r="BP8" s="7">
        <f t="shared" si="32"/>
        <v>1.5</v>
      </c>
      <c r="BQ8" s="5">
        <v>1429</v>
      </c>
      <c r="BR8" s="5">
        <v>1145</v>
      </c>
      <c r="BS8" s="6">
        <f t="shared" si="33"/>
        <v>0.80125962211336599</v>
      </c>
      <c r="BT8" s="5">
        <v>493</v>
      </c>
      <c r="BU8" s="7">
        <f t="shared" si="34"/>
        <v>0.3449965010496851</v>
      </c>
      <c r="BV8" s="7">
        <f t="shared" si="35"/>
        <v>1.7359154929577465</v>
      </c>
    </row>
    <row r="9" spans="1:74" x14ac:dyDescent="0.25">
      <c r="A9" s="22"/>
      <c r="B9" s="4" t="s">
        <v>1</v>
      </c>
      <c r="C9" s="5">
        <f>SUM(C5:C8)</f>
        <v>8026</v>
      </c>
      <c r="D9" s="5">
        <f>SUM(D5:D8)</f>
        <v>5694</v>
      </c>
      <c r="E9" s="6">
        <f t="shared" si="0"/>
        <v>0.70944430600548214</v>
      </c>
      <c r="F9" s="5">
        <f>SUM(F5:F8)</f>
        <v>4674</v>
      </c>
      <c r="G9" s="7">
        <f t="shared" si="1"/>
        <v>0.58235733864938943</v>
      </c>
      <c r="H9" s="7">
        <f t="shared" si="2"/>
        <v>2.0042881646655233</v>
      </c>
      <c r="I9" s="5">
        <f>SUM(I5:I8)</f>
        <v>6574</v>
      </c>
      <c r="J9" s="5">
        <f>SUM(J5:J8)</f>
        <v>4900</v>
      </c>
      <c r="K9" s="6">
        <f t="shared" si="3"/>
        <v>0.74536051110435042</v>
      </c>
      <c r="L9" s="5">
        <f>SUM(L5:L8)</f>
        <v>3377</v>
      </c>
      <c r="M9" s="7">
        <f t="shared" si="4"/>
        <v>0.51369029510191666</v>
      </c>
      <c r="N9" s="7">
        <f t="shared" si="5"/>
        <v>2.0173237753882916</v>
      </c>
      <c r="O9" s="5">
        <f>SUM(O5:O8)</f>
        <v>1452</v>
      </c>
      <c r="P9" s="5">
        <f>SUM(P5:P8)</f>
        <v>794</v>
      </c>
      <c r="Q9" s="6">
        <f t="shared" si="6"/>
        <v>0.54683195592286504</v>
      </c>
      <c r="R9" s="5">
        <f>SUM(R5:R8)</f>
        <v>1297</v>
      </c>
      <c r="S9" s="7">
        <f t="shared" si="7"/>
        <v>0.89325068870523416</v>
      </c>
      <c r="T9" s="7">
        <f t="shared" si="8"/>
        <v>1.9711246200607904</v>
      </c>
      <c r="U9" s="5">
        <f>SUM(U5:U8)</f>
        <v>1084</v>
      </c>
      <c r="V9" s="5">
        <f>SUM(V5:V8)</f>
        <v>760</v>
      </c>
      <c r="W9" s="6">
        <f t="shared" si="9"/>
        <v>0.70110701107011075</v>
      </c>
      <c r="X9" s="5">
        <f>SUM(X5:X8)</f>
        <v>693</v>
      </c>
      <c r="Y9" s="7">
        <f t="shared" si="10"/>
        <v>0.63929889298892983</v>
      </c>
      <c r="Z9" s="7">
        <f t="shared" si="11"/>
        <v>2.1388888888888888</v>
      </c>
      <c r="AA9" s="5">
        <f>SUM(AA5:AA8)</f>
        <v>512</v>
      </c>
      <c r="AB9" s="5">
        <f>SUM(AB5:AB8)</f>
        <v>206</v>
      </c>
      <c r="AC9" s="6">
        <f t="shared" si="12"/>
        <v>0.40234375</v>
      </c>
      <c r="AD9" s="5">
        <f>SUM(AD5:AD8)</f>
        <v>738</v>
      </c>
      <c r="AE9" s="7">
        <f t="shared" si="13"/>
        <v>1.44140625</v>
      </c>
      <c r="AF9" s="7">
        <f t="shared" si="14"/>
        <v>2.4117647058823528</v>
      </c>
      <c r="AG9" s="5">
        <f>SUM(AG5:AG8)</f>
        <v>1596</v>
      </c>
      <c r="AH9" s="5">
        <f>SUM(AH5:AH8)</f>
        <v>966</v>
      </c>
      <c r="AI9" s="6">
        <f t="shared" si="15"/>
        <v>0.60526315789473684</v>
      </c>
      <c r="AJ9" s="5">
        <f>SUM(AJ5:AJ8)</f>
        <v>1431</v>
      </c>
      <c r="AK9" s="7">
        <f t="shared" si="16"/>
        <v>0.89661654135338342</v>
      </c>
      <c r="AL9" s="7">
        <f t="shared" si="17"/>
        <v>2.2714285714285714</v>
      </c>
      <c r="AM9" s="5">
        <f>SUM(AM5:AM8)</f>
        <v>1662</v>
      </c>
      <c r="AN9" s="5">
        <f>SUM(AN5:AN8)</f>
        <v>1078</v>
      </c>
      <c r="AO9" s="6">
        <f t="shared" si="18"/>
        <v>0.64861612515042122</v>
      </c>
      <c r="AP9" s="5">
        <f>SUM(AP5:AP8)</f>
        <v>1269</v>
      </c>
      <c r="AQ9" s="7">
        <f t="shared" si="19"/>
        <v>0.76353790613718409</v>
      </c>
      <c r="AR9" s="7">
        <f t="shared" si="20"/>
        <v>2.172945205479452</v>
      </c>
      <c r="AS9" s="5">
        <f>SUM(AS5:AS8)</f>
        <v>83</v>
      </c>
      <c r="AT9" s="5">
        <f>SUM(AT5:AT8)</f>
        <v>44</v>
      </c>
      <c r="AU9" s="6">
        <f t="shared" si="21"/>
        <v>0.53012048192771088</v>
      </c>
      <c r="AV9" s="5">
        <f>SUM(AV5:AV8)</f>
        <v>89</v>
      </c>
      <c r="AW9" s="7">
        <f t="shared" si="22"/>
        <v>1.072289156626506</v>
      </c>
      <c r="AX9" s="7">
        <f t="shared" si="23"/>
        <v>2.2820512820512819</v>
      </c>
      <c r="AY9" s="5">
        <f>SUM(AY5:AY8)</f>
        <v>1745</v>
      </c>
      <c r="AZ9" s="5">
        <f>SUM(AZ5:AZ8)</f>
        <v>1122</v>
      </c>
      <c r="BA9" s="6">
        <f t="shared" si="24"/>
        <v>0.64297994269340975</v>
      </c>
      <c r="BB9" s="5">
        <f>SUM(BB5:BB8)</f>
        <v>1358</v>
      </c>
      <c r="BC9" s="7">
        <f t="shared" si="25"/>
        <v>0.77822349570200577</v>
      </c>
      <c r="BD9" s="7">
        <f t="shared" si="26"/>
        <v>2.1797752808988764</v>
      </c>
      <c r="BE9" s="5">
        <f>SUM(BE5:BE8)</f>
        <v>3828</v>
      </c>
      <c r="BF9" s="5">
        <f>SUM(BF5:BF8)</f>
        <v>3062</v>
      </c>
      <c r="BG9" s="6">
        <f t="shared" si="27"/>
        <v>0.79989550679205856</v>
      </c>
      <c r="BH9" s="5">
        <f>SUM(BH5:BH8)</f>
        <v>1415</v>
      </c>
      <c r="BI9" s="7">
        <f t="shared" si="28"/>
        <v>0.36964472309299895</v>
      </c>
      <c r="BJ9" s="7">
        <f t="shared" si="29"/>
        <v>1.8472584856396868</v>
      </c>
      <c r="BK9" s="5">
        <f>SUM(BK5:BK8)</f>
        <v>857</v>
      </c>
      <c r="BL9" s="5">
        <f>SUM(BL5:BL8)</f>
        <v>544</v>
      </c>
      <c r="BM9" s="6">
        <f t="shared" si="30"/>
        <v>0.63477246207701288</v>
      </c>
      <c r="BN9" s="5">
        <f>SUM(BN5:BN8)</f>
        <v>470</v>
      </c>
      <c r="BO9" s="7">
        <f t="shared" si="31"/>
        <v>0.54842473745624276</v>
      </c>
      <c r="BP9" s="7">
        <f t="shared" si="32"/>
        <v>1.5015974440894568</v>
      </c>
      <c r="BQ9" s="5">
        <f>SUM(BQ5:BQ8)</f>
        <v>4685</v>
      </c>
      <c r="BR9" s="5">
        <f>SUM(BR5:BR8)</f>
        <v>3606</v>
      </c>
      <c r="BS9" s="6">
        <f t="shared" si="33"/>
        <v>0.76969050160085384</v>
      </c>
      <c r="BT9" s="5">
        <f>SUM(BT5:BT8)</f>
        <v>1885</v>
      </c>
      <c r="BU9" s="7">
        <f t="shared" si="34"/>
        <v>0.40234791889007471</v>
      </c>
      <c r="BV9" s="7">
        <f t="shared" si="35"/>
        <v>1.7469879518072289</v>
      </c>
    </row>
    <row r="10" spans="1:74" x14ac:dyDescent="0.25">
      <c r="A10" s="24" t="s">
        <v>18</v>
      </c>
      <c r="B10" s="4" t="s">
        <v>19</v>
      </c>
      <c r="C10" s="5"/>
      <c r="D10" s="5"/>
      <c r="E10" s="6"/>
      <c r="F10" s="5"/>
      <c r="G10" s="7"/>
      <c r="H10" s="7"/>
      <c r="I10" s="5"/>
      <c r="J10" s="5"/>
      <c r="K10" s="6"/>
      <c r="L10" s="5"/>
      <c r="M10" s="7"/>
      <c r="N10" s="7"/>
      <c r="O10" s="5"/>
      <c r="P10" s="5"/>
      <c r="Q10" s="6"/>
      <c r="R10" s="5"/>
      <c r="S10" s="7"/>
      <c r="T10" s="7"/>
      <c r="U10" s="5"/>
      <c r="V10" s="5"/>
      <c r="W10" s="6"/>
      <c r="X10" s="5"/>
      <c r="Y10" s="7"/>
      <c r="Z10" s="7"/>
      <c r="AA10" s="5"/>
      <c r="AB10" s="5"/>
      <c r="AC10" s="6"/>
      <c r="AD10" s="5"/>
      <c r="AE10" s="7"/>
      <c r="AF10" s="7"/>
      <c r="AG10" s="5"/>
      <c r="AH10" s="5"/>
      <c r="AI10" s="6"/>
      <c r="AJ10" s="5"/>
      <c r="AK10" s="7"/>
      <c r="AL10" s="7"/>
      <c r="AM10" s="5"/>
      <c r="AN10" s="5"/>
      <c r="AO10" s="6"/>
      <c r="AP10" s="5"/>
      <c r="AQ10" s="7"/>
      <c r="AR10" s="7"/>
      <c r="AS10" s="5"/>
      <c r="AT10" s="5"/>
      <c r="AU10" s="6"/>
      <c r="AV10" s="5"/>
      <c r="AW10" s="7"/>
      <c r="AX10" s="7"/>
      <c r="AY10" s="5"/>
      <c r="AZ10" s="5"/>
      <c r="BA10" s="6"/>
      <c r="BB10" s="5"/>
      <c r="BC10" s="7"/>
      <c r="BD10" s="7"/>
      <c r="BE10" s="5"/>
      <c r="BF10" s="5"/>
      <c r="BG10" s="6"/>
      <c r="BH10" s="5"/>
      <c r="BI10" s="7"/>
      <c r="BJ10" s="7"/>
      <c r="BK10" s="5"/>
      <c r="BL10" s="5"/>
      <c r="BM10" s="6"/>
      <c r="BN10" s="5"/>
      <c r="BO10" s="7"/>
      <c r="BP10" s="7"/>
      <c r="BQ10" s="5"/>
      <c r="BR10" s="5"/>
      <c r="BS10" s="6"/>
      <c r="BT10" s="5"/>
      <c r="BU10" s="7"/>
      <c r="BV10" s="7"/>
    </row>
    <row r="11" spans="1:74" x14ac:dyDescent="0.25">
      <c r="A11" s="22"/>
      <c r="B11" s="4" t="s">
        <v>20</v>
      </c>
      <c r="C11" s="5">
        <v>1137</v>
      </c>
      <c r="D11" s="5">
        <v>616</v>
      </c>
      <c r="E11" s="6">
        <f t="shared" si="0"/>
        <v>0.54177660510114334</v>
      </c>
      <c r="F11" s="5">
        <v>1284</v>
      </c>
      <c r="G11" s="7">
        <f t="shared" si="1"/>
        <v>1.129287598944591</v>
      </c>
      <c r="H11" s="7">
        <f t="shared" si="2"/>
        <v>2.4644913627639156</v>
      </c>
      <c r="I11" s="5">
        <v>462</v>
      </c>
      <c r="J11" s="5">
        <v>279</v>
      </c>
      <c r="K11" s="6">
        <f t="shared" si="3"/>
        <v>0.60389610389610393</v>
      </c>
      <c r="L11" s="5">
        <v>414</v>
      </c>
      <c r="M11" s="7">
        <f t="shared" si="4"/>
        <v>0.89610389610389607</v>
      </c>
      <c r="N11" s="7">
        <f t="shared" si="5"/>
        <v>2.262295081967213</v>
      </c>
      <c r="O11" s="5">
        <v>675</v>
      </c>
      <c r="P11" s="5">
        <v>337</v>
      </c>
      <c r="Q11" s="6">
        <f t="shared" si="6"/>
        <v>0.49925925925925924</v>
      </c>
      <c r="R11" s="5">
        <v>870</v>
      </c>
      <c r="S11" s="7">
        <f t="shared" si="7"/>
        <v>1.288888888888889</v>
      </c>
      <c r="T11" s="7">
        <f t="shared" si="8"/>
        <v>2.5739644970414202</v>
      </c>
      <c r="U11" s="5">
        <v>161</v>
      </c>
      <c r="V11" s="5">
        <v>90</v>
      </c>
      <c r="W11" s="6">
        <f t="shared" si="9"/>
        <v>0.55900621118012417</v>
      </c>
      <c r="X11" s="5">
        <v>165</v>
      </c>
      <c r="Y11" s="7">
        <f t="shared" si="10"/>
        <v>1.0248447204968945</v>
      </c>
      <c r="Z11" s="7">
        <f t="shared" si="11"/>
        <v>2.323943661971831</v>
      </c>
      <c r="AA11" s="5">
        <v>371</v>
      </c>
      <c r="AB11" s="5">
        <v>163</v>
      </c>
      <c r="AC11" s="6">
        <f t="shared" si="12"/>
        <v>0.43935309973045822</v>
      </c>
      <c r="AD11" s="5">
        <v>608</v>
      </c>
      <c r="AE11" s="7">
        <f t="shared" si="13"/>
        <v>1.6388140161725067</v>
      </c>
      <c r="AF11" s="7">
        <f t="shared" si="14"/>
        <v>2.9230769230769229</v>
      </c>
      <c r="AG11" s="5">
        <v>532</v>
      </c>
      <c r="AH11" s="5">
        <v>253</v>
      </c>
      <c r="AI11" s="6">
        <f t="shared" si="15"/>
        <v>0.47556390977443608</v>
      </c>
      <c r="AJ11" s="5">
        <v>773</v>
      </c>
      <c r="AK11" s="7">
        <f t="shared" si="16"/>
        <v>1.4530075187969924</v>
      </c>
      <c r="AL11" s="7">
        <f t="shared" si="17"/>
        <v>2.7706093189964158</v>
      </c>
      <c r="AM11" s="5">
        <v>13</v>
      </c>
      <c r="AN11" s="5">
        <v>7</v>
      </c>
      <c r="AO11" s="6">
        <f t="shared" si="18"/>
        <v>0.53846153846153844</v>
      </c>
      <c r="AP11" s="5">
        <v>10</v>
      </c>
      <c r="AQ11" s="7">
        <f t="shared" si="19"/>
        <v>0.76923076923076927</v>
      </c>
      <c r="AR11" s="7">
        <f t="shared" si="20"/>
        <v>1.6666666666666667</v>
      </c>
      <c r="AS11" s="5">
        <v>14</v>
      </c>
      <c r="AT11" s="5">
        <v>7</v>
      </c>
      <c r="AU11" s="6">
        <f t="shared" si="21"/>
        <v>0.5</v>
      </c>
      <c r="AV11" s="5">
        <v>15</v>
      </c>
      <c r="AW11" s="7">
        <f t="shared" si="22"/>
        <v>1.0714285714285714</v>
      </c>
      <c r="AX11" s="7">
        <f t="shared" si="23"/>
        <v>2.1428571428571428</v>
      </c>
      <c r="AY11" s="5">
        <v>27</v>
      </c>
      <c r="AZ11" s="5">
        <v>14</v>
      </c>
      <c r="BA11" s="6">
        <f t="shared" si="24"/>
        <v>0.51851851851851849</v>
      </c>
      <c r="BB11" s="5">
        <v>25</v>
      </c>
      <c r="BC11" s="7">
        <f t="shared" si="25"/>
        <v>0.92592592592592593</v>
      </c>
      <c r="BD11" s="7">
        <f t="shared" si="26"/>
        <v>1.9230769230769231</v>
      </c>
      <c r="BE11" s="5">
        <v>288</v>
      </c>
      <c r="BF11" s="5">
        <v>182</v>
      </c>
      <c r="BG11" s="6">
        <f t="shared" si="27"/>
        <v>0.63194444444444442</v>
      </c>
      <c r="BH11" s="5">
        <v>239</v>
      </c>
      <c r="BI11" s="7">
        <f t="shared" si="28"/>
        <v>0.82986111111111116</v>
      </c>
      <c r="BJ11" s="7">
        <f t="shared" si="29"/>
        <v>2.2547169811320753</v>
      </c>
      <c r="BK11" s="5">
        <v>290</v>
      </c>
      <c r="BL11" s="5">
        <v>167</v>
      </c>
      <c r="BM11" s="6">
        <f t="shared" si="30"/>
        <v>0.57586206896551728</v>
      </c>
      <c r="BN11" s="5">
        <v>247</v>
      </c>
      <c r="BO11" s="7">
        <f t="shared" si="31"/>
        <v>0.85172413793103452</v>
      </c>
      <c r="BP11" s="7">
        <f t="shared" si="32"/>
        <v>2.0081300813008132</v>
      </c>
      <c r="BQ11" s="5">
        <v>578</v>
      </c>
      <c r="BR11" s="5">
        <v>349</v>
      </c>
      <c r="BS11" s="6">
        <f t="shared" si="33"/>
        <v>0.60380622837370246</v>
      </c>
      <c r="BT11" s="5">
        <v>486</v>
      </c>
      <c r="BU11" s="7">
        <f t="shared" si="34"/>
        <v>0.84083044982698962</v>
      </c>
      <c r="BV11" s="7">
        <f t="shared" si="35"/>
        <v>2.1222707423580784</v>
      </c>
    </row>
    <row r="12" spans="1:74" x14ac:dyDescent="0.25">
      <c r="A12" s="22"/>
      <c r="B12" s="8" t="s">
        <v>21</v>
      </c>
      <c r="C12" s="5">
        <v>3179</v>
      </c>
      <c r="D12" s="5">
        <v>1762</v>
      </c>
      <c r="E12" s="6">
        <f t="shared" si="0"/>
        <v>0.55426234664988994</v>
      </c>
      <c r="F12" s="5">
        <v>3358</v>
      </c>
      <c r="G12" s="7">
        <f t="shared" si="1"/>
        <v>1.0563070147845235</v>
      </c>
      <c r="H12" s="7">
        <f t="shared" si="2"/>
        <v>2.3697953422724063</v>
      </c>
      <c r="I12" s="5">
        <v>347</v>
      </c>
      <c r="J12" s="5">
        <v>195</v>
      </c>
      <c r="K12" s="6">
        <f t="shared" si="3"/>
        <v>0.56195965417867433</v>
      </c>
      <c r="L12" s="5">
        <v>332</v>
      </c>
      <c r="M12" s="7">
        <f t="shared" si="4"/>
        <v>0.95677233429394815</v>
      </c>
      <c r="N12" s="7">
        <f t="shared" si="5"/>
        <v>2.1842105263157894</v>
      </c>
      <c r="O12" s="5">
        <v>2832</v>
      </c>
      <c r="P12" s="5">
        <v>1567</v>
      </c>
      <c r="Q12" s="6">
        <f t="shared" si="6"/>
        <v>0.55331920903954801</v>
      </c>
      <c r="R12" s="5">
        <v>3026</v>
      </c>
      <c r="S12" s="7">
        <f t="shared" si="7"/>
        <v>1.0685028248587571</v>
      </c>
      <c r="T12" s="7">
        <f t="shared" si="8"/>
        <v>2.392094861660079</v>
      </c>
      <c r="U12" s="5">
        <v>178</v>
      </c>
      <c r="V12" s="5">
        <v>85</v>
      </c>
      <c r="W12" s="6">
        <f t="shared" si="9"/>
        <v>0.47752808988764045</v>
      </c>
      <c r="X12" s="5">
        <v>219</v>
      </c>
      <c r="Y12" s="7">
        <f t="shared" si="10"/>
        <v>1.2303370786516854</v>
      </c>
      <c r="Z12" s="7">
        <f t="shared" si="11"/>
        <v>2.3548387096774195</v>
      </c>
      <c r="AA12" s="5">
        <v>931</v>
      </c>
      <c r="AB12" s="5">
        <v>409</v>
      </c>
      <c r="AC12" s="6">
        <f t="shared" si="12"/>
        <v>0.43931256713211603</v>
      </c>
      <c r="AD12" s="5">
        <v>1492</v>
      </c>
      <c r="AE12" s="7">
        <f t="shared" si="13"/>
        <v>1.602577873254565</v>
      </c>
      <c r="AF12" s="7">
        <f t="shared" si="14"/>
        <v>2.8582375478927204</v>
      </c>
      <c r="AG12" s="5">
        <v>1109</v>
      </c>
      <c r="AH12" s="5">
        <v>494</v>
      </c>
      <c r="AI12" s="6">
        <f t="shared" si="15"/>
        <v>0.4454463480613165</v>
      </c>
      <c r="AJ12" s="5">
        <v>1711</v>
      </c>
      <c r="AK12" s="7">
        <f t="shared" si="16"/>
        <v>1.5428313796212805</v>
      </c>
      <c r="AL12" s="7">
        <f t="shared" si="17"/>
        <v>2.7821138211382115</v>
      </c>
      <c r="AM12" s="5">
        <v>2</v>
      </c>
      <c r="AN12" s="5">
        <v>1</v>
      </c>
      <c r="AO12" s="6">
        <f t="shared" si="18"/>
        <v>0.5</v>
      </c>
      <c r="AP12" s="5">
        <v>4</v>
      </c>
      <c r="AQ12" s="7">
        <f t="shared" si="19"/>
        <v>2</v>
      </c>
      <c r="AR12" s="7">
        <f t="shared" si="20"/>
        <v>4</v>
      </c>
      <c r="AS12" s="5">
        <v>79</v>
      </c>
      <c r="AT12" s="5">
        <v>41</v>
      </c>
      <c r="AU12" s="6">
        <f t="shared" si="21"/>
        <v>0.51898734177215189</v>
      </c>
      <c r="AV12" s="5">
        <v>111</v>
      </c>
      <c r="AW12" s="7">
        <f t="shared" si="22"/>
        <v>1.4050632911392404</v>
      </c>
      <c r="AX12" s="7">
        <f t="shared" si="23"/>
        <v>2.9210526315789473</v>
      </c>
      <c r="AY12" s="5">
        <v>81</v>
      </c>
      <c r="AZ12" s="5">
        <v>42</v>
      </c>
      <c r="BA12" s="6">
        <f t="shared" si="24"/>
        <v>0.51851851851851849</v>
      </c>
      <c r="BB12" s="5">
        <v>115</v>
      </c>
      <c r="BC12" s="7">
        <f t="shared" si="25"/>
        <v>1.4197530864197532</v>
      </c>
      <c r="BD12" s="7">
        <f t="shared" si="26"/>
        <v>2.9487179487179489</v>
      </c>
      <c r="BE12" s="5">
        <v>167</v>
      </c>
      <c r="BF12" s="5">
        <v>109</v>
      </c>
      <c r="BG12" s="6">
        <f t="shared" si="27"/>
        <v>0.65269461077844315</v>
      </c>
      <c r="BH12" s="5">
        <v>109</v>
      </c>
      <c r="BI12" s="7">
        <f t="shared" si="28"/>
        <v>0.65269461077844315</v>
      </c>
      <c r="BJ12" s="7">
        <f t="shared" si="29"/>
        <v>1.8793103448275863</v>
      </c>
      <c r="BK12" s="5">
        <v>1822</v>
      </c>
      <c r="BL12" s="5">
        <v>1117</v>
      </c>
      <c r="BM12" s="6">
        <f t="shared" si="30"/>
        <v>0.61306256860592756</v>
      </c>
      <c r="BN12" s="5">
        <v>1423</v>
      </c>
      <c r="BO12" s="7">
        <f t="shared" si="31"/>
        <v>0.78100987925356746</v>
      </c>
      <c r="BP12" s="7">
        <f t="shared" si="32"/>
        <v>2.0184397163120567</v>
      </c>
      <c r="BQ12" s="5">
        <v>1989</v>
      </c>
      <c r="BR12" s="5">
        <v>1226</v>
      </c>
      <c r="BS12" s="6">
        <f t="shared" si="33"/>
        <v>0.61639014580191054</v>
      </c>
      <c r="BT12" s="5">
        <v>1532</v>
      </c>
      <c r="BU12" s="7">
        <f t="shared" si="34"/>
        <v>0.77023629964806439</v>
      </c>
      <c r="BV12" s="7">
        <f t="shared" si="35"/>
        <v>2.0078636959370906</v>
      </c>
    </row>
    <row r="13" spans="1:74" x14ac:dyDescent="0.25">
      <c r="A13" s="22"/>
      <c r="B13" s="4" t="s">
        <v>22</v>
      </c>
      <c r="C13" s="5">
        <v>574</v>
      </c>
      <c r="D13" s="5">
        <v>364</v>
      </c>
      <c r="E13" s="6">
        <f t="shared" si="0"/>
        <v>0.63414634146341464</v>
      </c>
      <c r="F13" s="5">
        <v>502</v>
      </c>
      <c r="G13" s="7">
        <f t="shared" si="1"/>
        <v>0.87456445993031362</v>
      </c>
      <c r="H13" s="7">
        <f t="shared" si="2"/>
        <v>2.3904761904761904</v>
      </c>
      <c r="I13" s="5">
        <v>496</v>
      </c>
      <c r="J13" s="5">
        <v>330</v>
      </c>
      <c r="K13" s="6">
        <f t="shared" si="3"/>
        <v>0.66532258064516125</v>
      </c>
      <c r="L13" s="5">
        <v>356</v>
      </c>
      <c r="M13" s="7">
        <f t="shared" si="4"/>
        <v>0.717741935483871</v>
      </c>
      <c r="N13" s="7">
        <f t="shared" si="5"/>
        <v>2.1445783132530121</v>
      </c>
      <c r="O13" s="5">
        <v>78</v>
      </c>
      <c r="P13" s="5">
        <v>34</v>
      </c>
      <c r="Q13" s="6">
        <f t="shared" si="6"/>
        <v>0.4358974358974359</v>
      </c>
      <c r="R13" s="5">
        <v>146</v>
      </c>
      <c r="S13" s="7">
        <f t="shared" si="7"/>
        <v>1.8717948717948718</v>
      </c>
      <c r="T13" s="7">
        <f t="shared" si="8"/>
        <v>3.3181818181818183</v>
      </c>
      <c r="U13" s="5">
        <v>304</v>
      </c>
      <c r="V13" s="5">
        <v>188</v>
      </c>
      <c r="W13" s="6">
        <f t="shared" si="9"/>
        <v>0.61842105263157898</v>
      </c>
      <c r="X13" s="5">
        <v>249</v>
      </c>
      <c r="Y13" s="7">
        <f t="shared" si="10"/>
        <v>0.81907894736842102</v>
      </c>
      <c r="Z13" s="7">
        <f t="shared" si="11"/>
        <v>2.146551724137931</v>
      </c>
      <c r="AA13" s="5">
        <v>76</v>
      </c>
      <c r="AB13" s="5">
        <v>33</v>
      </c>
      <c r="AC13" s="6">
        <f t="shared" si="12"/>
        <v>0.43421052631578949</v>
      </c>
      <c r="AD13" s="5">
        <v>143</v>
      </c>
      <c r="AE13" s="7">
        <f t="shared" si="13"/>
        <v>1.881578947368421</v>
      </c>
      <c r="AF13" s="7">
        <f t="shared" si="14"/>
        <v>3.3255813953488373</v>
      </c>
      <c r="AG13" s="5">
        <v>380</v>
      </c>
      <c r="AH13" s="5">
        <v>221</v>
      </c>
      <c r="AI13" s="6">
        <f t="shared" si="15"/>
        <v>0.58157894736842108</v>
      </c>
      <c r="AJ13" s="5">
        <v>392</v>
      </c>
      <c r="AK13" s="7">
        <f t="shared" si="16"/>
        <v>1.0315789473684212</v>
      </c>
      <c r="AL13" s="7">
        <f t="shared" si="17"/>
        <v>2.4654088050314464</v>
      </c>
      <c r="AM13" s="5"/>
      <c r="AN13" s="5"/>
      <c r="AO13" s="6" t="str">
        <f t="shared" si="18"/>
        <v/>
      </c>
      <c r="AP13" s="5">
        <v>0</v>
      </c>
      <c r="AQ13" s="7" t="str">
        <f t="shared" si="19"/>
        <v/>
      </c>
      <c r="AR13" s="7" t="str">
        <f t="shared" si="20"/>
        <v/>
      </c>
      <c r="AS13" s="5"/>
      <c r="AT13" s="5"/>
      <c r="AU13" s="6" t="str">
        <f t="shared" si="21"/>
        <v/>
      </c>
      <c r="AV13" s="5">
        <v>0</v>
      </c>
      <c r="AW13" s="7" t="str">
        <f t="shared" si="22"/>
        <v/>
      </c>
      <c r="AX13" s="7" t="str">
        <f t="shared" si="23"/>
        <v/>
      </c>
      <c r="AY13" s="5">
        <v>0</v>
      </c>
      <c r="AZ13" s="5">
        <v>0</v>
      </c>
      <c r="BA13" s="6" t="str">
        <f t="shared" si="24"/>
        <v/>
      </c>
      <c r="BB13" s="5">
        <v>0</v>
      </c>
      <c r="BC13" s="7" t="str">
        <f t="shared" si="25"/>
        <v/>
      </c>
      <c r="BD13" s="7" t="str">
        <f t="shared" si="26"/>
        <v/>
      </c>
      <c r="BE13" s="5">
        <v>192</v>
      </c>
      <c r="BF13" s="5">
        <v>142</v>
      </c>
      <c r="BG13" s="6">
        <f t="shared" si="27"/>
        <v>0.73958333333333337</v>
      </c>
      <c r="BH13" s="5">
        <v>107</v>
      </c>
      <c r="BI13" s="7">
        <f t="shared" si="28"/>
        <v>0.55729166666666663</v>
      </c>
      <c r="BJ13" s="7">
        <f t="shared" si="29"/>
        <v>2.14</v>
      </c>
      <c r="BK13" s="5">
        <v>2</v>
      </c>
      <c r="BL13" s="5">
        <v>1</v>
      </c>
      <c r="BM13" s="6">
        <f t="shared" si="30"/>
        <v>0.5</v>
      </c>
      <c r="BN13" s="5">
        <v>3</v>
      </c>
      <c r="BO13" s="7">
        <f t="shared" si="31"/>
        <v>1.5</v>
      </c>
      <c r="BP13" s="7">
        <f t="shared" si="32"/>
        <v>3</v>
      </c>
      <c r="BQ13" s="5">
        <v>194</v>
      </c>
      <c r="BR13" s="5">
        <v>143</v>
      </c>
      <c r="BS13" s="6">
        <f t="shared" si="33"/>
        <v>0.73711340206185572</v>
      </c>
      <c r="BT13" s="5">
        <v>110</v>
      </c>
      <c r="BU13" s="7">
        <f t="shared" si="34"/>
        <v>0.5670103092783505</v>
      </c>
      <c r="BV13" s="7">
        <f t="shared" si="35"/>
        <v>2.1568627450980391</v>
      </c>
    </row>
    <row r="14" spans="1:74" x14ac:dyDescent="0.25">
      <c r="A14" s="22"/>
      <c r="B14" s="4" t="s">
        <v>23</v>
      </c>
      <c r="C14" s="5">
        <v>1651</v>
      </c>
      <c r="D14" s="5">
        <v>1163</v>
      </c>
      <c r="E14" s="6">
        <f t="shared" si="0"/>
        <v>0.70442156268927925</v>
      </c>
      <c r="F14" s="5">
        <v>985</v>
      </c>
      <c r="G14" s="7">
        <f t="shared" si="1"/>
        <v>0.59660811629315569</v>
      </c>
      <c r="H14" s="7">
        <f t="shared" si="2"/>
        <v>2.0184426229508197</v>
      </c>
      <c r="I14" s="5">
        <v>289</v>
      </c>
      <c r="J14" s="5">
        <v>193</v>
      </c>
      <c r="K14" s="6">
        <f t="shared" si="3"/>
        <v>0.66782006920415227</v>
      </c>
      <c r="L14" s="5">
        <v>225</v>
      </c>
      <c r="M14" s="7">
        <f t="shared" si="4"/>
        <v>0.77854671280276821</v>
      </c>
      <c r="N14" s="7">
        <f t="shared" si="5"/>
        <v>2.34375</v>
      </c>
      <c r="O14" s="5">
        <v>1362</v>
      </c>
      <c r="P14" s="5">
        <v>970</v>
      </c>
      <c r="Q14" s="6">
        <f t="shared" si="6"/>
        <v>0.71218795888399411</v>
      </c>
      <c r="R14" s="5">
        <v>760</v>
      </c>
      <c r="S14" s="7">
        <f t="shared" si="7"/>
        <v>0.55800293685756241</v>
      </c>
      <c r="T14" s="7">
        <f t="shared" si="8"/>
        <v>1.9387755102040816</v>
      </c>
      <c r="U14" s="5">
        <v>77</v>
      </c>
      <c r="V14" s="5">
        <v>48</v>
      </c>
      <c r="W14" s="6">
        <f t="shared" si="9"/>
        <v>0.62337662337662336</v>
      </c>
      <c r="X14" s="5">
        <v>64</v>
      </c>
      <c r="Y14" s="7">
        <f t="shared" si="10"/>
        <v>0.83116883116883122</v>
      </c>
      <c r="Z14" s="7">
        <f t="shared" si="11"/>
        <v>2.2068965517241379</v>
      </c>
      <c r="AA14" s="5">
        <v>279</v>
      </c>
      <c r="AB14" s="5">
        <v>171</v>
      </c>
      <c r="AC14" s="6">
        <f t="shared" si="12"/>
        <v>0.61290322580645162</v>
      </c>
      <c r="AD14" s="5">
        <v>220</v>
      </c>
      <c r="AE14" s="7">
        <f t="shared" si="13"/>
        <v>0.78853046594982079</v>
      </c>
      <c r="AF14" s="7">
        <f t="shared" si="14"/>
        <v>2.0370370370370372</v>
      </c>
      <c r="AG14" s="5">
        <v>356</v>
      </c>
      <c r="AH14" s="5">
        <v>219</v>
      </c>
      <c r="AI14" s="6">
        <f t="shared" si="15"/>
        <v>0.6151685393258427</v>
      </c>
      <c r="AJ14" s="5">
        <v>284</v>
      </c>
      <c r="AK14" s="7">
        <f t="shared" si="16"/>
        <v>0.797752808988764</v>
      </c>
      <c r="AL14" s="7">
        <f t="shared" si="17"/>
        <v>2.0729927007299271</v>
      </c>
      <c r="AM14" s="5">
        <v>2</v>
      </c>
      <c r="AN14" s="5">
        <v>1</v>
      </c>
      <c r="AO14" s="6">
        <f t="shared" si="18"/>
        <v>0.5</v>
      </c>
      <c r="AP14" s="5">
        <v>11</v>
      </c>
      <c r="AQ14" s="7">
        <f t="shared" si="19"/>
        <v>5.5</v>
      </c>
      <c r="AR14" s="7">
        <f t="shared" si="20"/>
        <v>11</v>
      </c>
      <c r="AS14" s="5">
        <v>19</v>
      </c>
      <c r="AT14" s="5">
        <v>14</v>
      </c>
      <c r="AU14" s="6">
        <f t="shared" si="21"/>
        <v>0.73684210526315785</v>
      </c>
      <c r="AV14" s="5">
        <v>12</v>
      </c>
      <c r="AW14" s="7">
        <f t="shared" si="22"/>
        <v>0.63157894736842102</v>
      </c>
      <c r="AX14" s="7">
        <f t="shared" si="23"/>
        <v>2.4</v>
      </c>
      <c r="AY14" s="5">
        <v>21</v>
      </c>
      <c r="AZ14" s="5">
        <v>15</v>
      </c>
      <c r="BA14" s="6">
        <f t="shared" si="24"/>
        <v>0.7142857142857143</v>
      </c>
      <c r="BB14" s="5">
        <v>23</v>
      </c>
      <c r="BC14" s="7">
        <f t="shared" si="25"/>
        <v>1.0952380952380953</v>
      </c>
      <c r="BD14" s="7">
        <f t="shared" si="26"/>
        <v>3.8333333333333335</v>
      </c>
      <c r="BE14" s="5">
        <v>210</v>
      </c>
      <c r="BF14" s="5">
        <v>144</v>
      </c>
      <c r="BG14" s="6">
        <f t="shared" si="27"/>
        <v>0.68571428571428572</v>
      </c>
      <c r="BH14" s="5">
        <v>150</v>
      </c>
      <c r="BI14" s="7">
        <f t="shared" si="28"/>
        <v>0.7142857142857143</v>
      </c>
      <c r="BJ14" s="7">
        <f t="shared" si="29"/>
        <v>2.2727272727272729</v>
      </c>
      <c r="BK14" s="5">
        <v>1064</v>
      </c>
      <c r="BL14" s="5">
        <v>785</v>
      </c>
      <c r="BM14" s="6">
        <f t="shared" si="30"/>
        <v>0.73778195488721809</v>
      </c>
      <c r="BN14" s="5">
        <v>528</v>
      </c>
      <c r="BO14" s="7">
        <f t="shared" si="31"/>
        <v>0.49624060150375937</v>
      </c>
      <c r="BP14" s="7">
        <f t="shared" si="32"/>
        <v>1.89247311827957</v>
      </c>
      <c r="BQ14" s="5">
        <v>1274</v>
      </c>
      <c r="BR14" s="5">
        <v>929</v>
      </c>
      <c r="BS14" s="6">
        <f t="shared" si="33"/>
        <v>0.72919937205651486</v>
      </c>
      <c r="BT14" s="5">
        <v>678</v>
      </c>
      <c r="BU14" s="7">
        <f t="shared" si="34"/>
        <v>0.53218210361067508</v>
      </c>
      <c r="BV14" s="7">
        <f t="shared" si="35"/>
        <v>1.9652173913043478</v>
      </c>
    </row>
    <row r="15" spans="1:74" x14ac:dyDescent="0.25">
      <c r="A15" s="22"/>
      <c r="B15" s="4" t="s">
        <v>1</v>
      </c>
      <c r="C15" s="5">
        <f>SUM(C10:C14)</f>
        <v>6541</v>
      </c>
      <c r="D15" s="5">
        <f t="shared" ref="D15" si="36">SUM(D10:D14)</f>
        <v>3905</v>
      </c>
      <c r="E15" s="6">
        <f t="shared" si="0"/>
        <v>0.59700351628191406</v>
      </c>
      <c r="F15" s="5">
        <f>SUM(F10:F14)</f>
        <v>6129</v>
      </c>
      <c r="G15" s="7">
        <f t="shared" si="1"/>
        <v>0.93701268919125513</v>
      </c>
      <c r="H15" s="7">
        <f t="shared" si="2"/>
        <v>2.325113808801214</v>
      </c>
      <c r="I15" s="5">
        <f>SUM(I10:I14)</f>
        <v>1594</v>
      </c>
      <c r="J15" s="5">
        <f>SUM(J10:J14)</f>
        <v>997</v>
      </c>
      <c r="K15" s="6">
        <f t="shared" si="3"/>
        <v>0.62547051442910917</v>
      </c>
      <c r="L15" s="5">
        <f>SUM(L10:L14)</f>
        <v>1327</v>
      </c>
      <c r="M15" s="7">
        <f t="shared" si="4"/>
        <v>0.83249686323713923</v>
      </c>
      <c r="N15" s="7">
        <f t="shared" si="5"/>
        <v>2.2227805695142377</v>
      </c>
      <c r="O15" s="5">
        <f>SUM(O10:O14)</f>
        <v>4947</v>
      </c>
      <c r="P15" s="5">
        <f>SUM(P10:P14)</f>
        <v>2908</v>
      </c>
      <c r="Q15" s="6">
        <f t="shared" si="6"/>
        <v>0.58783100869213667</v>
      </c>
      <c r="R15" s="5">
        <f>SUM(R10:R14)</f>
        <v>4802</v>
      </c>
      <c r="S15" s="7">
        <f t="shared" si="7"/>
        <v>0.97068930665049524</v>
      </c>
      <c r="T15" s="7">
        <f t="shared" si="8"/>
        <v>2.3550760176557137</v>
      </c>
      <c r="U15" s="5">
        <f>SUM(U10:U14)</f>
        <v>720</v>
      </c>
      <c r="V15" s="5">
        <f>SUM(V10:V14)</f>
        <v>411</v>
      </c>
      <c r="W15" s="6">
        <f t="shared" si="9"/>
        <v>0.5708333333333333</v>
      </c>
      <c r="X15" s="5">
        <f>SUM(X10:X14)</f>
        <v>697</v>
      </c>
      <c r="Y15" s="7">
        <f t="shared" si="10"/>
        <v>0.96805555555555556</v>
      </c>
      <c r="Z15" s="7">
        <f t="shared" si="11"/>
        <v>2.2556634304207122</v>
      </c>
      <c r="AA15" s="5">
        <f>SUM(AA10:AA14)</f>
        <v>1657</v>
      </c>
      <c r="AB15" s="5">
        <f>SUM(AB10:AB14)</f>
        <v>776</v>
      </c>
      <c r="AC15" s="6">
        <f t="shared" si="12"/>
        <v>0.46831623415811707</v>
      </c>
      <c r="AD15" s="5">
        <f>SUM(AD10:AD14)</f>
        <v>2463</v>
      </c>
      <c r="AE15" s="7">
        <f t="shared" si="13"/>
        <v>1.4864212432106216</v>
      </c>
      <c r="AF15" s="7">
        <f t="shared" si="14"/>
        <v>2.7956867196367763</v>
      </c>
      <c r="AG15" s="5">
        <f>SUM(AG10:AG14)</f>
        <v>2377</v>
      </c>
      <c r="AH15" s="5">
        <f>SUM(AH10:AH14)</f>
        <v>1187</v>
      </c>
      <c r="AI15" s="6">
        <f t="shared" si="15"/>
        <v>0.49936895246108542</v>
      </c>
      <c r="AJ15" s="5">
        <f>SUM(AJ10:AJ14)</f>
        <v>3160</v>
      </c>
      <c r="AK15" s="7">
        <f t="shared" si="16"/>
        <v>1.3294068153134202</v>
      </c>
      <c r="AL15" s="7">
        <f t="shared" si="17"/>
        <v>2.6554621848739495</v>
      </c>
      <c r="AM15" s="5">
        <f>SUM(AM10:AM14)</f>
        <v>17</v>
      </c>
      <c r="AN15" s="5">
        <f>SUM(AN10:AN14)</f>
        <v>9</v>
      </c>
      <c r="AO15" s="6">
        <f t="shared" si="18"/>
        <v>0.52941176470588236</v>
      </c>
      <c r="AP15" s="5">
        <f>SUM(AP10:AP14)</f>
        <v>25</v>
      </c>
      <c r="AQ15" s="7">
        <f t="shared" si="19"/>
        <v>1.4705882352941178</v>
      </c>
      <c r="AR15" s="7">
        <f t="shared" si="20"/>
        <v>3.125</v>
      </c>
      <c r="AS15" s="5">
        <f>SUM(AS10:AS14)</f>
        <v>112</v>
      </c>
      <c r="AT15" s="5">
        <f>SUM(AT10:AT14)</f>
        <v>62</v>
      </c>
      <c r="AU15" s="6">
        <f t="shared" si="21"/>
        <v>0.5535714285714286</v>
      </c>
      <c r="AV15" s="5">
        <f>SUM(AV10:AV14)</f>
        <v>138</v>
      </c>
      <c r="AW15" s="7">
        <f t="shared" si="22"/>
        <v>1.2321428571428572</v>
      </c>
      <c r="AX15" s="7">
        <f t="shared" si="23"/>
        <v>2.76</v>
      </c>
      <c r="AY15" s="5">
        <f>SUM(AY10:AY14)</f>
        <v>129</v>
      </c>
      <c r="AZ15" s="5">
        <f>SUM(AZ10:AZ14)</f>
        <v>71</v>
      </c>
      <c r="BA15" s="6">
        <f t="shared" si="24"/>
        <v>0.55038759689922478</v>
      </c>
      <c r="BB15" s="5">
        <f>SUM(BB10:BB14)</f>
        <v>163</v>
      </c>
      <c r="BC15" s="7">
        <f t="shared" si="25"/>
        <v>1.2635658914728682</v>
      </c>
      <c r="BD15" s="7">
        <f t="shared" si="26"/>
        <v>2.8103448275862069</v>
      </c>
      <c r="BE15" s="5">
        <f>SUM(BE10:BE14)</f>
        <v>857</v>
      </c>
      <c r="BF15" s="5">
        <f>SUM(BF10:BF14)</f>
        <v>577</v>
      </c>
      <c r="BG15" s="6">
        <f t="shared" si="27"/>
        <v>0.67327887981330226</v>
      </c>
      <c r="BH15" s="5">
        <f>SUM(BH10:BH14)</f>
        <v>605</v>
      </c>
      <c r="BI15" s="7">
        <f t="shared" si="28"/>
        <v>0.70595099183197196</v>
      </c>
      <c r="BJ15" s="7">
        <f t="shared" si="29"/>
        <v>2.1607142857142856</v>
      </c>
      <c r="BK15" s="5">
        <f>SUM(BK10:BK14)</f>
        <v>3178</v>
      </c>
      <c r="BL15" s="5">
        <f>SUM(BL10:BL14)</f>
        <v>2070</v>
      </c>
      <c r="BM15" s="6">
        <f t="shared" si="30"/>
        <v>0.65135305223410955</v>
      </c>
      <c r="BN15" s="5">
        <f>SUM(BN10:BN14)</f>
        <v>2201</v>
      </c>
      <c r="BO15" s="7">
        <f t="shared" si="31"/>
        <v>0.69257394587791066</v>
      </c>
      <c r="BP15" s="7">
        <f t="shared" si="32"/>
        <v>1.9864620938628159</v>
      </c>
      <c r="BQ15" s="5">
        <f>SUM(BQ10:BQ14)</f>
        <v>4035</v>
      </c>
      <c r="BR15" s="5">
        <f>SUM(BR10:BR14)</f>
        <v>2647</v>
      </c>
      <c r="BS15" s="6">
        <f t="shared" si="33"/>
        <v>0.65600991325898395</v>
      </c>
      <c r="BT15" s="5">
        <f>SUM(BT10:BT14)</f>
        <v>2806</v>
      </c>
      <c r="BU15" s="7">
        <f t="shared" si="34"/>
        <v>0.69541511771995046</v>
      </c>
      <c r="BV15" s="7">
        <f t="shared" si="35"/>
        <v>2.021613832853026</v>
      </c>
    </row>
    <row r="16" spans="1:74" x14ac:dyDescent="0.25">
      <c r="A16" s="24" t="s">
        <v>24</v>
      </c>
      <c r="B16" s="4" t="s">
        <v>25</v>
      </c>
      <c r="C16" s="5">
        <v>2291</v>
      </c>
      <c r="D16" s="5">
        <v>1570</v>
      </c>
      <c r="E16" s="6">
        <f t="shared" si="0"/>
        <v>0.68529026625927547</v>
      </c>
      <c r="F16" s="5">
        <v>1551</v>
      </c>
      <c r="G16" s="7">
        <f t="shared" si="1"/>
        <v>0.67699694456569182</v>
      </c>
      <c r="H16" s="7">
        <f t="shared" si="2"/>
        <v>2.1511789181692094</v>
      </c>
      <c r="I16" s="5">
        <v>0</v>
      </c>
      <c r="J16" s="5">
        <v>0</v>
      </c>
      <c r="K16" s="6" t="str">
        <f t="shared" si="3"/>
        <v/>
      </c>
      <c r="L16" s="5">
        <v>0</v>
      </c>
      <c r="M16" s="7" t="str">
        <f t="shared" si="4"/>
        <v/>
      </c>
      <c r="N16" s="7" t="str">
        <f t="shared" si="5"/>
        <v/>
      </c>
      <c r="O16" s="5">
        <v>2291</v>
      </c>
      <c r="P16" s="5">
        <v>1570</v>
      </c>
      <c r="Q16" s="6">
        <f t="shared" si="6"/>
        <v>0.68529026625927547</v>
      </c>
      <c r="R16" s="5">
        <v>1551</v>
      </c>
      <c r="S16" s="7">
        <f t="shared" si="7"/>
        <v>0.67699694456569182</v>
      </c>
      <c r="T16" s="7">
        <f t="shared" si="8"/>
        <v>2.1511789181692094</v>
      </c>
      <c r="U16" s="5">
        <v>0</v>
      </c>
      <c r="V16" s="5">
        <v>0</v>
      </c>
      <c r="W16" s="6" t="str">
        <f t="shared" si="9"/>
        <v/>
      </c>
      <c r="X16" s="5">
        <v>0</v>
      </c>
      <c r="Y16" s="7" t="str">
        <f t="shared" si="10"/>
        <v/>
      </c>
      <c r="Z16" s="7" t="str">
        <f t="shared" si="11"/>
        <v/>
      </c>
      <c r="AA16" s="5">
        <v>809</v>
      </c>
      <c r="AB16" s="5">
        <v>466</v>
      </c>
      <c r="AC16" s="6">
        <f t="shared" si="12"/>
        <v>0.57601977750309019</v>
      </c>
      <c r="AD16" s="5">
        <v>790</v>
      </c>
      <c r="AE16" s="7">
        <f t="shared" si="13"/>
        <v>0.97651421508034608</v>
      </c>
      <c r="AF16" s="7">
        <f t="shared" si="14"/>
        <v>2.3032069970845481</v>
      </c>
      <c r="AG16" s="5">
        <v>809</v>
      </c>
      <c r="AH16" s="5">
        <v>466</v>
      </c>
      <c r="AI16" s="6">
        <f t="shared" si="15"/>
        <v>0.57601977750309019</v>
      </c>
      <c r="AJ16" s="5">
        <v>790</v>
      </c>
      <c r="AK16" s="7">
        <f t="shared" si="16"/>
        <v>0.97651421508034608</v>
      </c>
      <c r="AL16" s="7">
        <f t="shared" si="17"/>
        <v>2.3032069970845481</v>
      </c>
      <c r="AM16" s="5">
        <v>0</v>
      </c>
      <c r="AN16" s="5">
        <v>0</v>
      </c>
      <c r="AO16" s="6" t="str">
        <f t="shared" si="18"/>
        <v/>
      </c>
      <c r="AP16" s="5">
        <v>0</v>
      </c>
      <c r="AQ16" s="7" t="str">
        <f t="shared" si="19"/>
        <v/>
      </c>
      <c r="AR16" s="7" t="str">
        <f t="shared" si="20"/>
        <v/>
      </c>
      <c r="AS16" s="5">
        <v>110</v>
      </c>
      <c r="AT16" s="5">
        <v>69</v>
      </c>
      <c r="AU16" s="6">
        <f t="shared" si="21"/>
        <v>0.62727272727272732</v>
      </c>
      <c r="AV16" s="5">
        <v>99</v>
      </c>
      <c r="AW16" s="7">
        <f t="shared" si="22"/>
        <v>0.9</v>
      </c>
      <c r="AX16" s="7">
        <f t="shared" si="23"/>
        <v>2.4146341463414633</v>
      </c>
      <c r="AY16" s="5">
        <v>110</v>
      </c>
      <c r="AZ16" s="5">
        <v>69</v>
      </c>
      <c r="BA16" s="6">
        <f t="shared" si="24"/>
        <v>0.62727272727272732</v>
      </c>
      <c r="BB16" s="5">
        <v>99</v>
      </c>
      <c r="BC16" s="7">
        <f t="shared" si="25"/>
        <v>0.9</v>
      </c>
      <c r="BD16" s="7">
        <f t="shared" si="26"/>
        <v>2.4146341463414633</v>
      </c>
      <c r="BE16" s="5">
        <v>0</v>
      </c>
      <c r="BF16" s="5">
        <v>0</v>
      </c>
      <c r="BG16" s="6" t="str">
        <f t="shared" si="27"/>
        <v/>
      </c>
      <c r="BH16" s="5">
        <v>0</v>
      </c>
      <c r="BI16" s="7" t="str">
        <f t="shared" si="28"/>
        <v/>
      </c>
      <c r="BJ16" s="7" t="str">
        <f t="shared" si="29"/>
        <v/>
      </c>
      <c r="BK16" s="5">
        <v>1372</v>
      </c>
      <c r="BL16" s="5">
        <v>1035</v>
      </c>
      <c r="BM16" s="6">
        <f t="shared" si="30"/>
        <v>0.75437317784256563</v>
      </c>
      <c r="BN16" s="5">
        <v>662</v>
      </c>
      <c r="BO16" s="7">
        <f t="shared" si="31"/>
        <v>0.48250728862973763</v>
      </c>
      <c r="BP16" s="7">
        <f t="shared" si="32"/>
        <v>1.9643916913946589</v>
      </c>
      <c r="BQ16" s="5">
        <v>1372</v>
      </c>
      <c r="BR16" s="5">
        <v>1035</v>
      </c>
      <c r="BS16" s="6">
        <f t="shared" si="33"/>
        <v>0.75437317784256563</v>
      </c>
      <c r="BT16" s="5">
        <v>662</v>
      </c>
      <c r="BU16" s="7">
        <f t="shared" si="34"/>
        <v>0.48250728862973763</v>
      </c>
      <c r="BV16" s="7">
        <f t="shared" si="35"/>
        <v>1.9643916913946589</v>
      </c>
    </row>
    <row r="17" spans="1:74" x14ac:dyDescent="0.25">
      <c r="A17" s="22"/>
      <c r="B17" s="4" t="s">
        <v>26</v>
      </c>
      <c r="C17" s="5">
        <v>1989</v>
      </c>
      <c r="D17" s="5">
        <v>1212</v>
      </c>
      <c r="E17" s="6">
        <f t="shared" si="0"/>
        <v>0.60935143288084459</v>
      </c>
      <c r="F17" s="5">
        <v>2184</v>
      </c>
      <c r="G17" s="7">
        <f t="shared" si="1"/>
        <v>1.0980392156862746</v>
      </c>
      <c r="H17" s="7">
        <f t="shared" si="2"/>
        <v>2.810810810810811</v>
      </c>
      <c r="I17" s="5">
        <v>1200</v>
      </c>
      <c r="J17" s="5">
        <v>769</v>
      </c>
      <c r="K17" s="6">
        <f t="shared" si="3"/>
        <v>0.64083333333333337</v>
      </c>
      <c r="L17" s="5">
        <v>1132</v>
      </c>
      <c r="M17" s="7">
        <f t="shared" si="4"/>
        <v>0.94333333333333336</v>
      </c>
      <c r="N17" s="7">
        <f t="shared" si="5"/>
        <v>2.6264501160092806</v>
      </c>
      <c r="O17" s="5">
        <v>789</v>
      </c>
      <c r="P17" s="5">
        <v>443</v>
      </c>
      <c r="Q17" s="6">
        <f t="shared" si="6"/>
        <v>0.56147021546261089</v>
      </c>
      <c r="R17" s="5">
        <v>1052</v>
      </c>
      <c r="S17" s="7">
        <f t="shared" si="7"/>
        <v>1.3333333333333333</v>
      </c>
      <c r="T17" s="7">
        <f t="shared" si="8"/>
        <v>3.0404624277456649</v>
      </c>
      <c r="U17" s="5">
        <v>232</v>
      </c>
      <c r="V17" s="5">
        <v>122</v>
      </c>
      <c r="W17" s="6">
        <f t="shared" si="9"/>
        <v>0.52586206896551724</v>
      </c>
      <c r="X17" s="5">
        <v>362</v>
      </c>
      <c r="Y17" s="7">
        <f t="shared" si="10"/>
        <v>1.5603448275862069</v>
      </c>
      <c r="Z17" s="7">
        <f t="shared" si="11"/>
        <v>3.290909090909091</v>
      </c>
      <c r="AA17" s="5">
        <v>222</v>
      </c>
      <c r="AB17" s="5">
        <v>98</v>
      </c>
      <c r="AC17" s="6">
        <f t="shared" si="12"/>
        <v>0.44144144144144143</v>
      </c>
      <c r="AD17" s="5">
        <v>415</v>
      </c>
      <c r="AE17" s="7">
        <f t="shared" si="13"/>
        <v>1.8693693693693694</v>
      </c>
      <c r="AF17" s="7">
        <f t="shared" si="14"/>
        <v>3.346774193548387</v>
      </c>
      <c r="AG17" s="5">
        <v>454</v>
      </c>
      <c r="AH17" s="5">
        <v>220</v>
      </c>
      <c r="AI17" s="6">
        <f t="shared" si="15"/>
        <v>0.48458149779735682</v>
      </c>
      <c r="AJ17" s="5">
        <v>777</v>
      </c>
      <c r="AK17" s="7">
        <f t="shared" si="16"/>
        <v>1.7114537444933922</v>
      </c>
      <c r="AL17" s="7">
        <f t="shared" si="17"/>
        <v>3.3205128205128207</v>
      </c>
      <c r="AM17" s="5">
        <v>51</v>
      </c>
      <c r="AN17" s="5">
        <v>26</v>
      </c>
      <c r="AO17" s="6">
        <f t="shared" si="18"/>
        <v>0.50980392156862742</v>
      </c>
      <c r="AP17" s="5">
        <v>61</v>
      </c>
      <c r="AQ17" s="7">
        <f t="shared" si="19"/>
        <v>1.196078431372549</v>
      </c>
      <c r="AR17" s="7">
        <f t="shared" si="20"/>
        <v>2.44</v>
      </c>
      <c r="AS17" s="5">
        <v>34</v>
      </c>
      <c r="AT17" s="5">
        <v>13</v>
      </c>
      <c r="AU17" s="6">
        <f t="shared" si="21"/>
        <v>0.38235294117647056</v>
      </c>
      <c r="AV17" s="5">
        <v>80</v>
      </c>
      <c r="AW17" s="7">
        <f t="shared" si="22"/>
        <v>2.3529411764705883</v>
      </c>
      <c r="AX17" s="7">
        <f t="shared" si="23"/>
        <v>3.8095238095238093</v>
      </c>
      <c r="AY17" s="5">
        <v>85</v>
      </c>
      <c r="AZ17" s="5">
        <v>39</v>
      </c>
      <c r="BA17" s="6">
        <f t="shared" si="24"/>
        <v>0.45882352941176469</v>
      </c>
      <c r="BB17" s="5">
        <v>141</v>
      </c>
      <c r="BC17" s="7">
        <f t="shared" si="25"/>
        <v>1.6588235294117648</v>
      </c>
      <c r="BD17" s="7">
        <f t="shared" si="26"/>
        <v>3.0652173913043477</v>
      </c>
      <c r="BE17" s="5">
        <v>917</v>
      </c>
      <c r="BF17" s="5">
        <v>621</v>
      </c>
      <c r="BG17" s="6">
        <f t="shared" si="27"/>
        <v>0.67720828789531085</v>
      </c>
      <c r="BH17" s="5">
        <v>709</v>
      </c>
      <c r="BI17" s="7">
        <f t="shared" si="28"/>
        <v>0.77317339149400222</v>
      </c>
      <c r="BJ17" s="7">
        <f t="shared" si="29"/>
        <v>2.3952702702702702</v>
      </c>
      <c r="BK17" s="5">
        <v>533</v>
      </c>
      <c r="BL17" s="5">
        <v>332</v>
      </c>
      <c r="BM17" s="6">
        <f t="shared" si="30"/>
        <v>0.62288930581613511</v>
      </c>
      <c r="BN17" s="5">
        <v>557</v>
      </c>
      <c r="BO17" s="7">
        <f t="shared" si="31"/>
        <v>1.0450281425891181</v>
      </c>
      <c r="BP17" s="7">
        <f t="shared" si="32"/>
        <v>2.7711442786069651</v>
      </c>
      <c r="BQ17" s="5">
        <v>1450</v>
      </c>
      <c r="BR17" s="5">
        <v>953</v>
      </c>
      <c r="BS17" s="6">
        <f t="shared" si="33"/>
        <v>0.65724137931034488</v>
      </c>
      <c r="BT17" s="5">
        <v>1266</v>
      </c>
      <c r="BU17" s="7">
        <f t="shared" si="34"/>
        <v>0.87310344827586206</v>
      </c>
      <c r="BV17" s="7">
        <f t="shared" si="35"/>
        <v>2.5472837022132797</v>
      </c>
    </row>
    <row r="18" spans="1:74" x14ac:dyDescent="0.25">
      <c r="A18" s="22"/>
      <c r="B18" s="4" t="s">
        <v>27</v>
      </c>
      <c r="C18" s="5">
        <v>850</v>
      </c>
      <c r="D18" s="5">
        <v>571</v>
      </c>
      <c r="E18" s="6">
        <f t="shared" si="0"/>
        <v>0.67176470588235293</v>
      </c>
      <c r="F18" s="5">
        <v>561</v>
      </c>
      <c r="G18" s="7">
        <f t="shared" si="1"/>
        <v>0.66</v>
      </c>
      <c r="H18" s="7">
        <f t="shared" si="2"/>
        <v>2.010752688172043</v>
      </c>
      <c r="I18" s="5">
        <v>0</v>
      </c>
      <c r="J18" s="5">
        <v>0</v>
      </c>
      <c r="K18" s="6" t="str">
        <f t="shared" si="3"/>
        <v/>
      </c>
      <c r="L18" s="5">
        <v>0</v>
      </c>
      <c r="M18" s="7" t="str">
        <f t="shared" si="4"/>
        <v/>
      </c>
      <c r="N18" s="7" t="str">
        <f t="shared" si="5"/>
        <v/>
      </c>
      <c r="O18" s="5">
        <v>850</v>
      </c>
      <c r="P18" s="5">
        <v>571</v>
      </c>
      <c r="Q18" s="6">
        <f t="shared" si="6"/>
        <v>0.67176470588235293</v>
      </c>
      <c r="R18" s="5">
        <v>561</v>
      </c>
      <c r="S18" s="7">
        <f t="shared" si="7"/>
        <v>0.66</v>
      </c>
      <c r="T18" s="7">
        <f t="shared" si="8"/>
        <v>2.010752688172043</v>
      </c>
      <c r="U18" s="5"/>
      <c r="V18" s="5"/>
      <c r="W18" s="6" t="str">
        <f t="shared" si="9"/>
        <v/>
      </c>
      <c r="X18" s="5">
        <v>0</v>
      </c>
      <c r="Y18" s="7" t="str">
        <f t="shared" si="10"/>
        <v/>
      </c>
      <c r="Z18" s="7" t="str">
        <f t="shared" si="11"/>
        <v/>
      </c>
      <c r="AA18" s="5">
        <v>246</v>
      </c>
      <c r="AB18" s="5">
        <v>154</v>
      </c>
      <c r="AC18" s="6">
        <f t="shared" si="12"/>
        <v>0.62601626016260159</v>
      </c>
      <c r="AD18" s="5">
        <v>183</v>
      </c>
      <c r="AE18" s="7">
        <f t="shared" si="13"/>
        <v>0.74390243902439024</v>
      </c>
      <c r="AF18" s="7">
        <f t="shared" si="14"/>
        <v>1.9891304347826086</v>
      </c>
      <c r="AG18" s="5">
        <v>246</v>
      </c>
      <c r="AH18" s="5">
        <v>154</v>
      </c>
      <c r="AI18" s="6">
        <f t="shared" si="15"/>
        <v>0.62601626016260159</v>
      </c>
      <c r="AJ18" s="5">
        <v>183</v>
      </c>
      <c r="AK18" s="7">
        <f t="shared" si="16"/>
        <v>0.74390243902439024</v>
      </c>
      <c r="AL18" s="7">
        <f t="shared" si="17"/>
        <v>1.9891304347826086</v>
      </c>
      <c r="AM18" s="5"/>
      <c r="AN18" s="5"/>
      <c r="AO18" s="6" t="str">
        <f t="shared" si="18"/>
        <v/>
      </c>
      <c r="AP18" s="5">
        <v>0</v>
      </c>
      <c r="AQ18" s="7" t="str">
        <f t="shared" si="19"/>
        <v/>
      </c>
      <c r="AR18" s="7" t="str">
        <f t="shared" si="20"/>
        <v/>
      </c>
      <c r="AS18" s="5">
        <v>31</v>
      </c>
      <c r="AT18" s="5">
        <v>20</v>
      </c>
      <c r="AU18" s="6">
        <f t="shared" si="21"/>
        <v>0.64516129032258063</v>
      </c>
      <c r="AV18" s="5">
        <v>18</v>
      </c>
      <c r="AW18" s="7">
        <f t="shared" si="22"/>
        <v>0.58064516129032262</v>
      </c>
      <c r="AX18" s="7">
        <f t="shared" si="23"/>
        <v>1.6363636363636365</v>
      </c>
      <c r="AY18" s="5">
        <v>31</v>
      </c>
      <c r="AZ18" s="5">
        <v>20</v>
      </c>
      <c r="BA18" s="6">
        <f t="shared" si="24"/>
        <v>0.64516129032258063</v>
      </c>
      <c r="BB18" s="5">
        <v>18</v>
      </c>
      <c r="BC18" s="7">
        <f t="shared" si="25"/>
        <v>0.58064516129032262</v>
      </c>
      <c r="BD18" s="7">
        <f t="shared" si="26"/>
        <v>1.6363636363636365</v>
      </c>
      <c r="BE18" s="5"/>
      <c r="BF18" s="5"/>
      <c r="BG18" s="6" t="str">
        <f t="shared" si="27"/>
        <v/>
      </c>
      <c r="BH18" s="5">
        <v>0</v>
      </c>
      <c r="BI18" s="7" t="str">
        <f t="shared" si="28"/>
        <v/>
      </c>
      <c r="BJ18" s="7" t="str">
        <f t="shared" si="29"/>
        <v/>
      </c>
      <c r="BK18" s="5">
        <v>573</v>
      </c>
      <c r="BL18" s="5">
        <v>397</v>
      </c>
      <c r="BM18" s="6">
        <f t="shared" si="30"/>
        <v>0.6928446771378709</v>
      </c>
      <c r="BN18" s="5">
        <v>360</v>
      </c>
      <c r="BO18" s="7">
        <f t="shared" si="31"/>
        <v>0.62827225130890052</v>
      </c>
      <c r="BP18" s="7">
        <f t="shared" si="32"/>
        <v>2.0454545454545454</v>
      </c>
      <c r="BQ18" s="5">
        <v>573</v>
      </c>
      <c r="BR18" s="5">
        <v>397</v>
      </c>
      <c r="BS18" s="6">
        <f t="shared" si="33"/>
        <v>0.6928446771378709</v>
      </c>
      <c r="BT18" s="5">
        <v>360</v>
      </c>
      <c r="BU18" s="7">
        <f t="shared" si="34"/>
        <v>0.62827225130890052</v>
      </c>
      <c r="BV18" s="7">
        <f t="shared" si="35"/>
        <v>2.0454545454545454</v>
      </c>
    </row>
    <row r="19" spans="1:74" x14ac:dyDescent="0.25">
      <c r="A19" s="22"/>
      <c r="B19" s="4" t="s">
        <v>28</v>
      </c>
      <c r="C19" s="5">
        <v>2210</v>
      </c>
      <c r="D19" s="5">
        <v>1444</v>
      </c>
      <c r="E19" s="6">
        <f t="shared" si="0"/>
        <v>0.65339366515837105</v>
      </c>
      <c r="F19" s="5">
        <v>1476</v>
      </c>
      <c r="G19" s="7">
        <f t="shared" si="1"/>
        <v>0.66787330316742077</v>
      </c>
      <c r="H19" s="7">
        <f t="shared" si="2"/>
        <v>1.926892950391645</v>
      </c>
      <c r="I19" s="5">
        <v>2119</v>
      </c>
      <c r="J19" s="5">
        <v>1382</v>
      </c>
      <c r="K19" s="6">
        <f t="shared" si="3"/>
        <v>0.65219443133553567</v>
      </c>
      <c r="L19" s="5">
        <v>1416</v>
      </c>
      <c r="M19" s="7">
        <f t="shared" si="4"/>
        <v>0.66823973572439832</v>
      </c>
      <c r="N19" s="7">
        <f t="shared" si="5"/>
        <v>1.9213025780189958</v>
      </c>
      <c r="O19" s="5">
        <v>91</v>
      </c>
      <c r="P19" s="5">
        <v>62</v>
      </c>
      <c r="Q19" s="6">
        <f t="shared" si="6"/>
        <v>0.68131868131868134</v>
      </c>
      <c r="R19" s="5">
        <v>60</v>
      </c>
      <c r="S19" s="7">
        <f t="shared" si="7"/>
        <v>0.65934065934065933</v>
      </c>
      <c r="T19" s="7">
        <f t="shared" si="8"/>
        <v>2.0689655172413794</v>
      </c>
      <c r="U19" s="5">
        <v>493</v>
      </c>
      <c r="V19" s="5">
        <v>272</v>
      </c>
      <c r="W19" s="6">
        <f t="shared" si="9"/>
        <v>0.55172413793103448</v>
      </c>
      <c r="X19" s="5">
        <v>444</v>
      </c>
      <c r="Y19" s="7">
        <f t="shared" si="10"/>
        <v>0.90060851926977692</v>
      </c>
      <c r="Z19" s="7">
        <f t="shared" si="11"/>
        <v>2.0090497737556561</v>
      </c>
      <c r="AA19" s="5">
        <v>29</v>
      </c>
      <c r="AB19" s="5">
        <v>20</v>
      </c>
      <c r="AC19" s="6">
        <f t="shared" si="12"/>
        <v>0.68965517241379315</v>
      </c>
      <c r="AD19" s="5">
        <v>16</v>
      </c>
      <c r="AE19" s="7">
        <f t="shared" si="13"/>
        <v>0.55172413793103448</v>
      </c>
      <c r="AF19" s="7">
        <f t="shared" si="14"/>
        <v>1.7777777777777777</v>
      </c>
      <c r="AG19" s="5">
        <v>522</v>
      </c>
      <c r="AH19" s="5">
        <v>292</v>
      </c>
      <c r="AI19" s="6">
        <f t="shared" si="15"/>
        <v>0.55938697318007657</v>
      </c>
      <c r="AJ19" s="5">
        <v>460</v>
      </c>
      <c r="AK19" s="7">
        <f t="shared" si="16"/>
        <v>0.88122605363984674</v>
      </c>
      <c r="AL19" s="7">
        <f t="shared" si="17"/>
        <v>2</v>
      </c>
      <c r="AM19" s="5">
        <v>206</v>
      </c>
      <c r="AN19" s="5">
        <v>108</v>
      </c>
      <c r="AO19" s="6">
        <f t="shared" si="18"/>
        <v>0.52427184466019416</v>
      </c>
      <c r="AP19" s="5">
        <v>227</v>
      </c>
      <c r="AQ19" s="7">
        <f t="shared" si="19"/>
        <v>1.1019417475728155</v>
      </c>
      <c r="AR19" s="7">
        <f t="shared" si="20"/>
        <v>2.3163265306122449</v>
      </c>
      <c r="AS19" s="5">
        <v>11</v>
      </c>
      <c r="AT19" s="5">
        <v>5</v>
      </c>
      <c r="AU19" s="6">
        <f t="shared" si="21"/>
        <v>0.45454545454545453</v>
      </c>
      <c r="AV19" s="5">
        <v>12</v>
      </c>
      <c r="AW19" s="7">
        <f t="shared" si="22"/>
        <v>1.0909090909090908</v>
      </c>
      <c r="AX19" s="7">
        <f t="shared" si="23"/>
        <v>2</v>
      </c>
      <c r="AY19" s="5">
        <v>217</v>
      </c>
      <c r="AZ19" s="5">
        <v>113</v>
      </c>
      <c r="BA19" s="6">
        <f t="shared" si="24"/>
        <v>0.52073732718894006</v>
      </c>
      <c r="BB19" s="5">
        <v>239</v>
      </c>
      <c r="BC19" s="7">
        <f t="shared" si="25"/>
        <v>1.1013824884792627</v>
      </c>
      <c r="BD19" s="7">
        <f t="shared" si="26"/>
        <v>2.2980769230769229</v>
      </c>
      <c r="BE19" s="5">
        <v>1420</v>
      </c>
      <c r="BF19" s="5">
        <v>1002</v>
      </c>
      <c r="BG19" s="6">
        <f t="shared" si="27"/>
        <v>0.70563380281690136</v>
      </c>
      <c r="BH19" s="5">
        <v>745</v>
      </c>
      <c r="BI19" s="7">
        <f t="shared" si="28"/>
        <v>0.52464788732394363</v>
      </c>
      <c r="BJ19" s="7">
        <f t="shared" si="29"/>
        <v>1.7822966507177034</v>
      </c>
      <c r="BK19" s="5">
        <v>51</v>
      </c>
      <c r="BL19" s="5">
        <v>37</v>
      </c>
      <c r="BM19" s="6">
        <f t="shared" si="30"/>
        <v>0.72549019607843135</v>
      </c>
      <c r="BN19" s="5">
        <v>32</v>
      </c>
      <c r="BO19" s="7">
        <f t="shared" si="31"/>
        <v>0.62745098039215685</v>
      </c>
      <c r="BP19" s="7">
        <f t="shared" si="32"/>
        <v>2.2857142857142856</v>
      </c>
      <c r="BQ19" s="5">
        <v>1471</v>
      </c>
      <c r="BR19" s="5">
        <v>1039</v>
      </c>
      <c r="BS19" s="6">
        <f t="shared" si="33"/>
        <v>0.70632222977566284</v>
      </c>
      <c r="BT19" s="5">
        <v>777</v>
      </c>
      <c r="BU19" s="7">
        <f t="shared" si="34"/>
        <v>0.52821210061182866</v>
      </c>
      <c r="BV19" s="7">
        <f t="shared" si="35"/>
        <v>1.7986111111111112</v>
      </c>
    </row>
    <row r="20" spans="1:74" ht="25.5" x14ac:dyDescent="0.25">
      <c r="A20" s="22"/>
      <c r="B20" s="8" t="s">
        <v>29</v>
      </c>
      <c r="C20" s="5">
        <v>3569</v>
      </c>
      <c r="D20" s="5">
        <v>2607</v>
      </c>
      <c r="E20" s="6">
        <f t="shared" si="0"/>
        <v>0.73045671056318295</v>
      </c>
      <c r="F20" s="5">
        <v>1813</v>
      </c>
      <c r="G20" s="7">
        <f t="shared" si="1"/>
        <v>0.50798543009246289</v>
      </c>
      <c r="H20" s="7">
        <f t="shared" si="2"/>
        <v>1.8846153846153846</v>
      </c>
      <c r="I20" s="5">
        <v>2666</v>
      </c>
      <c r="J20" s="5">
        <v>2592</v>
      </c>
      <c r="K20" s="6">
        <f t="shared" si="3"/>
        <v>0.97224306076519129</v>
      </c>
      <c r="L20" s="5">
        <v>1801</v>
      </c>
      <c r="M20" s="7">
        <f t="shared" si="4"/>
        <v>0.67554388597149284</v>
      </c>
      <c r="N20" s="7">
        <f t="shared" si="5"/>
        <v>24.337837837837839</v>
      </c>
      <c r="O20" s="5">
        <v>22</v>
      </c>
      <c r="P20" s="5">
        <v>15</v>
      </c>
      <c r="Q20" s="6">
        <f t="shared" si="6"/>
        <v>0.68181818181818177</v>
      </c>
      <c r="R20" s="5">
        <v>12</v>
      </c>
      <c r="S20" s="7">
        <f t="shared" si="7"/>
        <v>0.54545454545454541</v>
      </c>
      <c r="T20" s="7">
        <f t="shared" si="8"/>
        <v>1.7142857142857142</v>
      </c>
      <c r="U20" s="5">
        <v>535</v>
      </c>
      <c r="V20" s="5">
        <v>344</v>
      </c>
      <c r="W20" s="6">
        <f t="shared" si="9"/>
        <v>0.64299065420560753</v>
      </c>
      <c r="X20" s="5">
        <v>392</v>
      </c>
      <c r="Y20" s="7">
        <f t="shared" si="10"/>
        <v>0.73271028037383179</v>
      </c>
      <c r="Z20" s="7">
        <f t="shared" si="11"/>
        <v>2.0523560209424083</v>
      </c>
      <c r="AA20" s="5">
        <v>5</v>
      </c>
      <c r="AB20" s="5">
        <v>2</v>
      </c>
      <c r="AC20" s="6">
        <f t="shared" si="12"/>
        <v>0.4</v>
      </c>
      <c r="AD20" s="5">
        <v>4</v>
      </c>
      <c r="AE20" s="7">
        <f t="shared" si="13"/>
        <v>0.8</v>
      </c>
      <c r="AF20" s="7">
        <f t="shared" si="14"/>
        <v>1.3333333333333333</v>
      </c>
      <c r="AG20" s="5">
        <v>540</v>
      </c>
      <c r="AH20" s="5">
        <v>346</v>
      </c>
      <c r="AI20" s="6">
        <f t="shared" si="15"/>
        <v>0.64074074074074072</v>
      </c>
      <c r="AJ20" s="5">
        <v>396</v>
      </c>
      <c r="AK20" s="7">
        <f t="shared" si="16"/>
        <v>0.73333333333333328</v>
      </c>
      <c r="AL20" s="7">
        <f t="shared" si="17"/>
        <v>2.0412371134020617</v>
      </c>
      <c r="AM20" s="5">
        <v>346</v>
      </c>
      <c r="AN20" s="5">
        <v>214</v>
      </c>
      <c r="AO20" s="6">
        <f t="shared" si="18"/>
        <v>0.61849710982658956</v>
      </c>
      <c r="AP20" s="5">
        <v>311</v>
      </c>
      <c r="AQ20" s="7">
        <f t="shared" si="19"/>
        <v>0.89884393063583812</v>
      </c>
      <c r="AR20" s="7">
        <f t="shared" si="20"/>
        <v>2.356060606060606</v>
      </c>
      <c r="AS20" s="5">
        <v>0</v>
      </c>
      <c r="AT20" s="5">
        <v>0</v>
      </c>
      <c r="AU20" s="6" t="str">
        <f t="shared" si="21"/>
        <v/>
      </c>
      <c r="AV20" s="5">
        <v>0</v>
      </c>
      <c r="AW20" s="7" t="str">
        <f t="shared" si="22"/>
        <v/>
      </c>
      <c r="AX20" s="7" t="str">
        <f t="shared" si="23"/>
        <v/>
      </c>
      <c r="AY20" s="5">
        <v>346</v>
      </c>
      <c r="AZ20" s="5">
        <v>214</v>
      </c>
      <c r="BA20" s="6">
        <f t="shared" si="24"/>
        <v>0.61849710982658956</v>
      </c>
      <c r="BB20" s="5">
        <v>311</v>
      </c>
      <c r="BC20" s="7">
        <f t="shared" si="25"/>
        <v>0.89884393063583812</v>
      </c>
      <c r="BD20" s="7">
        <f t="shared" si="26"/>
        <v>2.356060606060606</v>
      </c>
      <c r="BE20" s="5">
        <v>2666</v>
      </c>
      <c r="BF20" s="5">
        <v>2034</v>
      </c>
      <c r="BG20" s="6">
        <f t="shared" si="27"/>
        <v>0.7629407351837959</v>
      </c>
      <c r="BH20" s="5">
        <v>1098</v>
      </c>
      <c r="BI20" s="7">
        <f t="shared" si="28"/>
        <v>0.41185296324081022</v>
      </c>
      <c r="BJ20" s="7">
        <f t="shared" si="29"/>
        <v>1.7373417721518987</v>
      </c>
      <c r="BK20" s="5">
        <v>17</v>
      </c>
      <c r="BL20" s="5">
        <v>13</v>
      </c>
      <c r="BM20" s="6">
        <f t="shared" si="30"/>
        <v>0.76470588235294112</v>
      </c>
      <c r="BN20" s="5">
        <v>8</v>
      </c>
      <c r="BO20" s="7">
        <f t="shared" si="31"/>
        <v>0.47058823529411764</v>
      </c>
      <c r="BP20" s="7">
        <f t="shared" si="32"/>
        <v>2</v>
      </c>
      <c r="BQ20" s="5">
        <v>2683</v>
      </c>
      <c r="BR20" s="5">
        <v>2047</v>
      </c>
      <c r="BS20" s="6">
        <f t="shared" si="33"/>
        <v>0.7629519194931047</v>
      </c>
      <c r="BT20" s="5">
        <v>1106</v>
      </c>
      <c r="BU20" s="7">
        <f t="shared" si="34"/>
        <v>0.41222512113306004</v>
      </c>
      <c r="BV20" s="7">
        <f t="shared" si="35"/>
        <v>1.7389937106918238</v>
      </c>
    </row>
    <row r="21" spans="1:74" x14ac:dyDescent="0.25">
      <c r="A21" s="22"/>
      <c r="B21" s="4" t="s">
        <v>30</v>
      </c>
      <c r="C21" s="5">
        <v>337</v>
      </c>
      <c r="D21" s="5">
        <v>249</v>
      </c>
      <c r="E21" s="6">
        <f t="shared" si="0"/>
        <v>0.73887240356083084</v>
      </c>
      <c r="F21" s="5">
        <v>182</v>
      </c>
      <c r="G21" s="7">
        <f t="shared" si="1"/>
        <v>0.5400593471810089</v>
      </c>
      <c r="H21" s="7">
        <f t="shared" si="2"/>
        <v>2.0681818181818183</v>
      </c>
      <c r="I21" s="5">
        <v>137</v>
      </c>
      <c r="J21" s="5">
        <v>98</v>
      </c>
      <c r="K21" s="6">
        <f t="shared" si="3"/>
        <v>0.71532846715328469</v>
      </c>
      <c r="L21" s="5">
        <v>83</v>
      </c>
      <c r="M21" s="7">
        <f t="shared" si="4"/>
        <v>0.6058394160583942</v>
      </c>
      <c r="N21" s="7">
        <f t="shared" si="5"/>
        <v>2.1282051282051282</v>
      </c>
      <c r="O21" s="5">
        <v>200</v>
      </c>
      <c r="P21" s="5">
        <v>151</v>
      </c>
      <c r="Q21" s="6">
        <f t="shared" si="6"/>
        <v>0.755</v>
      </c>
      <c r="R21" s="5">
        <v>99</v>
      </c>
      <c r="S21" s="7">
        <f t="shared" si="7"/>
        <v>0.495</v>
      </c>
      <c r="T21" s="7">
        <f t="shared" si="8"/>
        <v>2.0204081632653059</v>
      </c>
      <c r="U21" s="5">
        <v>64</v>
      </c>
      <c r="V21" s="5">
        <v>38</v>
      </c>
      <c r="W21" s="6">
        <f t="shared" si="9"/>
        <v>0.59375</v>
      </c>
      <c r="X21" s="5">
        <v>58</v>
      </c>
      <c r="Y21" s="7">
        <f t="shared" si="10"/>
        <v>0.90625</v>
      </c>
      <c r="Z21" s="7">
        <f t="shared" si="11"/>
        <v>2.2307692307692308</v>
      </c>
      <c r="AA21" s="5">
        <v>33</v>
      </c>
      <c r="AB21" s="5">
        <v>23</v>
      </c>
      <c r="AC21" s="6">
        <f t="shared" si="12"/>
        <v>0.69696969696969702</v>
      </c>
      <c r="AD21" s="5">
        <v>38</v>
      </c>
      <c r="AE21" s="7">
        <f t="shared" si="13"/>
        <v>1.1515151515151516</v>
      </c>
      <c r="AF21" s="7">
        <f t="shared" si="14"/>
        <v>3.8</v>
      </c>
      <c r="AG21" s="5">
        <v>97</v>
      </c>
      <c r="AH21" s="5">
        <v>61</v>
      </c>
      <c r="AI21" s="6">
        <f t="shared" si="15"/>
        <v>0.62886597938144329</v>
      </c>
      <c r="AJ21" s="5">
        <v>96</v>
      </c>
      <c r="AK21" s="7">
        <f t="shared" si="16"/>
        <v>0.98969072164948457</v>
      </c>
      <c r="AL21" s="7">
        <f t="shared" si="17"/>
        <v>2.6666666666666665</v>
      </c>
      <c r="AM21" s="5">
        <v>7</v>
      </c>
      <c r="AN21" s="5">
        <v>7</v>
      </c>
      <c r="AO21" s="6">
        <f t="shared" si="18"/>
        <v>1</v>
      </c>
      <c r="AP21" s="5">
        <v>0</v>
      </c>
      <c r="AQ21" s="7">
        <f t="shared" si="19"/>
        <v>0</v>
      </c>
      <c r="AR21" s="7" t="str">
        <f t="shared" si="20"/>
        <v/>
      </c>
      <c r="AS21" s="5">
        <v>5</v>
      </c>
      <c r="AT21" s="5">
        <v>4</v>
      </c>
      <c r="AU21" s="6">
        <f t="shared" si="21"/>
        <v>0.8</v>
      </c>
      <c r="AV21" s="5">
        <v>1</v>
      </c>
      <c r="AW21" s="7">
        <f t="shared" si="22"/>
        <v>0.2</v>
      </c>
      <c r="AX21" s="7">
        <f t="shared" si="23"/>
        <v>1</v>
      </c>
      <c r="AY21" s="5">
        <v>12</v>
      </c>
      <c r="AZ21" s="5">
        <v>11</v>
      </c>
      <c r="BA21" s="6">
        <f t="shared" si="24"/>
        <v>0.91666666666666663</v>
      </c>
      <c r="BB21" s="5">
        <v>1</v>
      </c>
      <c r="BC21" s="7">
        <f t="shared" si="25"/>
        <v>8.3333333333333329E-2</v>
      </c>
      <c r="BD21" s="7">
        <f t="shared" si="26"/>
        <v>1</v>
      </c>
      <c r="BE21" s="5">
        <v>66</v>
      </c>
      <c r="BF21" s="5">
        <v>53</v>
      </c>
      <c r="BG21" s="6">
        <f t="shared" si="27"/>
        <v>0.80303030303030298</v>
      </c>
      <c r="BH21" s="5">
        <v>25</v>
      </c>
      <c r="BI21" s="7">
        <f t="shared" si="28"/>
        <v>0.37878787878787878</v>
      </c>
      <c r="BJ21" s="7">
        <f t="shared" si="29"/>
        <v>1.9230769230769231</v>
      </c>
      <c r="BK21" s="5">
        <v>162</v>
      </c>
      <c r="BL21" s="5">
        <v>124</v>
      </c>
      <c r="BM21" s="6">
        <f t="shared" si="30"/>
        <v>0.76543209876543206</v>
      </c>
      <c r="BN21" s="5">
        <v>60</v>
      </c>
      <c r="BO21" s="7">
        <f t="shared" si="31"/>
        <v>0.37037037037037035</v>
      </c>
      <c r="BP21" s="7">
        <f t="shared" si="32"/>
        <v>1.5789473684210527</v>
      </c>
      <c r="BQ21" s="5">
        <v>228</v>
      </c>
      <c r="BR21" s="5">
        <v>177</v>
      </c>
      <c r="BS21" s="6">
        <f t="shared" si="33"/>
        <v>0.77631578947368418</v>
      </c>
      <c r="BT21" s="5">
        <v>85</v>
      </c>
      <c r="BU21" s="7">
        <f t="shared" si="34"/>
        <v>0.37280701754385964</v>
      </c>
      <c r="BV21" s="7">
        <f t="shared" si="35"/>
        <v>1.6666666666666667</v>
      </c>
    </row>
    <row r="22" spans="1:74" x14ac:dyDescent="0.25">
      <c r="A22" s="22"/>
      <c r="B22" s="4" t="s">
        <v>1</v>
      </c>
      <c r="C22" s="5">
        <f>SUM(C16:C21)</f>
        <v>11246</v>
      </c>
      <c r="D22" s="5">
        <f>SUM(D16:D21)</f>
        <v>7653</v>
      </c>
      <c r="E22" s="6">
        <f t="shared" si="0"/>
        <v>0.68050862528899159</v>
      </c>
      <c r="F22" s="5">
        <f>SUM(F16:F21)</f>
        <v>7767</v>
      </c>
      <c r="G22" s="7">
        <f t="shared" si="1"/>
        <v>0.69064556286679712</v>
      </c>
      <c r="H22" s="7">
        <f t="shared" si="2"/>
        <v>2.1617033119955469</v>
      </c>
      <c r="I22" s="5">
        <f>SUM(I16:I21)</f>
        <v>6122</v>
      </c>
      <c r="J22" s="5">
        <f>SUM(J16:J21)</f>
        <v>4841</v>
      </c>
      <c r="K22" s="6">
        <f t="shared" si="3"/>
        <v>0.79075465534139167</v>
      </c>
      <c r="L22" s="5">
        <f>SUM(L16:L21)</f>
        <v>4432</v>
      </c>
      <c r="M22" s="7">
        <f t="shared" si="4"/>
        <v>0.72394642273766741</v>
      </c>
      <c r="N22" s="7">
        <f t="shared" si="5"/>
        <v>3.4597970335675252</v>
      </c>
      <c r="O22" s="5">
        <f>SUM(O16:O21)</f>
        <v>4243</v>
      </c>
      <c r="P22" s="5">
        <f>SUM(P16:P21)</f>
        <v>2812</v>
      </c>
      <c r="Q22" s="6">
        <f t="shared" si="6"/>
        <v>0.66273862832901254</v>
      </c>
      <c r="R22" s="5">
        <f>SUM(R16:R21)</f>
        <v>3335</v>
      </c>
      <c r="S22" s="7">
        <f t="shared" si="7"/>
        <v>0.78600047136460049</v>
      </c>
      <c r="T22" s="7">
        <f t="shared" si="8"/>
        <v>2.3305380852550663</v>
      </c>
      <c r="U22" s="5">
        <f>SUM(U16:U21)</f>
        <v>1324</v>
      </c>
      <c r="V22" s="5">
        <f>SUM(V16:V21)</f>
        <v>776</v>
      </c>
      <c r="W22" s="6">
        <f t="shared" si="9"/>
        <v>0.58610271903323263</v>
      </c>
      <c r="X22" s="5">
        <f>SUM(X16:X21)</f>
        <v>1256</v>
      </c>
      <c r="Y22" s="7">
        <f t="shared" si="10"/>
        <v>0.94864048338368578</v>
      </c>
      <c r="Z22" s="7">
        <f t="shared" si="11"/>
        <v>2.2919708029197081</v>
      </c>
      <c r="AA22" s="5">
        <f>SUM(AA16:AA21)</f>
        <v>1344</v>
      </c>
      <c r="AB22" s="5">
        <f>SUM(AB16:AB21)</f>
        <v>763</v>
      </c>
      <c r="AC22" s="6">
        <f t="shared" si="12"/>
        <v>0.56770833333333337</v>
      </c>
      <c r="AD22" s="5">
        <f>SUM(AD16:AD21)</f>
        <v>1446</v>
      </c>
      <c r="AE22" s="7">
        <f t="shared" si="13"/>
        <v>1.0758928571428572</v>
      </c>
      <c r="AF22" s="7">
        <f t="shared" si="14"/>
        <v>2.4888123924268504</v>
      </c>
      <c r="AG22" s="5">
        <f>SUM(AG16:AG21)</f>
        <v>2668</v>
      </c>
      <c r="AH22" s="5">
        <f>SUM(AH16:AH21)</f>
        <v>1539</v>
      </c>
      <c r="AI22" s="6">
        <f t="shared" si="15"/>
        <v>0.57683658170914542</v>
      </c>
      <c r="AJ22" s="5">
        <f>SUM(AJ16:AJ21)</f>
        <v>2702</v>
      </c>
      <c r="AK22" s="7">
        <f t="shared" si="16"/>
        <v>1.012743628185907</v>
      </c>
      <c r="AL22" s="7">
        <f t="shared" si="17"/>
        <v>2.3932683790965457</v>
      </c>
      <c r="AM22" s="5">
        <f>SUM(AM16:AM21)</f>
        <v>610</v>
      </c>
      <c r="AN22" s="5">
        <f>SUM(AN16:AN21)</f>
        <v>355</v>
      </c>
      <c r="AO22" s="6">
        <f t="shared" si="18"/>
        <v>0.58196721311475408</v>
      </c>
      <c r="AP22" s="5">
        <f>SUM(AP16:AP21)</f>
        <v>599</v>
      </c>
      <c r="AQ22" s="7">
        <f t="shared" si="19"/>
        <v>0.9819672131147541</v>
      </c>
      <c r="AR22" s="7">
        <f t="shared" si="20"/>
        <v>2.3490196078431373</v>
      </c>
      <c r="AS22" s="5">
        <f>SUM(AS16:AS21)</f>
        <v>191</v>
      </c>
      <c r="AT22" s="5">
        <f>SUM(AT16:AT21)</f>
        <v>111</v>
      </c>
      <c r="AU22" s="6">
        <f t="shared" si="21"/>
        <v>0.58115183246073299</v>
      </c>
      <c r="AV22" s="5">
        <f>SUM(AV16:AV21)</f>
        <v>210</v>
      </c>
      <c r="AW22" s="7">
        <f t="shared" si="22"/>
        <v>1.0994764397905759</v>
      </c>
      <c r="AX22" s="7">
        <f t="shared" si="23"/>
        <v>2.625</v>
      </c>
      <c r="AY22" s="5">
        <f>SUM(AY16:AY21)</f>
        <v>801</v>
      </c>
      <c r="AZ22" s="5">
        <f>SUM(AZ16:AZ21)</f>
        <v>466</v>
      </c>
      <c r="BA22" s="6">
        <f t="shared" si="24"/>
        <v>0.58177278401997501</v>
      </c>
      <c r="BB22" s="5">
        <f>SUM(BB16:BB21)</f>
        <v>809</v>
      </c>
      <c r="BC22" s="7">
        <f t="shared" si="25"/>
        <v>1.0099875156054932</v>
      </c>
      <c r="BD22" s="7">
        <f t="shared" si="26"/>
        <v>2.4149253731343285</v>
      </c>
      <c r="BE22" s="5">
        <f>SUM(BE16:BE21)</f>
        <v>5069</v>
      </c>
      <c r="BF22" s="5">
        <f>SUM(BF16:BF21)</f>
        <v>3710</v>
      </c>
      <c r="BG22" s="6">
        <f t="shared" si="27"/>
        <v>0.73189978299467351</v>
      </c>
      <c r="BH22" s="5">
        <f>SUM(BH16:BH21)</f>
        <v>2577</v>
      </c>
      <c r="BI22" s="7">
        <f t="shared" si="28"/>
        <v>0.50838429670546459</v>
      </c>
      <c r="BJ22" s="7">
        <f t="shared" si="29"/>
        <v>1.8962472406181015</v>
      </c>
      <c r="BK22" s="5">
        <f>SUM(BK16:BK21)</f>
        <v>2708</v>
      </c>
      <c r="BL22" s="5">
        <f>SUM(BL16:BL21)</f>
        <v>1938</v>
      </c>
      <c r="BM22" s="6">
        <f t="shared" si="30"/>
        <v>0.71565731166912849</v>
      </c>
      <c r="BN22" s="5">
        <f>SUM(BN16:BN21)</f>
        <v>1679</v>
      </c>
      <c r="BO22" s="7">
        <f t="shared" si="31"/>
        <v>0.62001477104874447</v>
      </c>
      <c r="BP22" s="7">
        <f t="shared" si="32"/>
        <v>2.1805194805194805</v>
      </c>
      <c r="BQ22" s="5">
        <f>SUM(BQ16:BQ21)</f>
        <v>7777</v>
      </c>
      <c r="BR22" s="5">
        <f>SUM(BR16:BR21)</f>
        <v>5648</v>
      </c>
      <c r="BS22" s="6">
        <f t="shared" si="33"/>
        <v>0.72624405297672623</v>
      </c>
      <c r="BT22" s="5">
        <f>SUM(BT16:BT21)</f>
        <v>4256</v>
      </c>
      <c r="BU22" s="7">
        <f t="shared" si="34"/>
        <v>0.54725472547254728</v>
      </c>
      <c r="BV22" s="7">
        <f t="shared" si="35"/>
        <v>1.9990605918271489</v>
      </c>
    </row>
    <row r="23" spans="1:74" ht="25.5" x14ac:dyDescent="0.25">
      <c r="A23" s="24" t="s">
        <v>31</v>
      </c>
      <c r="B23" s="8" t="s">
        <v>32</v>
      </c>
      <c r="C23" s="5">
        <v>1504</v>
      </c>
      <c r="D23" s="5">
        <v>952</v>
      </c>
      <c r="E23" s="6">
        <f t="shared" si="0"/>
        <v>0.63297872340425532</v>
      </c>
      <c r="F23" s="5">
        <v>1108</v>
      </c>
      <c r="G23" s="7">
        <f t="shared" si="1"/>
        <v>0.73670212765957444</v>
      </c>
      <c r="H23" s="7">
        <f t="shared" si="2"/>
        <v>2.0072463768115942</v>
      </c>
      <c r="I23" s="5">
        <v>0</v>
      </c>
      <c r="J23" s="5">
        <v>0</v>
      </c>
      <c r="K23" s="6" t="str">
        <f t="shared" si="3"/>
        <v/>
      </c>
      <c r="L23" s="5">
        <v>0</v>
      </c>
      <c r="M23" s="7" t="str">
        <f t="shared" si="4"/>
        <v/>
      </c>
      <c r="N23" s="7" t="str">
        <f t="shared" si="5"/>
        <v/>
      </c>
      <c r="O23" s="5">
        <v>1504</v>
      </c>
      <c r="P23" s="5">
        <v>952</v>
      </c>
      <c r="Q23" s="6">
        <f t="shared" si="6"/>
        <v>0.63297872340425532</v>
      </c>
      <c r="R23" s="5">
        <v>1108</v>
      </c>
      <c r="S23" s="7">
        <f t="shared" si="7"/>
        <v>0.73670212765957444</v>
      </c>
      <c r="T23" s="7">
        <f t="shared" si="8"/>
        <v>2.0072463768115942</v>
      </c>
      <c r="U23" s="5">
        <v>0</v>
      </c>
      <c r="V23" s="5">
        <v>0</v>
      </c>
      <c r="W23" s="6" t="str">
        <f t="shared" si="9"/>
        <v/>
      </c>
      <c r="X23" s="5">
        <v>0</v>
      </c>
      <c r="Y23" s="7" t="str">
        <f t="shared" si="10"/>
        <v/>
      </c>
      <c r="Z23" s="7" t="str">
        <f t="shared" si="11"/>
        <v/>
      </c>
      <c r="AA23" s="5">
        <v>235</v>
      </c>
      <c r="AB23" s="5">
        <v>126</v>
      </c>
      <c r="AC23" s="6">
        <f t="shared" si="12"/>
        <v>0.53617021276595744</v>
      </c>
      <c r="AD23" s="5">
        <v>234</v>
      </c>
      <c r="AE23" s="7">
        <f t="shared" si="13"/>
        <v>0.99574468085106382</v>
      </c>
      <c r="AF23" s="7">
        <f t="shared" si="14"/>
        <v>2.1467889908256881</v>
      </c>
      <c r="AG23" s="5">
        <v>235</v>
      </c>
      <c r="AH23" s="5">
        <v>126</v>
      </c>
      <c r="AI23" s="6">
        <f t="shared" si="15"/>
        <v>0.53617021276595744</v>
      </c>
      <c r="AJ23" s="5">
        <v>234</v>
      </c>
      <c r="AK23" s="7">
        <f t="shared" si="16"/>
        <v>0.99574468085106382</v>
      </c>
      <c r="AL23" s="7">
        <f t="shared" si="17"/>
        <v>2.1467889908256881</v>
      </c>
      <c r="AM23" s="5">
        <v>0</v>
      </c>
      <c r="AN23" s="5">
        <v>0</v>
      </c>
      <c r="AO23" s="6" t="str">
        <f t="shared" si="18"/>
        <v/>
      </c>
      <c r="AP23" s="5">
        <v>0</v>
      </c>
      <c r="AQ23" s="7" t="str">
        <f t="shared" si="19"/>
        <v/>
      </c>
      <c r="AR23" s="7" t="str">
        <f t="shared" si="20"/>
        <v/>
      </c>
      <c r="AS23" s="5">
        <v>28</v>
      </c>
      <c r="AT23" s="5">
        <v>14</v>
      </c>
      <c r="AU23" s="6">
        <f t="shared" si="21"/>
        <v>0.5</v>
      </c>
      <c r="AV23" s="5">
        <v>39</v>
      </c>
      <c r="AW23" s="7">
        <f t="shared" si="22"/>
        <v>1.3928571428571428</v>
      </c>
      <c r="AX23" s="7">
        <f t="shared" si="23"/>
        <v>2.7857142857142856</v>
      </c>
      <c r="AY23" s="5">
        <v>28</v>
      </c>
      <c r="AZ23" s="5">
        <v>14</v>
      </c>
      <c r="BA23" s="6">
        <f t="shared" si="24"/>
        <v>0.5</v>
      </c>
      <c r="BB23" s="5">
        <v>39</v>
      </c>
      <c r="BC23" s="7">
        <f t="shared" si="25"/>
        <v>1.3928571428571428</v>
      </c>
      <c r="BD23" s="7">
        <f t="shared" si="26"/>
        <v>2.7857142857142856</v>
      </c>
      <c r="BE23" s="5">
        <v>0</v>
      </c>
      <c r="BF23" s="5">
        <v>0</v>
      </c>
      <c r="BG23" s="6" t="str">
        <f t="shared" si="27"/>
        <v/>
      </c>
      <c r="BH23" s="5">
        <v>0</v>
      </c>
      <c r="BI23" s="7" t="str">
        <f t="shared" si="28"/>
        <v/>
      </c>
      <c r="BJ23" s="7" t="str">
        <f t="shared" si="29"/>
        <v/>
      </c>
      <c r="BK23" s="5">
        <v>1241</v>
      </c>
      <c r="BL23" s="5">
        <v>812</v>
      </c>
      <c r="BM23" s="6">
        <f t="shared" si="30"/>
        <v>0.65431103948428682</v>
      </c>
      <c r="BN23" s="5">
        <v>835</v>
      </c>
      <c r="BO23" s="7">
        <f t="shared" si="31"/>
        <v>0.67284448025785659</v>
      </c>
      <c r="BP23" s="7">
        <f t="shared" si="32"/>
        <v>1.9463869463869463</v>
      </c>
      <c r="BQ23" s="5">
        <v>1241</v>
      </c>
      <c r="BR23" s="5">
        <v>812</v>
      </c>
      <c r="BS23" s="6">
        <f t="shared" si="33"/>
        <v>0.65431103948428682</v>
      </c>
      <c r="BT23" s="5">
        <v>835</v>
      </c>
      <c r="BU23" s="7">
        <f t="shared" si="34"/>
        <v>0.67284448025785659</v>
      </c>
      <c r="BV23" s="7">
        <f t="shared" si="35"/>
        <v>1.9463869463869463</v>
      </c>
    </row>
    <row r="24" spans="1:74" x14ac:dyDescent="0.25">
      <c r="A24" s="22"/>
      <c r="B24" s="4" t="s">
        <v>33</v>
      </c>
      <c r="C24" s="5">
        <v>402</v>
      </c>
      <c r="D24" s="5">
        <v>234</v>
      </c>
      <c r="E24" s="6">
        <f t="shared" si="0"/>
        <v>0.58208955223880599</v>
      </c>
      <c r="F24" s="5">
        <v>360</v>
      </c>
      <c r="G24" s="7">
        <f t="shared" si="1"/>
        <v>0.89552238805970152</v>
      </c>
      <c r="H24" s="7">
        <f t="shared" si="2"/>
        <v>2.1428571428571428</v>
      </c>
      <c r="I24" s="5">
        <v>0</v>
      </c>
      <c r="J24" s="5">
        <v>0</v>
      </c>
      <c r="K24" s="6" t="str">
        <f t="shared" si="3"/>
        <v/>
      </c>
      <c r="L24" s="5">
        <v>0</v>
      </c>
      <c r="M24" s="7" t="str">
        <f t="shared" si="4"/>
        <v/>
      </c>
      <c r="N24" s="7" t="str">
        <f t="shared" si="5"/>
        <v/>
      </c>
      <c r="O24" s="5">
        <v>402</v>
      </c>
      <c r="P24" s="5">
        <v>234</v>
      </c>
      <c r="Q24" s="6">
        <f t="shared" si="6"/>
        <v>0.58208955223880599</v>
      </c>
      <c r="R24" s="5">
        <v>360</v>
      </c>
      <c r="S24" s="7">
        <f t="shared" si="7"/>
        <v>0.89552238805970152</v>
      </c>
      <c r="T24" s="7">
        <f t="shared" si="8"/>
        <v>2.1428571428571428</v>
      </c>
      <c r="U24" s="5">
        <v>0</v>
      </c>
      <c r="V24" s="5">
        <v>0</v>
      </c>
      <c r="W24" s="6" t="str">
        <f t="shared" si="9"/>
        <v/>
      </c>
      <c r="X24" s="5">
        <v>0</v>
      </c>
      <c r="Y24" s="7" t="str">
        <f t="shared" si="10"/>
        <v/>
      </c>
      <c r="Z24" s="7" t="str">
        <f t="shared" si="11"/>
        <v/>
      </c>
      <c r="AA24" s="5">
        <v>75</v>
      </c>
      <c r="AB24" s="5">
        <v>35</v>
      </c>
      <c r="AC24" s="6">
        <f t="shared" si="12"/>
        <v>0.46666666666666667</v>
      </c>
      <c r="AD24" s="5">
        <v>77</v>
      </c>
      <c r="AE24" s="7">
        <f t="shared" si="13"/>
        <v>1.0266666666666666</v>
      </c>
      <c r="AF24" s="7">
        <f t="shared" si="14"/>
        <v>1.925</v>
      </c>
      <c r="AG24" s="5">
        <v>75</v>
      </c>
      <c r="AH24" s="5">
        <v>35</v>
      </c>
      <c r="AI24" s="6">
        <f t="shared" si="15"/>
        <v>0.46666666666666667</v>
      </c>
      <c r="AJ24" s="5">
        <v>77</v>
      </c>
      <c r="AK24" s="7">
        <f t="shared" si="16"/>
        <v>1.0266666666666666</v>
      </c>
      <c r="AL24" s="7">
        <f t="shared" si="17"/>
        <v>1.925</v>
      </c>
      <c r="AM24" s="5">
        <v>0</v>
      </c>
      <c r="AN24" s="5">
        <v>0</v>
      </c>
      <c r="AO24" s="6" t="str">
        <f t="shared" si="18"/>
        <v/>
      </c>
      <c r="AP24" s="5">
        <v>0</v>
      </c>
      <c r="AQ24" s="7" t="str">
        <f t="shared" si="19"/>
        <v/>
      </c>
      <c r="AR24" s="7" t="str">
        <f t="shared" si="20"/>
        <v/>
      </c>
      <c r="AS24" s="5">
        <v>7</v>
      </c>
      <c r="AT24" s="5">
        <v>4</v>
      </c>
      <c r="AU24" s="6">
        <f t="shared" si="21"/>
        <v>0.5714285714285714</v>
      </c>
      <c r="AV24" s="5">
        <v>13</v>
      </c>
      <c r="AW24" s="7">
        <f t="shared" si="22"/>
        <v>1.8571428571428572</v>
      </c>
      <c r="AX24" s="7">
        <f t="shared" si="23"/>
        <v>4.333333333333333</v>
      </c>
      <c r="AY24" s="5">
        <v>7</v>
      </c>
      <c r="AZ24" s="5">
        <v>4</v>
      </c>
      <c r="BA24" s="6">
        <f t="shared" si="24"/>
        <v>0.5714285714285714</v>
      </c>
      <c r="BB24" s="5">
        <v>13</v>
      </c>
      <c r="BC24" s="7">
        <f t="shared" si="25"/>
        <v>1.8571428571428572</v>
      </c>
      <c r="BD24" s="7">
        <f t="shared" si="26"/>
        <v>4.333333333333333</v>
      </c>
      <c r="BE24" s="5">
        <v>0</v>
      </c>
      <c r="BF24" s="5">
        <v>0</v>
      </c>
      <c r="BG24" s="6" t="str">
        <f t="shared" si="27"/>
        <v/>
      </c>
      <c r="BH24" s="5">
        <v>0</v>
      </c>
      <c r="BI24" s="7" t="str">
        <f t="shared" si="28"/>
        <v/>
      </c>
      <c r="BJ24" s="7" t="str">
        <f t="shared" si="29"/>
        <v/>
      </c>
      <c r="BK24" s="5">
        <v>320</v>
      </c>
      <c r="BL24" s="5">
        <v>195</v>
      </c>
      <c r="BM24" s="6">
        <f t="shared" si="30"/>
        <v>0.609375</v>
      </c>
      <c r="BN24" s="5">
        <v>270</v>
      </c>
      <c r="BO24" s="7">
        <f t="shared" si="31"/>
        <v>0.84375</v>
      </c>
      <c r="BP24" s="7">
        <f t="shared" si="32"/>
        <v>2.16</v>
      </c>
      <c r="BQ24" s="5">
        <v>320</v>
      </c>
      <c r="BR24" s="5">
        <v>195</v>
      </c>
      <c r="BS24" s="6">
        <f t="shared" si="33"/>
        <v>0.609375</v>
      </c>
      <c r="BT24" s="5">
        <v>270</v>
      </c>
      <c r="BU24" s="7">
        <f t="shared" si="34"/>
        <v>0.84375</v>
      </c>
      <c r="BV24" s="7">
        <f t="shared" si="35"/>
        <v>2.16</v>
      </c>
    </row>
    <row r="25" spans="1:74" x14ac:dyDescent="0.25">
      <c r="A25" s="22"/>
      <c r="B25" s="4" t="s">
        <v>34</v>
      </c>
      <c r="C25" s="5">
        <v>6209</v>
      </c>
      <c r="D25" s="5">
        <v>3941</v>
      </c>
      <c r="E25" s="6">
        <f t="shared" si="0"/>
        <v>0.63472378804960539</v>
      </c>
      <c r="F25" s="5">
        <v>4969</v>
      </c>
      <c r="G25" s="7">
        <f t="shared" si="1"/>
        <v>0.80028990175551618</v>
      </c>
      <c r="H25" s="7">
        <f t="shared" si="2"/>
        <v>2.1909171075837741</v>
      </c>
      <c r="I25" s="5">
        <v>88</v>
      </c>
      <c r="J25" s="5">
        <v>51</v>
      </c>
      <c r="K25" s="6">
        <f t="shared" si="3"/>
        <v>0.57954545454545459</v>
      </c>
      <c r="L25" s="5">
        <v>79</v>
      </c>
      <c r="M25" s="7">
        <f t="shared" si="4"/>
        <v>0.89772727272727271</v>
      </c>
      <c r="N25" s="7">
        <f t="shared" si="5"/>
        <v>2.1351351351351351</v>
      </c>
      <c r="O25" s="5">
        <v>6121</v>
      </c>
      <c r="P25" s="5">
        <v>3890</v>
      </c>
      <c r="Q25" s="6">
        <f t="shared" si="6"/>
        <v>0.63551707237379518</v>
      </c>
      <c r="R25" s="5">
        <v>4890</v>
      </c>
      <c r="S25" s="7">
        <f t="shared" si="7"/>
        <v>0.79888907041333113</v>
      </c>
      <c r="T25" s="7">
        <f t="shared" si="8"/>
        <v>2.1918422232182877</v>
      </c>
      <c r="U25" s="5">
        <v>14</v>
      </c>
      <c r="V25" s="5">
        <v>5</v>
      </c>
      <c r="W25" s="6">
        <f t="shared" si="9"/>
        <v>0.35714285714285715</v>
      </c>
      <c r="X25" s="5">
        <v>18</v>
      </c>
      <c r="Y25" s="7">
        <f t="shared" si="10"/>
        <v>1.2857142857142858</v>
      </c>
      <c r="Z25" s="7">
        <f t="shared" si="11"/>
        <v>2</v>
      </c>
      <c r="AA25" s="5">
        <v>946</v>
      </c>
      <c r="AB25" s="5">
        <v>507</v>
      </c>
      <c r="AC25" s="6">
        <f t="shared" si="12"/>
        <v>0.53594080338266381</v>
      </c>
      <c r="AD25" s="5">
        <v>1092</v>
      </c>
      <c r="AE25" s="7">
        <f t="shared" si="13"/>
        <v>1.1543340380549683</v>
      </c>
      <c r="AF25" s="7">
        <f t="shared" si="14"/>
        <v>2.4874715261959</v>
      </c>
      <c r="AG25" s="5">
        <v>960</v>
      </c>
      <c r="AH25" s="5">
        <v>512</v>
      </c>
      <c r="AI25" s="6">
        <f t="shared" si="15"/>
        <v>0.53333333333333333</v>
      </c>
      <c r="AJ25" s="5">
        <v>1110</v>
      </c>
      <c r="AK25" s="7">
        <f t="shared" si="16"/>
        <v>1.15625</v>
      </c>
      <c r="AL25" s="7">
        <f t="shared" si="17"/>
        <v>2.4776785714285716</v>
      </c>
      <c r="AM25" s="5">
        <v>1</v>
      </c>
      <c r="AN25" s="5">
        <v>1</v>
      </c>
      <c r="AO25" s="6">
        <f t="shared" si="18"/>
        <v>1</v>
      </c>
      <c r="AP25" s="5">
        <v>0</v>
      </c>
      <c r="AQ25" s="7">
        <f t="shared" si="19"/>
        <v>0</v>
      </c>
      <c r="AR25" s="7" t="str">
        <f t="shared" si="20"/>
        <v/>
      </c>
      <c r="AS25" s="5">
        <v>288</v>
      </c>
      <c r="AT25" s="5">
        <v>149</v>
      </c>
      <c r="AU25" s="6">
        <f t="shared" si="21"/>
        <v>0.51736111111111116</v>
      </c>
      <c r="AV25" s="5">
        <v>373</v>
      </c>
      <c r="AW25" s="7">
        <f t="shared" si="22"/>
        <v>1.2951388888888888</v>
      </c>
      <c r="AX25" s="7">
        <f t="shared" si="23"/>
        <v>2.6834532374100721</v>
      </c>
      <c r="AY25" s="5">
        <v>289</v>
      </c>
      <c r="AZ25" s="5">
        <v>150</v>
      </c>
      <c r="BA25" s="6">
        <f t="shared" si="24"/>
        <v>0.51903114186851207</v>
      </c>
      <c r="BB25" s="5">
        <v>373</v>
      </c>
      <c r="BC25" s="7">
        <f t="shared" si="25"/>
        <v>1.2906574394463668</v>
      </c>
      <c r="BD25" s="7">
        <f t="shared" si="26"/>
        <v>2.6834532374100721</v>
      </c>
      <c r="BE25" s="5">
        <v>73</v>
      </c>
      <c r="BF25" s="5">
        <v>45</v>
      </c>
      <c r="BG25" s="6">
        <f t="shared" si="27"/>
        <v>0.61643835616438358</v>
      </c>
      <c r="BH25" s="5">
        <v>61</v>
      </c>
      <c r="BI25" s="7">
        <f t="shared" si="28"/>
        <v>0.83561643835616439</v>
      </c>
      <c r="BJ25" s="7">
        <f t="shared" si="29"/>
        <v>2.1785714285714284</v>
      </c>
      <c r="BK25" s="5">
        <v>4887</v>
      </c>
      <c r="BL25" s="5">
        <v>3234</v>
      </c>
      <c r="BM25" s="6">
        <f t="shared" si="30"/>
        <v>0.66175567833026394</v>
      </c>
      <c r="BN25" s="5">
        <v>3425</v>
      </c>
      <c r="BO25" s="7">
        <f t="shared" si="31"/>
        <v>0.70083896050746874</v>
      </c>
      <c r="BP25" s="7">
        <f t="shared" si="32"/>
        <v>2.0719903206291592</v>
      </c>
      <c r="BQ25" s="5">
        <v>4960</v>
      </c>
      <c r="BR25" s="5">
        <v>3279</v>
      </c>
      <c r="BS25" s="6">
        <f t="shared" si="33"/>
        <v>0.66108870967741939</v>
      </c>
      <c r="BT25" s="5">
        <v>3486</v>
      </c>
      <c r="BU25" s="7">
        <f t="shared" si="34"/>
        <v>0.70282258064516134</v>
      </c>
      <c r="BV25" s="7">
        <f t="shared" si="35"/>
        <v>2.0737656157049376</v>
      </c>
    </row>
    <row r="26" spans="1:74" ht="25.5" x14ac:dyDescent="0.25">
      <c r="A26" s="22"/>
      <c r="B26" s="8" t="s">
        <v>35</v>
      </c>
      <c r="C26" s="5">
        <v>720</v>
      </c>
      <c r="D26" s="5">
        <v>464</v>
      </c>
      <c r="E26" s="6">
        <f t="shared" si="0"/>
        <v>0.64444444444444449</v>
      </c>
      <c r="F26" s="5">
        <v>558</v>
      </c>
      <c r="G26" s="7">
        <f t="shared" si="1"/>
        <v>0.77500000000000002</v>
      </c>
      <c r="H26" s="7">
        <f t="shared" si="2"/>
        <v>2.1796875</v>
      </c>
      <c r="I26" s="5">
        <v>0</v>
      </c>
      <c r="J26" s="5">
        <v>0</v>
      </c>
      <c r="K26" s="6" t="str">
        <f t="shared" si="3"/>
        <v/>
      </c>
      <c r="L26" s="5">
        <v>0</v>
      </c>
      <c r="M26" s="7" t="str">
        <f t="shared" si="4"/>
        <v/>
      </c>
      <c r="N26" s="7" t="str">
        <f t="shared" si="5"/>
        <v/>
      </c>
      <c r="O26" s="5">
        <v>720</v>
      </c>
      <c r="P26" s="5">
        <v>464</v>
      </c>
      <c r="Q26" s="6">
        <f t="shared" si="6"/>
        <v>0.64444444444444449</v>
      </c>
      <c r="R26" s="5">
        <v>558</v>
      </c>
      <c r="S26" s="7">
        <f t="shared" si="7"/>
        <v>0.77500000000000002</v>
      </c>
      <c r="T26" s="7">
        <f t="shared" si="8"/>
        <v>2.1796875</v>
      </c>
      <c r="U26" s="5">
        <v>0</v>
      </c>
      <c r="V26" s="5">
        <v>0</v>
      </c>
      <c r="W26" s="6" t="str">
        <f t="shared" si="9"/>
        <v/>
      </c>
      <c r="X26" s="5">
        <v>0</v>
      </c>
      <c r="Y26" s="7" t="str">
        <f t="shared" si="10"/>
        <v/>
      </c>
      <c r="Z26" s="7" t="str">
        <f t="shared" si="11"/>
        <v/>
      </c>
      <c r="AA26" s="5">
        <v>97</v>
      </c>
      <c r="AB26" s="5">
        <v>57</v>
      </c>
      <c r="AC26" s="6">
        <f t="shared" si="12"/>
        <v>0.58762886597938147</v>
      </c>
      <c r="AD26" s="5">
        <v>92</v>
      </c>
      <c r="AE26" s="7">
        <f t="shared" si="13"/>
        <v>0.94845360824742264</v>
      </c>
      <c r="AF26" s="7">
        <f t="shared" si="14"/>
        <v>2.2999999999999998</v>
      </c>
      <c r="AG26" s="5">
        <v>97</v>
      </c>
      <c r="AH26" s="5">
        <v>57</v>
      </c>
      <c r="AI26" s="6">
        <f t="shared" si="15"/>
        <v>0.58762886597938147</v>
      </c>
      <c r="AJ26" s="5">
        <v>92</v>
      </c>
      <c r="AK26" s="7">
        <f t="shared" si="16"/>
        <v>0.94845360824742264</v>
      </c>
      <c r="AL26" s="7">
        <f t="shared" si="17"/>
        <v>2.2999999999999998</v>
      </c>
      <c r="AM26" s="5">
        <v>0</v>
      </c>
      <c r="AN26" s="5">
        <v>0</v>
      </c>
      <c r="AO26" s="6" t="str">
        <f t="shared" si="18"/>
        <v/>
      </c>
      <c r="AP26" s="5">
        <v>0</v>
      </c>
      <c r="AQ26" s="7" t="str">
        <f t="shared" si="19"/>
        <v/>
      </c>
      <c r="AR26" s="7" t="str">
        <f t="shared" si="20"/>
        <v/>
      </c>
      <c r="AS26" s="5">
        <v>19</v>
      </c>
      <c r="AT26" s="5">
        <v>10</v>
      </c>
      <c r="AU26" s="6">
        <f t="shared" si="21"/>
        <v>0.52631578947368418</v>
      </c>
      <c r="AV26" s="5">
        <v>14</v>
      </c>
      <c r="AW26" s="7">
        <f t="shared" si="22"/>
        <v>0.73684210526315785</v>
      </c>
      <c r="AX26" s="7">
        <f t="shared" si="23"/>
        <v>1.5555555555555556</v>
      </c>
      <c r="AY26" s="5">
        <v>19</v>
      </c>
      <c r="AZ26" s="5">
        <v>10</v>
      </c>
      <c r="BA26" s="6">
        <f t="shared" si="24"/>
        <v>0.52631578947368418</v>
      </c>
      <c r="BB26" s="5">
        <v>14</v>
      </c>
      <c r="BC26" s="7">
        <f t="shared" si="25"/>
        <v>0.73684210526315785</v>
      </c>
      <c r="BD26" s="7">
        <f t="shared" si="26"/>
        <v>1.5555555555555556</v>
      </c>
      <c r="BE26" s="5">
        <v>0</v>
      </c>
      <c r="BF26" s="5">
        <v>0</v>
      </c>
      <c r="BG26" s="6" t="str">
        <f t="shared" si="27"/>
        <v/>
      </c>
      <c r="BH26" s="5">
        <v>0</v>
      </c>
      <c r="BI26" s="7" t="str">
        <f t="shared" si="28"/>
        <v/>
      </c>
      <c r="BJ26" s="7" t="str">
        <f t="shared" si="29"/>
        <v/>
      </c>
      <c r="BK26" s="5">
        <v>604</v>
      </c>
      <c r="BL26" s="5">
        <v>397</v>
      </c>
      <c r="BM26" s="6">
        <f t="shared" si="30"/>
        <v>0.6572847682119205</v>
      </c>
      <c r="BN26" s="5">
        <v>452</v>
      </c>
      <c r="BO26" s="7">
        <f t="shared" si="31"/>
        <v>0.7483443708609272</v>
      </c>
      <c r="BP26" s="7">
        <f t="shared" si="32"/>
        <v>2.1835748792270531</v>
      </c>
      <c r="BQ26" s="5">
        <v>604</v>
      </c>
      <c r="BR26" s="5">
        <v>397</v>
      </c>
      <c r="BS26" s="6">
        <f t="shared" si="33"/>
        <v>0.6572847682119205</v>
      </c>
      <c r="BT26" s="5">
        <v>452</v>
      </c>
      <c r="BU26" s="7">
        <f t="shared" si="34"/>
        <v>0.7483443708609272</v>
      </c>
      <c r="BV26" s="7">
        <f t="shared" si="35"/>
        <v>2.1835748792270531</v>
      </c>
    </row>
    <row r="27" spans="1:74" x14ac:dyDescent="0.25">
      <c r="A27" s="22"/>
      <c r="B27" s="4" t="s">
        <v>36</v>
      </c>
      <c r="C27" s="5">
        <v>3293</v>
      </c>
      <c r="D27" s="5">
        <v>2248</v>
      </c>
      <c r="E27" s="6">
        <f t="shared" si="0"/>
        <v>0.68266018827816577</v>
      </c>
      <c r="F27" s="5">
        <v>2182</v>
      </c>
      <c r="G27" s="7">
        <f t="shared" si="1"/>
        <v>0.66261767385362891</v>
      </c>
      <c r="H27" s="7">
        <f t="shared" si="2"/>
        <v>2.0880382775119619</v>
      </c>
      <c r="I27" s="5">
        <v>1900</v>
      </c>
      <c r="J27" s="5">
        <v>1340</v>
      </c>
      <c r="K27" s="6">
        <f t="shared" si="3"/>
        <v>0.70526315789473681</v>
      </c>
      <c r="L27" s="5">
        <v>1171</v>
      </c>
      <c r="M27" s="7">
        <f t="shared" si="4"/>
        <v>0.61631578947368426</v>
      </c>
      <c r="N27" s="7">
        <f t="shared" si="5"/>
        <v>2.0910714285714285</v>
      </c>
      <c r="O27" s="5">
        <v>1316</v>
      </c>
      <c r="P27" s="5">
        <v>847</v>
      </c>
      <c r="Q27" s="6">
        <f t="shared" si="6"/>
        <v>0.6436170212765957</v>
      </c>
      <c r="R27" s="5">
        <v>1011</v>
      </c>
      <c r="S27" s="7">
        <f t="shared" si="7"/>
        <v>0.76823708206686925</v>
      </c>
      <c r="T27" s="7">
        <f t="shared" si="8"/>
        <v>2.1556503198294243</v>
      </c>
      <c r="U27" s="5">
        <v>363</v>
      </c>
      <c r="V27" s="5">
        <v>232</v>
      </c>
      <c r="W27" s="6">
        <f t="shared" si="9"/>
        <v>0.6391184573002755</v>
      </c>
      <c r="X27" s="5">
        <v>279</v>
      </c>
      <c r="Y27" s="7">
        <f t="shared" si="10"/>
        <v>0.76859504132231404</v>
      </c>
      <c r="Z27" s="7">
        <f t="shared" si="11"/>
        <v>2.1297709923664123</v>
      </c>
      <c r="AA27" s="5">
        <v>154</v>
      </c>
      <c r="AB27" s="5">
        <v>85</v>
      </c>
      <c r="AC27" s="6">
        <f t="shared" si="12"/>
        <v>0.55194805194805197</v>
      </c>
      <c r="AD27" s="5">
        <v>193</v>
      </c>
      <c r="AE27" s="7">
        <f t="shared" si="13"/>
        <v>1.2532467532467533</v>
      </c>
      <c r="AF27" s="7">
        <f t="shared" si="14"/>
        <v>2.7971014492753623</v>
      </c>
      <c r="AG27" s="5">
        <v>517</v>
      </c>
      <c r="AH27" s="5">
        <v>317</v>
      </c>
      <c r="AI27" s="6">
        <f t="shared" si="15"/>
        <v>0.61315280464216637</v>
      </c>
      <c r="AJ27" s="5">
        <v>472</v>
      </c>
      <c r="AK27" s="7">
        <f t="shared" si="16"/>
        <v>0.91295938104448737</v>
      </c>
      <c r="AL27" s="7">
        <f t="shared" si="17"/>
        <v>2.36</v>
      </c>
      <c r="AM27" s="5">
        <v>76</v>
      </c>
      <c r="AN27" s="5">
        <v>46</v>
      </c>
      <c r="AO27" s="6">
        <f t="shared" si="18"/>
        <v>0.60526315789473684</v>
      </c>
      <c r="AP27" s="5">
        <v>92</v>
      </c>
      <c r="AQ27" s="7">
        <f t="shared" si="19"/>
        <v>1.2105263157894737</v>
      </c>
      <c r="AR27" s="7">
        <f t="shared" si="20"/>
        <v>3.0666666666666669</v>
      </c>
      <c r="AS27" s="5">
        <v>27</v>
      </c>
      <c r="AT27" s="5">
        <v>14</v>
      </c>
      <c r="AU27" s="6">
        <f t="shared" si="21"/>
        <v>0.51851851851851849</v>
      </c>
      <c r="AV27" s="5">
        <v>25</v>
      </c>
      <c r="AW27" s="7">
        <f t="shared" si="22"/>
        <v>0.92592592592592593</v>
      </c>
      <c r="AX27" s="7">
        <f t="shared" si="23"/>
        <v>1.9230769230769231</v>
      </c>
      <c r="AY27" s="5">
        <v>103</v>
      </c>
      <c r="AZ27" s="5">
        <v>60</v>
      </c>
      <c r="BA27" s="6">
        <f t="shared" si="24"/>
        <v>0.58252427184466016</v>
      </c>
      <c r="BB27" s="5">
        <v>117</v>
      </c>
      <c r="BC27" s="7">
        <f t="shared" si="25"/>
        <v>1.1359223300970873</v>
      </c>
      <c r="BD27" s="7">
        <f t="shared" si="26"/>
        <v>2.7209302325581395</v>
      </c>
      <c r="BE27" s="5">
        <v>1461</v>
      </c>
      <c r="BF27" s="5">
        <v>1062</v>
      </c>
      <c r="BG27" s="6">
        <f t="shared" si="27"/>
        <v>0.7268993839835729</v>
      </c>
      <c r="BH27" s="5">
        <v>800</v>
      </c>
      <c r="BI27" s="7">
        <f t="shared" si="28"/>
        <v>0.54757015742642023</v>
      </c>
      <c r="BJ27" s="7">
        <f t="shared" si="29"/>
        <v>2.0050125313283207</v>
      </c>
      <c r="BK27" s="5">
        <v>1135</v>
      </c>
      <c r="BL27" s="5">
        <v>748</v>
      </c>
      <c r="BM27" s="6">
        <f t="shared" si="30"/>
        <v>0.65903083700440523</v>
      </c>
      <c r="BN27" s="5">
        <v>793</v>
      </c>
      <c r="BO27" s="7">
        <f t="shared" si="31"/>
        <v>0.69867841409691633</v>
      </c>
      <c r="BP27" s="7">
        <f t="shared" si="32"/>
        <v>2.0490956072351421</v>
      </c>
      <c r="BQ27" s="5">
        <v>2596</v>
      </c>
      <c r="BR27" s="5">
        <v>1810</v>
      </c>
      <c r="BS27" s="6">
        <f t="shared" si="33"/>
        <v>0.69722650231124805</v>
      </c>
      <c r="BT27" s="5">
        <v>1593</v>
      </c>
      <c r="BU27" s="7">
        <f t="shared" si="34"/>
        <v>0.61363636363636365</v>
      </c>
      <c r="BV27" s="7">
        <f t="shared" si="35"/>
        <v>2.0267175572519083</v>
      </c>
    </row>
    <row r="28" spans="1:74" x14ac:dyDescent="0.25">
      <c r="A28" s="22"/>
      <c r="B28" s="4" t="s">
        <v>1</v>
      </c>
      <c r="C28" s="5">
        <f>SUM(C23:C27)</f>
        <v>12128</v>
      </c>
      <c r="D28" s="5">
        <f>SUM(D23:D27)</f>
        <v>7839</v>
      </c>
      <c r="E28" s="6">
        <f t="shared" si="0"/>
        <v>0.64635554089709768</v>
      </c>
      <c r="F28" s="5">
        <f>SUM(F23:F27)</f>
        <v>9177</v>
      </c>
      <c r="G28" s="7">
        <f t="shared" si="1"/>
        <v>0.7566787598944591</v>
      </c>
      <c r="H28" s="7">
        <f t="shared" si="2"/>
        <v>2.1396595943110284</v>
      </c>
      <c r="I28" s="5">
        <f>SUM(I23:I27)</f>
        <v>1988</v>
      </c>
      <c r="J28" s="5">
        <f>SUM(J23:J27)</f>
        <v>1391</v>
      </c>
      <c r="K28" s="6">
        <f t="shared" si="3"/>
        <v>0.69969818913480886</v>
      </c>
      <c r="L28" s="5">
        <f>SUM(L23:L27)</f>
        <v>1250</v>
      </c>
      <c r="M28" s="7">
        <f t="shared" si="4"/>
        <v>0.62877263581488929</v>
      </c>
      <c r="N28" s="7">
        <f t="shared" si="5"/>
        <v>2.0938023450586263</v>
      </c>
      <c r="O28" s="5">
        <f>SUM(O23:O27)</f>
        <v>10063</v>
      </c>
      <c r="P28" s="5">
        <f>SUM(P23:P27)</f>
        <v>6387</v>
      </c>
      <c r="Q28" s="6">
        <f t="shared" si="6"/>
        <v>0.63470138129782372</v>
      </c>
      <c r="R28" s="5">
        <f>SUM(R23:R27)</f>
        <v>7927</v>
      </c>
      <c r="S28" s="7">
        <f t="shared" si="7"/>
        <v>0.7877372552916625</v>
      </c>
      <c r="T28" s="7">
        <f t="shared" si="8"/>
        <v>2.1564200217627856</v>
      </c>
      <c r="U28" s="5">
        <f>SUM(U23:U27)</f>
        <v>377</v>
      </c>
      <c r="V28" s="5">
        <f>SUM(V23:V27)</f>
        <v>237</v>
      </c>
      <c r="W28" s="6">
        <f t="shared" si="9"/>
        <v>0.62864721485411146</v>
      </c>
      <c r="X28" s="5">
        <f>SUM(X23:X27)</f>
        <v>297</v>
      </c>
      <c r="Y28" s="7">
        <f t="shared" si="10"/>
        <v>0.78779840848806371</v>
      </c>
      <c r="Z28" s="7">
        <f t="shared" si="11"/>
        <v>2.1214285714285714</v>
      </c>
      <c r="AA28" s="5">
        <f>SUM(AA23:AA27)</f>
        <v>1507</v>
      </c>
      <c r="AB28" s="5">
        <f>SUM(AB23:AB27)</f>
        <v>810</v>
      </c>
      <c r="AC28" s="6">
        <f t="shared" si="12"/>
        <v>0.53749170537491708</v>
      </c>
      <c r="AD28" s="5">
        <f>SUM(AD23:AD27)</f>
        <v>1688</v>
      </c>
      <c r="AE28" s="7">
        <f t="shared" si="13"/>
        <v>1.1201061712010618</v>
      </c>
      <c r="AF28" s="7">
        <f t="shared" si="14"/>
        <v>2.4218077474892397</v>
      </c>
      <c r="AG28" s="5">
        <f>SUM(AG23:AG27)</f>
        <v>1884</v>
      </c>
      <c r="AH28" s="5">
        <f>SUM(AH23:AH27)</f>
        <v>1047</v>
      </c>
      <c r="AI28" s="6">
        <f t="shared" si="15"/>
        <v>0.55573248407643316</v>
      </c>
      <c r="AJ28" s="5">
        <f>SUM(AJ23:AJ27)</f>
        <v>1985</v>
      </c>
      <c r="AK28" s="7">
        <f t="shared" si="16"/>
        <v>1.0536093418259023</v>
      </c>
      <c r="AL28" s="7">
        <f t="shared" si="17"/>
        <v>2.3715651135005973</v>
      </c>
      <c r="AM28" s="5">
        <f>SUM(AM23:AM27)</f>
        <v>77</v>
      </c>
      <c r="AN28" s="5">
        <f>SUM(AN23:AN27)</f>
        <v>47</v>
      </c>
      <c r="AO28" s="6">
        <f t="shared" si="18"/>
        <v>0.61038961038961037</v>
      </c>
      <c r="AP28" s="5">
        <f>SUM(AP23:AP27)</f>
        <v>92</v>
      </c>
      <c r="AQ28" s="7">
        <f t="shared" si="19"/>
        <v>1.1948051948051948</v>
      </c>
      <c r="AR28" s="7">
        <f t="shared" si="20"/>
        <v>3.0666666666666669</v>
      </c>
      <c r="AS28" s="5">
        <f>SUM(AS23:AS27)</f>
        <v>369</v>
      </c>
      <c r="AT28" s="5">
        <f>SUM(AT23:AT27)</f>
        <v>191</v>
      </c>
      <c r="AU28" s="6">
        <f t="shared" si="21"/>
        <v>0.51761517615176156</v>
      </c>
      <c r="AV28" s="5">
        <f>SUM(AV23:AV27)</f>
        <v>464</v>
      </c>
      <c r="AW28" s="7">
        <f t="shared" si="22"/>
        <v>1.2574525745257452</v>
      </c>
      <c r="AX28" s="7">
        <f t="shared" si="23"/>
        <v>2.606741573033708</v>
      </c>
      <c r="AY28" s="5">
        <f>SUM(AY23:AY27)</f>
        <v>446</v>
      </c>
      <c r="AZ28" s="5">
        <f>SUM(AZ23:AZ27)</f>
        <v>238</v>
      </c>
      <c r="BA28" s="6">
        <f t="shared" si="24"/>
        <v>0.53363228699551568</v>
      </c>
      <c r="BB28" s="5">
        <f>SUM(BB23:BB27)</f>
        <v>556</v>
      </c>
      <c r="BC28" s="7">
        <f t="shared" si="25"/>
        <v>1.2466367713004485</v>
      </c>
      <c r="BD28" s="7">
        <f t="shared" si="26"/>
        <v>2.6730769230769229</v>
      </c>
      <c r="BE28" s="5">
        <f>SUM(BE23:BE27)</f>
        <v>1534</v>
      </c>
      <c r="BF28" s="5">
        <f>SUM(BF23:BF27)</f>
        <v>1107</v>
      </c>
      <c r="BG28" s="6">
        <f t="shared" si="27"/>
        <v>0.72164276401564542</v>
      </c>
      <c r="BH28" s="5">
        <f>SUM(BH23:BH27)</f>
        <v>861</v>
      </c>
      <c r="BI28" s="7">
        <f t="shared" si="28"/>
        <v>0.56127770534550192</v>
      </c>
      <c r="BJ28" s="7">
        <f t="shared" si="29"/>
        <v>2.0163934426229506</v>
      </c>
      <c r="BK28" s="5">
        <f>SUM(BK23:BK27)</f>
        <v>8187</v>
      </c>
      <c r="BL28" s="5">
        <f>SUM(BL23:BL27)</f>
        <v>5386</v>
      </c>
      <c r="BM28" s="6">
        <f t="shared" si="30"/>
        <v>0.6578722364724563</v>
      </c>
      <c r="BN28" s="5">
        <f>SUM(BN23:BN27)</f>
        <v>5775</v>
      </c>
      <c r="BO28" s="7">
        <f t="shared" si="31"/>
        <v>0.70538658849395386</v>
      </c>
      <c r="BP28" s="7">
        <f t="shared" si="32"/>
        <v>2.061763655837201</v>
      </c>
      <c r="BQ28" s="5">
        <f>SUM(BQ23:BQ27)</f>
        <v>9721</v>
      </c>
      <c r="BR28" s="5">
        <f>SUM(BR23:BR27)</f>
        <v>6493</v>
      </c>
      <c r="BS28" s="6">
        <f t="shared" si="33"/>
        <v>0.66793539759284026</v>
      </c>
      <c r="BT28" s="5">
        <f>SUM(BT23:BT27)</f>
        <v>6636</v>
      </c>
      <c r="BU28" s="7">
        <f t="shared" si="34"/>
        <v>0.68264581833144733</v>
      </c>
      <c r="BV28" s="7">
        <f t="shared" si="35"/>
        <v>2.0557620817843865</v>
      </c>
    </row>
    <row r="29" spans="1:74" x14ac:dyDescent="0.25">
      <c r="A29" s="22" t="s">
        <v>37</v>
      </c>
      <c r="B29" s="22"/>
      <c r="C29" s="5">
        <f>SUM(C9,C15,C22,C28)</f>
        <v>37941</v>
      </c>
      <c r="D29" s="5">
        <f>SUM(D9,D15,D22,D28)</f>
        <v>25091</v>
      </c>
      <c r="E29" s="6">
        <f t="shared" si="0"/>
        <v>0.66131625418412798</v>
      </c>
      <c r="F29" s="5">
        <f>SUM(F9,F15,F22,F28)</f>
        <v>27747</v>
      </c>
      <c r="G29" s="7">
        <f t="shared" si="1"/>
        <v>0.73131968055665375</v>
      </c>
      <c r="H29" s="7">
        <f t="shared" si="2"/>
        <v>2.1592996108949416</v>
      </c>
      <c r="I29" s="5">
        <f>SUM(I9,I15,I22,I28)</f>
        <v>16278</v>
      </c>
      <c r="J29" s="5">
        <f>SUM(J9,J15,J22,J28)</f>
        <v>12129</v>
      </c>
      <c r="K29" s="6">
        <f t="shared" si="3"/>
        <v>0.74511610762992997</v>
      </c>
      <c r="L29" s="5">
        <f>SUM(L9,L15,L22,L28)</f>
        <v>10386</v>
      </c>
      <c r="M29" s="7">
        <f t="shared" si="4"/>
        <v>0.63803907113896052</v>
      </c>
      <c r="N29" s="7">
        <f t="shared" si="5"/>
        <v>2.5032537960954446</v>
      </c>
      <c r="O29" s="5">
        <f>SUM(O9,O15,O22,O28)</f>
        <v>20705</v>
      </c>
      <c r="P29" s="5">
        <f>SUM(P9,P15,P22,P28)</f>
        <v>12901</v>
      </c>
      <c r="Q29" s="6">
        <f t="shared" si="6"/>
        <v>0.6230862110601304</v>
      </c>
      <c r="R29" s="5">
        <f>SUM(R9,R15,R22,R28)</f>
        <v>17361</v>
      </c>
      <c r="S29" s="7">
        <f t="shared" si="7"/>
        <v>0.83849311760444334</v>
      </c>
      <c r="T29" s="7">
        <f t="shared" si="8"/>
        <v>2.2246283956945154</v>
      </c>
      <c r="U29" s="5">
        <f>SUM(U9,U15,U22,U28)</f>
        <v>3505</v>
      </c>
      <c r="V29" s="5">
        <f>SUM(V9,V15,V22,V28)</f>
        <v>2184</v>
      </c>
      <c r="W29" s="6">
        <f t="shared" si="9"/>
        <v>0.62310984308131245</v>
      </c>
      <c r="X29" s="5">
        <f>SUM(X9,X15,X22,X28)</f>
        <v>2943</v>
      </c>
      <c r="Y29" s="7">
        <f t="shared" si="10"/>
        <v>0.83965763195435095</v>
      </c>
      <c r="Z29" s="7">
        <f t="shared" si="11"/>
        <v>2.2278576835730508</v>
      </c>
      <c r="AA29" s="5">
        <f>SUM(AA9,AA15,AA22,AA28)</f>
        <v>5020</v>
      </c>
      <c r="AB29" s="5">
        <f>SUM(AB9,AB15,AB22,AB28)</f>
        <v>2555</v>
      </c>
      <c r="AC29" s="6">
        <f t="shared" si="12"/>
        <v>0.50896414342629481</v>
      </c>
      <c r="AD29" s="5">
        <f>SUM(AD9,AD15,AD22,AD28)</f>
        <v>6335</v>
      </c>
      <c r="AE29" s="7">
        <f t="shared" si="13"/>
        <v>1.2619521912350598</v>
      </c>
      <c r="AF29" s="7">
        <f t="shared" si="14"/>
        <v>2.5699797160243407</v>
      </c>
      <c r="AG29" s="5">
        <f>SUM(AG9,AG15,AG22,AG28)</f>
        <v>8525</v>
      </c>
      <c r="AH29" s="5">
        <f>SUM(AH9,AH15,AH22,AH28)</f>
        <v>4739</v>
      </c>
      <c r="AI29" s="6">
        <f t="shared" si="15"/>
        <v>0.55589442815249268</v>
      </c>
      <c r="AJ29" s="5">
        <f>SUM(AJ9,AJ15,AJ22,AJ28)</f>
        <v>9278</v>
      </c>
      <c r="AK29" s="7">
        <f t="shared" si="16"/>
        <v>1.0883284457478006</v>
      </c>
      <c r="AL29" s="7">
        <f t="shared" si="17"/>
        <v>2.450607501320655</v>
      </c>
      <c r="AM29" s="5">
        <f>SUM(AM9,AM15,AM22,AM28)</f>
        <v>2366</v>
      </c>
      <c r="AN29" s="5">
        <f>SUM(AN9,AN15,AN22,AN28)</f>
        <v>1489</v>
      </c>
      <c r="AO29" s="6">
        <f t="shared" si="18"/>
        <v>0.62933220625528319</v>
      </c>
      <c r="AP29" s="5">
        <f>SUM(AP9,AP15,AP22,AP28)</f>
        <v>1985</v>
      </c>
      <c r="AQ29" s="7">
        <f t="shared" si="19"/>
        <v>0.83896872358410823</v>
      </c>
      <c r="AR29" s="7">
        <f t="shared" si="20"/>
        <v>2.2633979475484605</v>
      </c>
      <c r="AS29" s="5">
        <f>SUM(AS9,AS15,AS22,AS28)</f>
        <v>755</v>
      </c>
      <c r="AT29" s="5">
        <f>SUM(AT9,AT15,AT22,AT28)</f>
        <v>408</v>
      </c>
      <c r="AU29" s="6">
        <f t="shared" si="21"/>
        <v>0.54039735099337749</v>
      </c>
      <c r="AV29" s="5">
        <f>SUM(AV9,AV15,AV22,AV28)</f>
        <v>901</v>
      </c>
      <c r="AW29" s="7">
        <f t="shared" si="22"/>
        <v>1.1933774834437085</v>
      </c>
      <c r="AX29" s="7">
        <f t="shared" si="23"/>
        <v>2.5965417867435159</v>
      </c>
      <c r="AY29" s="5">
        <f>SUM(AY9,AY15,AY22,AY28)</f>
        <v>3121</v>
      </c>
      <c r="AZ29" s="5">
        <f>SUM(AZ9,AZ15,AZ22,AZ28)</f>
        <v>1897</v>
      </c>
      <c r="BA29" s="6">
        <f t="shared" si="24"/>
        <v>0.60781800704902278</v>
      </c>
      <c r="BB29" s="5">
        <f>SUM(BB9,BB15,BB22,BB28)</f>
        <v>2886</v>
      </c>
      <c r="BC29" s="7">
        <f t="shared" si="25"/>
        <v>0.92470362063441203</v>
      </c>
      <c r="BD29" s="7">
        <f t="shared" si="26"/>
        <v>2.357843137254902</v>
      </c>
      <c r="BE29" s="5">
        <f>SUM(BE9,BE15,BE22,BE28)</f>
        <v>11288</v>
      </c>
      <c r="BF29" s="5">
        <f>SUM(BF9,BF15,BF22,BF28)</f>
        <v>8456</v>
      </c>
      <c r="BG29" s="6">
        <f t="shared" si="27"/>
        <v>0.74911410347271434</v>
      </c>
      <c r="BH29" s="5">
        <f>SUM(BH9,BH15,BH22,BH28)</f>
        <v>5458</v>
      </c>
      <c r="BI29" s="7">
        <f t="shared" si="28"/>
        <v>0.48352232459248762</v>
      </c>
      <c r="BJ29" s="7">
        <f t="shared" si="29"/>
        <v>1.9272598870056497</v>
      </c>
      <c r="BK29" s="5">
        <f>SUM(BK9,BK15,BK22,BK28)</f>
        <v>14930</v>
      </c>
      <c r="BL29" s="5">
        <f>SUM(BL9,BL15,BL22,BL28)</f>
        <v>9938</v>
      </c>
      <c r="BM29" s="6">
        <f t="shared" si="30"/>
        <v>0.66563965170797057</v>
      </c>
      <c r="BN29" s="5">
        <f>SUM(BN9,BN15,BN22,BN28)</f>
        <v>10125</v>
      </c>
      <c r="BO29" s="7">
        <f t="shared" si="31"/>
        <v>0.67816476892163424</v>
      </c>
      <c r="BP29" s="7">
        <f t="shared" si="32"/>
        <v>2.0282451923076925</v>
      </c>
      <c r="BQ29" s="5">
        <f>SUM(BQ9,BQ15,BQ22,BQ28)</f>
        <v>26218</v>
      </c>
      <c r="BR29" s="5">
        <f>SUM(BR9,BR15,BR22,BR28)</f>
        <v>18394</v>
      </c>
      <c r="BS29" s="6">
        <f t="shared" si="33"/>
        <v>0.70157906781600432</v>
      </c>
      <c r="BT29" s="5">
        <f>SUM(BT9,BT15,BT22,BT28)</f>
        <v>15583</v>
      </c>
      <c r="BU29" s="7">
        <f t="shared" si="34"/>
        <v>0.59436265161339541</v>
      </c>
      <c r="BV29" s="7">
        <f t="shared" si="35"/>
        <v>1.9916922290388548</v>
      </c>
    </row>
    <row r="30" spans="1:74" x14ac:dyDescent="0.25">
      <c r="A30" s="9" t="s">
        <v>38</v>
      </c>
      <c r="B30" s="9"/>
      <c r="C30" s="10"/>
      <c r="D30" s="11"/>
      <c r="E30" s="12"/>
      <c r="F30" s="11"/>
      <c r="G30" s="13"/>
      <c r="H30" s="13"/>
      <c r="I30" s="11"/>
      <c r="J30" s="14"/>
      <c r="K30" s="15"/>
      <c r="L30" s="14"/>
      <c r="M30" s="16"/>
      <c r="N30" s="16"/>
      <c r="O30" s="14"/>
      <c r="P30" s="14"/>
      <c r="Q30" s="15"/>
      <c r="R30" s="14"/>
      <c r="S30" s="16"/>
      <c r="T30" s="16"/>
      <c r="U30" s="14"/>
      <c r="V30" s="14"/>
      <c r="W30" s="15"/>
      <c r="X30" s="14"/>
      <c r="Y30" s="16"/>
      <c r="Z30" s="16"/>
      <c r="AA30" s="14"/>
      <c r="AB30" s="14"/>
      <c r="AC30" s="15"/>
      <c r="AD30" s="14"/>
      <c r="AE30" s="16"/>
      <c r="AF30" s="16"/>
      <c r="AG30" s="14"/>
      <c r="AH30" s="14"/>
      <c r="AI30" s="15"/>
      <c r="AJ30" s="14"/>
      <c r="AK30" s="16"/>
      <c r="AL30" s="16"/>
      <c r="AM30" s="14"/>
      <c r="AN30" s="14"/>
      <c r="AO30" s="15"/>
      <c r="AP30" s="14"/>
      <c r="AQ30" s="16"/>
      <c r="AR30" s="16"/>
      <c r="AS30" s="14"/>
      <c r="AT30" s="14"/>
      <c r="AU30" s="15"/>
      <c r="AV30" s="14"/>
      <c r="AW30" s="16"/>
      <c r="AX30" s="16"/>
      <c r="AY30" s="14"/>
      <c r="AZ30" s="14"/>
      <c r="BA30" s="15"/>
      <c r="BB30" s="14"/>
      <c r="BC30" s="16"/>
      <c r="BD30" s="16"/>
      <c r="BE30" s="14"/>
      <c r="BF30" s="14"/>
      <c r="BG30" s="15"/>
      <c r="BH30" s="14"/>
      <c r="BI30" s="16"/>
      <c r="BJ30" s="16"/>
      <c r="BK30" s="14"/>
      <c r="BL30" s="14"/>
      <c r="BM30" s="15"/>
      <c r="BN30" s="14"/>
      <c r="BO30" s="16"/>
      <c r="BP30" s="16"/>
      <c r="BQ30" s="14"/>
      <c r="BR30" s="14"/>
      <c r="BS30" s="15"/>
      <c r="BT30" s="14"/>
      <c r="BU30" s="16"/>
      <c r="BV30" s="16"/>
    </row>
    <row r="31" spans="1:74" x14ac:dyDescent="0.25">
      <c r="A31" s="9" t="s">
        <v>39</v>
      </c>
      <c r="B31" s="9"/>
      <c r="C31" s="14"/>
      <c r="D31" s="14"/>
      <c r="E31" s="15"/>
      <c r="F31" s="14"/>
      <c r="G31" s="16"/>
      <c r="H31" s="16"/>
      <c r="I31" s="14"/>
      <c r="J31" s="14"/>
      <c r="K31" s="15"/>
      <c r="L31" s="14"/>
      <c r="M31" s="16"/>
      <c r="N31" s="16"/>
      <c r="O31" s="14"/>
      <c r="P31" s="14"/>
      <c r="Q31" s="15"/>
      <c r="R31" s="14"/>
      <c r="S31" s="16"/>
      <c r="T31" s="16"/>
      <c r="U31" s="14"/>
      <c r="V31" s="14"/>
      <c r="W31" s="15"/>
      <c r="X31" s="14"/>
      <c r="Y31" s="16"/>
      <c r="Z31" s="16"/>
      <c r="AA31" s="14"/>
      <c r="AB31" s="14"/>
      <c r="AC31" s="15"/>
      <c r="AD31" s="14"/>
      <c r="AE31" s="16"/>
      <c r="AF31" s="16"/>
      <c r="AG31" s="14"/>
      <c r="AH31" s="14"/>
      <c r="AI31" s="15"/>
      <c r="AJ31" s="14"/>
      <c r="AK31" s="16"/>
      <c r="AL31" s="16"/>
      <c r="AM31" s="14"/>
      <c r="AN31" s="14"/>
      <c r="AO31" s="15"/>
      <c r="AP31" s="14"/>
      <c r="AQ31" s="16"/>
      <c r="AR31" s="16"/>
      <c r="AS31" s="14"/>
      <c r="AT31" s="14"/>
      <c r="AU31" s="15"/>
      <c r="AV31" s="14"/>
      <c r="AW31" s="16"/>
      <c r="AX31" s="16"/>
      <c r="AY31" s="14"/>
      <c r="AZ31" s="14"/>
      <c r="BA31" s="15"/>
      <c r="BB31" s="14"/>
      <c r="BC31" s="16"/>
      <c r="BD31" s="16"/>
      <c r="BE31" s="14"/>
      <c r="BF31" s="14"/>
      <c r="BG31" s="15"/>
      <c r="BH31" s="14"/>
      <c r="BI31" s="16"/>
      <c r="BJ31" s="16"/>
      <c r="BK31" s="14"/>
      <c r="BL31" s="14"/>
      <c r="BM31" s="15"/>
      <c r="BN31" s="14"/>
      <c r="BO31" s="16"/>
      <c r="BP31" s="16"/>
      <c r="BQ31" s="14"/>
      <c r="BR31" s="14"/>
      <c r="BS31" s="15"/>
      <c r="BT31" s="14"/>
      <c r="BU31" s="16"/>
      <c r="BV31" s="16"/>
    </row>
    <row r="32" spans="1:74" x14ac:dyDescent="0.25">
      <c r="A32" s="17"/>
      <c r="B32" s="17"/>
      <c r="C32" s="14"/>
      <c r="D32" s="14"/>
      <c r="E32" s="15"/>
      <c r="F32" s="14"/>
      <c r="G32" s="16"/>
      <c r="H32" s="16"/>
      <c r="I32" s="14"/>
      <c r="J32" s="14"/>
      <c r="K32" s="15"/>
      <c r="L32" s="14"/>
      <c r="M32" s="16"/>
      <c r="N32" s="16"/>
      <c r="O32" s="14"/>
      <c r="P32" s="14"/>
      <c r="Q32" s="15"/>
      <c r="R32" s="14"/>
      <c r="S32" s="16"/>
      <c r="T32" s="16"/>
      <c r="U32" s="14"/>
      <c r="V32" s="14"/>
      <c r="W32" s="15"/>
      <c r="X32" s="14"/>
      <c r="Y32" s="16"/>
      <c r="Z32" s="16"/>
      <c r="AA32" s="14"/>
      <c r="AB32" s="14"/>
      <c r="AC32" s="15"/>
      <c r="AD32" s="14"/>
      <c r="AE32" s="16"/>
      <c r="AF32" s="16"/>
      <c r="AG32" s="14"/>
      <c r="AH32" s="14"/>
      <c r="AI32" s="15"/>
      <c r="AJ32" s="14"/>
      <c r="AK32" s="16"/>
      <c r="AL32" s="16"/>
      <c r="AM32" s="14"/>
      <c r="AN32" s="14"/>
      <c r="AO32" s="15"/>
      <c r="AP32" s="14"/>
      <c r="AQ32" s="16"/>
      <c r="AR32" s="16"/>
      <c r="AS32" s="14"/>
      <c r="AT32" s="14"/>
      <c r="AU32" s="15"/>
      <c r="AV32" s="14"/>
      <c r="AW32" s="16"/>
      <c r="AX32" s="16"/>
      <c r="AY32" s="14"/>
      <c r="AZ32" s="14"/>
      <c r="BA32" s="15"/>
      <c r="BB32" s="14"/>
      <c r="BC32" s="16"/>
      <c r="BD32" s="16"/>
      <c r="BE32" s="14"/>
      <c r="BF32" s="14"/>
      <c r="BG32" s="15"/>
      <c r="BH32" s="14"/>
      <c r="BI32" s="16"/>
      <c r="BJ32" s="16"/>
      <c r="BK32" s="14"/>
      <c r="BL32" s="14"/>
      <c r="BM32" s="15"/>
      <c r="BN32" s="14"/>
      <c r="BO32" s="16"/>
      <c r="BP32" s="16"/>
      <c r="BQ32" s="14"/>
      <c r="BR32" s="14"/>
      <c r="BS32" s="15"/>
      <c r="BT32" s="14"/>
      <c r="BU32" s="16"/>
      <c r="BV32" s="16"/>
    </row>
    <row r="33" spans="1:74" x14ac:dyDescent="0.25">
      <c r="A33" s="17"/>
      <c r="B33" s="17"/>
      <c r="C33" s="14"/>
      <c r="D33" s="14"/>
      <c r="E33" s="15"/>
      <c r="F33" s="14"/>
      <c r="G33" s="16"/>
      <c r="H33" s="16"/>
      <c r="I33" s="14"/>
      <c r="J33" s="14"/>
      <c r="K33" s="15"/>
      <c r="L33" s="14"/>
      <c r="M33" s="16"/>
      <c r="N33" s="16"/>
      <c r="O33" s="14"/>
      <c r="P33" s="14"/>
      <c r="Q33" s="15"/>
      <c r="R33" s="14"/>
      <c r="S33" s="16"/>
      <c r="T33" s="16"/>
      <c r="U33" s="14"/>
      <c r="V33" s="14"/>
      <c r="W33" s="15"/>
      <c r="X33" s="14"/>
      <c r="Y33" s="16"/>
      <c r="Z33" s="16"/>
      <c r="AA33" s="14"/>
      <c r="AB33" s="14"/>
      <c r="AC33" s="15"/>
      <c r="AD33" s="14"/>
      <c r="AE33" s="16"/>
      <c r="AF33" s="16"/>
      <c r="AG33" s="14"/>
      <c r="AH33" s="14"/>
      <c r="AI33" s="15"/>
      <c r="AJ33" s="14"/>
      <c r="AK33" s="16"/>
      <c r="AL33" s="16"/>
      <c r="AM33" s="14"/>
      <c r="AN33" s="14"/>
      <c r="AO33" s="15"/>
      <c r="AP33" s="14"/>
      <c r="AQ33" s="16"/>
      <c r="AR33" s="16"/>
      <c r="AS33" s="14"/>
      <c r="AT33" s="14"/>
      <c r="AU33" s="15"/>
      <c r="AV33" s="14"/>
      <c r="AW33" s="16"/>
      <c r="AX33" s="16"/>
      <c r="AY33" s="14"/>
      <c r="AZ33" s="14"/>
      <c r="BA33" s="15"/>
      <c r="BB33" s="14"/>
      <c r="BC33" s="16"/>
      <c r="BD33" s="16"/>
      <c r="BE33" s="14"/>
      <c r="BF33" s="14"/>
      <c r="BG33" s="15"/>
      <c r="BH33" s="14"/>
      <c r="BI33" s="16"/>
      <c r="BJ33" s="16"/>
      <c r="BK33" s="14"/>
      <c r="BL33" s="14"/>
      <c r="BM33" s="15"/>
      <c r="BN33" s="14"/>
      <c r="BO33" s="16"/>
      <c r="BP33" s="16"/>
      <c r="BQ33" s="14"/>
      <c r="BR33" s="14"/>
      <c r="BS33" s="15"/>
      <c r="BT33" s="14"/>
      <c r="BU33" s="16"/>
      <c r="BV33" s="16"/>
    </row>
  </sheetData>
  <mergeCells count="22">
    <mergeCell ref="A29:B29"/>
    <mergeCell ref="AG3:AL3"/>
    <mergeCell ref="AM3:AR3"/>
    <mergeCell ref="AS3:AX3"/>
    <mergeCell ref="AY3:BD3"/>
    <mergeCell ref="A2:B4"/>
    <mergeCell ref="C2:T2"/>
    <mergeCell ref="U2:AL2"/>
    <mergeCell ref="AM2:BD2"/>
    <mergeCell ref="A5:A9"/>
    <mergeCell ref="A10:A15"/>
    <mergeCell ref="A16:A22"/>
    <mergeCell ref="A23:A28"/>
    <mergeCell ref="BE2:BV2"/>
    <mergeCell ref="C3:H3"/>
    <mergeCell ref="I3:N3"/>
    <mergeCell ref="O3:T3"/>
    <mergeCell ref="U3:Z3"/>
    <mergeCell ref="AA3:AF3"/>
    <mergeCell ref="BQ3:BV3"/>
    <mergeCell ref="BE3:BJ3"/>
    <mergeCell ref="BK3:BP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Volz</dc:creator>
  <cp:lastModifiedBy>Allan Potter</cp:lastModifiedBy>
  <dcterms:created xsi:type="dcterms:W3CDTF">2021-11-25T04:27:50Z</dcterms:created>
  <dcterms:modified xsi:type="dcterms:W3CDTF">2021-11-25T21:25:54Z</dcterms:modified>
</cp:coreProperties>
</file>