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400" windowHeight="11940"/>
  </bookViews>
  <sheets>
    <sheet name="Contents" sheetId="4" r:id="rId1"/>
    <sheet name="GP_Asked_All" sheetId="1" r:id="rId2"/>
    <sheet name="GP_Asked_CurrentSmokers" sheetId="9" r:id="rId3"/>
    <sheet name="GP_Advice" sheetId="10" r:id="rId4"/>
    <sheet name="GP_Info" sheetId="11" r:id="rId5"/>
    <sheet name="GP_Type of Info" sheetId="7" r:id="rId6"/>
    <sheet name="GP_CombinedABC" sheetId="12" r:id="rId7"/>
    <sheet name="Hospital_Asked_All" sheetId="15" r:id="rId8"/>
    <sheet name="Hospit_Asked_CurrentSmokers" sheetId="16" r:id="rId9"/>
    <sheet name="Hospital_Advice" sheetId="17" r:id="rId10"/>
    <sheet name="Hospital_Info" sheetId="18" r:id="rId11"/>
    <sheet name="Hospital_Type of Info" sheetId="19" r:id="rId12"/>
    <sheet name="Hospital_CombinedABC" sheetId="20" r:id="rId13"/>
    <sheet name="Midwife_Asked_CurrentSmokers" sheetId="21" r:id="rId14"/>
    <sheet name="Midwife_Asked_ExSmokers" sheetId="22" r:id="rId15"/>
    <sheet name="Midwife_Advice" sheetId="23" r:id="rId16"/>
    <sheet name="Midwife_Info" sheetId="24" r:id="rId17"/>
    <sheet name="Midwife_Type of Info" sheetId="25" r:id="rId18"/>
    <sheet name="Midwife_CombinedABC" sheetId="26" r:id="rId19"/>
    <sheet name="S8_ABC" sheetId="5" state="hidden" r:id="rId20"/>
  </sheets>
  <definedNames>
    <definedName name="_xlnm._FilterDatabase" localSheetId="19" hidden="1">S8_ABC!$A$1:$AE$3308</definedName>
    <definedName name="S8_ABC">S8_ABC!$A$1:$AE$3308</definedName>
    <definedName name="year" localSheetId="3">GP_Advice!#REF!</definedName>
    <definedName name="year" localSheetId="2">GP_Asked_CurrentSmokers!#REF!</definedName>
    <definedName name="year" localSheetId="6">GP_CombinedABC!#REF!</definedName>
    <definedName name="year" localSheetId="4">GP_Info!#REF!</definedName>
    <definedName name="year" localSheetId="8">Hospit_Asked_CurrentSmokers!#REF!</definedName>
    <definedName name="year" localSheetId="9">Hospital_Advice!#REF!</definedName>
    <definedName name="year" localSheetId="7">Hospital_Asked_All!#REF!</definedName>
    <definedName name="year" localSheetId="12">Hospital_CombinedABC!#REF!</definedName>
    <definedName name="year" localSheetId="10">Hospital_Info!#REF!</definedName>
    <definedName name="year" localSheetId="15">Midwife_Advice!#REF!</definedName>
    <definedName name="year" localSheetId="13">Midwife_Asked_CurrentSmokers!#REF!</definedName>
    <definedName name="year" localSheetId="14">Midwife_Asked_ExSmokers!#REF!</definedName>
    <definedName name="year" localSheetId="18">Midwife_CombinedABC!#REF!</definedName>
    <definedName name="year" localSheetId="16">Midwife_Info!#REF!</definedName>
    <definedName name="year">GP_Asked_All!#REF!</definedName>
  </definedNames>
  <calcPr calcId="145621"/>
</workbook>
</file>

<file path=xl/calcChain.xml><?xml version="1.0" encoding="utf-8"?>
<calcChain xmlns="http://schemas.openxmlformats.org/spreadsheetml/2006/main">
  <c r="N14" i="25" l="1"/>
  <c r="M14" i="25"/>
  <c r="L14" i="25"/>
  <c r="K14" i="25"/>
  <c r="J14" i="25"/>
  <c r="I14" i="25"/>
  <c r="H14" i="25"/>
  <c r="G14" i="25"/>
  <c r="F14" i="25"/>
  <c r="E14" i="25"/>
  <c r="D14" i="25"/>
  <c r="C14" i="25"/>
  <c r="N16" i="7"/>
  <c r="L16" i="7"/>
  <c r="J16" i="7"/>
  <c r="H16" i="7"/>
  <c r="F16" i="7"/>
  <c r="D16" i="7"/>
  <c r="K16" i="7"/>
  <c r="I16" i="7"/>
  <c r="G16" i="7"/>
  <c r="E16" i="7"/>
  <c r="C16" i="7"/>
  <c r="Z28" i="25" l="1"/>
  <c r="Y28" i="25"/>
  <c r="X28" i="25"/>
  <c r="W28" i="25"/>
  <c r="V28" i="25"/>
  <c r="U28" i="25"/>
  <c r="Z27" i="25"/>
  <c r="Y27" i="25"/>
  <c r="X27" i="25"/>
  <c r="W27" i="25"/>
  <c r="V27" i="25"/>
  <c r="U27" i="25"/>
  <c r="Z26" i="25"/>
  <c r="Y26" i="25"/>
  <c r="X26" i="25"/>
  <c r="W26" i="25"/>
  <c r="V26" i="25"/>
  <c r="U26" i="25"/>
  <c r="Z25" i="25"/>
  <c r="Y25" i="25"/>
  <c r="X25" i="25"/>
  <c r="W25" i="25"/>
  <c r="V25" i="25"/>
  <c r="U25" i="25"/>
  <c r="Z14" i="25"/>
  <c r="Y14" i="25"/>
  <c r="X14" i="25"/>
  <c r="W14" i="25"/>
  <c r="V14" i="25"/>
  <c r="U14" i="25"/>
  <c r="Z13" i="25"/>
  <c r="Y13" i="25"/>
  <c r="X13" i="25"/>
  <c r="W13" i="25"/>
  <c r="V13" i="25"/>
  <c r="U13" i="25"/>
  <c r="Z34" i="25"/>
  <c r="Y34" i="25"/>
  <c r="X34" i="25"/>
  <c r="W34" i="25"/>
  <c r="V34" i="25"/>
  <c r="U34" i="25"/>
  <c r="Z33" i="25"/>
  <c r="Y33" i="25"/>
  <c r="X33" i="25"/>
  <c r="W33" i="25"/>
  <c r="V33" i="25"/>
  <c r="U33" i="25"/>
  <c r="Z32" i="25"/>
  <c r="Y32" i="25"/>
  <c r="X32" i="25"/>
  <c r="W32" i="25"/>
  <c r="V32" i="25"/>
  <c r="U32" i="25"/>
  <c r="Z31" i="25"/>
  <c r="Y31" i="25"/>
  <c r="X31" i="25"/>
  <c r="W31" i="25"/>
  <c r="V31" i="25"/>
  <c r="U31" i="25"/>
  <c r="Z30" i="25"/>
  <c r="Y30" i="25"/>
  <c r="X30" i="25"/>
  <c r="W30" i="25"/>
  <c r="V30" i="25"/>
  <c r="U30" i="25"/>
  <c r="Z23" i="25"/>
  <c r="Y23" i="25"/>
  <c r="X23" i="25"/>
  <c r="W23" i="25"/>
  <c r="V23" i="25"/>
  <c r="U23" i="25"/>
  <c r="Z22" i="25"/>
  <c r="Y22" i="25"/>
  <c r="X22" i="25"/>
  <c r="W22" i="25"/>
  <c r="V22" i="25"/>
  <c r="U22" i="25"/>
  <c r="Z21" i="25"/>
  <c r="Y21" i="25"/>
  <c r="X21" i="25"/>
  <c r="W21" i="25"/>
  <c r="V21" i="25"/>
  <c r="U21" i="25"/>
  <c r="Z20" i="25"/>
  <c r="Y20" i="25"/>
  <c r="X20" i="25"/>
  <c r="W20" i="25"/>
  <c r="V20" i="25"/>
  <c r="U20" i="25"/>
  <c r="Z19" i="25"/>
  <c r="Y19" i="25"/>
  <c r="X19" i="25"/>
  <c r="W19" i="25"/>
  <c r="V19" i="25"/>
  <c r="U19" i="25"/>
  <c r="Z18" i="25"/>
  <c r="Y18" i="25"/>
  <c r="X18" i="25"/>
  <c r="W18" i="25"/>
  <c r="V18" i="25"/>
  <c r="U18" i="25"/>
  <c r="Z17" i="25"/>
  <c r="Y17" i="25"/>
  <c r="X17" i="25"/>
  <c r="W17" i="25"/>
  <c r="V17" i="25"/>
  <c r="U17" i="25"/>
  <c r="Z16" i="25"/>
  <c r="Y16" i="25"/>
  <c r="X16" i="25"/>
  <c r="W16" i="25"/>
  <c r="V16" i="25"/>
  <c r="U16" i="25"/>
  <c r="G49" i="19" l="1"/>
  <c r="G50" i="19" s="1"/>
  <c r="Q2" i="19" s="1"/>
  <c r="T36" i="19" l="1"/>
  <c r="R36" i="19"/>
  <c r="T35" i="19"/>
  <c r="R35" i="19"/>
  <c r="T34" i="19"/>
  <c r="R34" i="19"/>
  <c r="T33" i="19"/>
  <c r="R33" i="19"/>
  <c r="T32" i="19"/>
  <c r="R32" i="19"/>
  <c r="T30" i="19"/>
  <c r="R30" i="19"/>
  <c r="T29" i="19"/>
  <c r="R29" i="19"/>
  <c r="T28" i="19"/>
  <c r="R28" i="19"/>
  <c r="T27" i="19"/>
  <c r="R27" i="19"/>
  <c r="T25" i="19"/>
  <c r="R25" i="19"/>
  <c r="T24" i="19"/>
  <c r="R24" i="19"/>
  <c r="T23" i="19"/>
  <c r="R23" i="19"/>
  <c r="T22" i="19"/>
  <c r="R22" i="19"/>
  <c r="T21" i="19"/>
  <c r="R21" i="19"/>
  <c r="T20" i="19"/>
  <c r="R20" i="19"/>
  <c r="T19" i="19"/>
  <c r="R19" i="19"/>
  <c r="T18" i="19"/>
  <c r="R18" i="19"/>
  <c r="T16" i="19"/>
  <c r="R16" i="19"/>
  <c r="T15" i="19"/>
  <c r="R15" i="19"/>
  <c r="S36" i="19"/>
  <c r="Q36" i="19"/>
  <c r="S35" i="19"/>
  <c r="Q35" i="19"/>
  <c r="S34" i="19"/>
  <c r="Q34" i="19"/>
  <c r="S33" i="19"/>
  <c r="Q33" i="19"/>
  <c r="S32" i="19"/>
  <c r="Q32" i="19"/>
  <c r="S30" i="19"/>
  <c r="Q30" i="19"/>
  <c r="S29" i="19"/>
  <c r="Q29" i="19"/>
  <c r="S28" i="19"/>
  <c r="Q28" i="19"/>
  <c r="S27" i="19"/>
  <c r="Q27" i="19"/>
  <c r="S25" i="19"/>
  <c r="Q25" i="19"/>
  <c r="S24" i="19"/>
  <c r="Q24" i="19"/>
  <c r="S23" i="19"/>
  <c r="Q23" i="19"/>
  <c r="S22" i="19"/>
  <c r="Q22" i="19"/>
  <c r="S21" i="19"/>
  <c r="Q21" i="19"/>
  <c r="S20" i="19"/>
  <c r="Q20" i="19"/>
  <c r="S19" i="19"/>
  <c r="Q19" i="19"/>
  <c r="S18" i="19"/>
  <c r="Q18" i="19"/>
  <c r="S16" i="19"/>
  <c r="G16" i="19" s="1"/>
  <c r="Q16" i="19"/>
  <c r="S15" i="19"/>
  <c r="Q15" i="19"/>
  <c r="C15" i="19" s="1"/>
  <c r="H17" i="25"/>
  <c r="G17" i="25"/>
  <c r="C13" i="25"/>
  <c r="G53" i="7"/>
  <c r="G54" i="7" s="1"/>
  <c r="W2" i="7" s="1"/>
  <c r="F16" i="19" l="1"/>
  <c r="E16" i="19"/>
  <c r="D16" i="19"/>
  <c r="C16" i="19"/>
  <c r="H16" i="19"/>
  <c r="J16" i="19"/>
  <c r="I16" i="19"/>
  <c r="AB36" i="7"/>
  <c r="Z36" i="7"/>
  <c r="X36" i="7"/>
  <c r="AB35" i="7"/>
  <c r="Z35" i="7"/>
  <c r="X35" i="7"/>
  <c r="AB34" i="7"/>
  <c r="Z34" i="7"/>
  <c r="X34" i="7"/>
  <c r="AB33" i="7"/>
  <c r="Z33" i="7"/>
  <c r="X33" i="7"/>
  <c r="AB32" i="7"/>
  <c r="Z32" i="7"/>
  <c r="X32" i="7"/>
  <c r="AB30" i="7"/>
  <c r="Z30" i="7"/>
  <c r="X30" i="7"/>
  <c r="AB29" i="7"/>
  <c r="Z29" i="7"/>
  <c r="X29" i="7"/>
  <c r="AB28" i="7"/>
  <c r="Z28" i="7"/>
  <c r="X28" i="7"/>
  <c r="AB27" i="7"/>
  <c r="Z27" i="7"/>
  <c r="X27" i="7"/>
  <c r="AB25" i="7"/>
  <c r="Z25" i="7"/>
  <c r="X25" i="7"/>
  <c r="AB24" i="7"/>
  <c r="Z24" i="7"/>
  <c r="X24" i="7"/>
  <c r="AB23" i="7"/>
  <c r="Z23" i="7"/>
  <c r="X23" i="7"/>
  <c r="AB22" i="7"/>
  <c r="Z22" i="7"/>
  <c r="X22" i="7"/>
  <c r="AB21" i="7"/>
  <c r="Z21" i="7"/>
  <c r="X21" i="7"/>
  <c r="AB20" i="7"/>
  <c r="Z20" i="7"/>
  <c r="X20" i="7"/>
  <c r="AB19" i="7"/>
  <c r="Z19" i="7"/>
  <c r="X19" i="7"/>
  <c r="AB18" i="7"/>
  <c r="Z18" i="7"/>
  <c r="X18" i="7"/>
  <c r="AB16" i="7"/>
  <c r="Z16" i="7"/>
  <c r="X16" i="7"/>
  <c r="AB15" i="7"/>
  <c r="Z15" i="7"/>
  <c r="X15" i="7"/>
  <c r="AA36" i="7"/>
  <c r="Y36" i="7"/>
  <c r="W36" i="7"/>
  <c r="AA35" i="7"/>
  <c r="Y35" i="7"/>
  <c r="W35" i="7"/>
  <c r="AA34" i="7"/>
  <c r="Y34" i="7"/>
  <c r="W34" i="7"/>
  <c r="AA33" i="7"/>
  <c r="Y33" i="7"/>
  <c r="W33" i="7"/>
  <c r="AA32" i="7"/>
  <c r="Y32" i="7"/>
  <c r="W32" i="7"/>
  <c r="AA30" i="7"/>
  <c r="Y30" i="7"/>
  <c r="W30" i="7"/>
  <c r="AA29" i="7"/>
  <c r="Y29" i="7"/>
  <c r="W29" i="7"/>
  <c r="AA28" i="7"/>
  <c r="Y28" i="7"/>
  <c r="W28" i="7"/>
  <c r="AA27" i="7"/>
  <c r="Y27" i="7"/>
  <c r="W27" i="7"/>
  <c r="AA25" i="7"/>
  <c r="Y25" i="7"/>
  <c r="W25" i="7"/>
  <c r="AA24" i="7"/>
  <c r="Y24" i="7"/>
  <c r="W24" i="7"/>
  <c r="AA23" i="7"/>
  <c r="Y23" i="7"/>
  <c r="W23" i="7"/>
  <c r="AA22" i="7"/>
  <c r="Y22" i="7"/>
  <c r="W22" i="7"/>
  <c r="AA21" i="7"/>
  <c r="Y21" i="7"/>
  <c r="W21" i="7"/>
  <c r="AA20" i="7"/>
  <c r="Y20" i="7"/>
  <c r="W20" i="7"/>
  <c r="AA19" i="7"/>
  <c r="Y19" i="7"/>
  <c r="W19" i="7"/>
  <c r="AA18" i="7"/>
  <c r="Y18" i="7"/>
  <c r="W18" i="7"/>
  <c r="AA16" i="7"/>
  <c r="Y16" i="7"/>
  <c r="W16" i="7"/>
  <c r="AA15" i="7"/>
  <c r="Y15" i="7"/>
  <c r="W15" i="7"/>
  <c r="M16" i="7"/>
  <c r="L17" i="25"/>
  <c r="K17" i="25"/>
  <c r="H16" i="25"/>
  <c r="G16" i="25"/>
  <c r="J13" i="25"/>
  <c r="I13" i="25"/>
  <c r="J16" i="25"/>
  <c r="I16" i="25"/>
  <c r="F17" i="25"/>
  <c r="E17" i="25"/>
  <c r="N17" i="25"/>
  <c r="M17" i="25"/>
  <c r="J18" i="25"/>
  <c r="I18" i="25"/>
  <c r="E19" i="25"/>
  <c r="F19" i="25"/>
  <c r="M19" i="25"/>
  <c r="N19" i="25"/>
  <c r="I20" i="25"/>
  <c r="J20" i="25"/>
  <c r="E21" i="25"/>
  <c r="F21" i="25"/>
  <c r="M21" i="25"/>
  <c r="N21" i="25"/>
  <c r="I22" i="25"/>
  <c r="J22" i="25"/>
  <c r="G23" i="25"/>
  <c r="H23" i="25"/>
  <c r="L25" i="25"/>
  <c r="K25" i="25"/>
  <c r="D18" i="25"/>
  <c r="C18" i="25"/>
  <c r="L18" i="25"/>
  <c r="K18" i="25"/>
  <c r="G19" i="25"/>
  <c r="H19" i="25"/>
  <c r="C20" i="25"/>
  <c r="D20" i="25"/>
  <c r="K20" i="25"/>
  <c r="L20" i="25"/>
  <c r="G21" i="25"/>
  <c r="H21" i="25"/>
  <c r="C22" i="25"/>
  <c r="D22" i="25"/>
  <c r="K22" i="25"/>
  <c r="L22" i="25"/>
  <c r="K23" i="25"/>
  <c r="L23" i="25"/>
  <c r="D26" i="25"/>
  <c r="C26" i="25"/>
  <c r="D27" i="25"/>
  <c r="C27" i="25"/>
  <c r="L27" i="25"/>
  <c r="K27" i="25"/>
  <c r="H28" i="25"/>
  <c r="G28" i="25"/>
  <c r="D30" i="25"/>
  <c r="C30" i="25"/>
  <c r="L30" i="25"/>
  <c r="K30" i="25"/>
  <c r="H31" i="25"/>
  <c r="G31" i="25"/>
  <c r="D32" i="25"/>
  <c r="C32" i="25"/>
  <c r="L32" i="25"/>
  <c r="K32" i="25"/>
  <c r="H33" i="25"/>
  <c r="G33" i="25"/>
  <c r="D34" i="25"/>
  <c r="C34" i="25"/>
  <c r="L34" i="25"/>
  <c r="K34" i="25"/>
  <c r="I23" i="25"/>
  <c r="J23" i="25"/>
  <c r="F25" i="25"/>
  <c r="E25" i="25"/>
  <c r="N25" i="25"/>
  <c r="M25" i="25"/>
  <c r="J26" i="25"/>
  <c r="I26" i="25"/>
  <c r="F27" i="25"/>
  <c r="E27" i="25"/>
  <c r="N27" i="25"/>
  <c r="M27" i="25"/>
  <c r="J28" i="25"/>
  <c r="I28" i="25"/>
  <c r="F30" i="25"/>
  <c r="E30" i="25"/>
  <c r="N30" i="25"/>
  <c r="M30" i="25"/>
  <c r="J31" i="25"/>
  <c r="I31" i="25"/>
  <c r="F32" i="25"/>
  <c r="E32" i="25"/>
  <c r="N32" i="25"/>
  <c r="M32" i="25"/>
  <c r="J33" i="25"/>
  <c r="I33" i="25"/>
  <c r="F34" i="25"/>
  <c r="E34" i="25"/>
  <c r="N34" i="25"/>
  <c r="M34" i="25"/>
  <c r="L16" i="25"/>
  <c r="K16" i="25"/>
  <c r="H13" i="25"/>
  <c r="G13" i="25"/>
  <c r="D17" i="25"/>
  <c r="C17" i="25"/>
  <c r="N13" i="25"/>
  <c r="M13" i="25"/>
  <c r="F13" i="25"/>
  <c r="E13" i="25"/>
  <c r="F16" i="25"/>
  <c r="E16" i="25"/>
  <c r="N16" i="25"/>
  <c r="M16" i="25"/>
  <c r="J17" i="25"/>
  <c r="I17" i="25"/>
  <c r="F18" i="25"/>
  <c r="E18" i="25"/>
  <c r="M18" i="25"/>
  <c r="N18" i="25"/>
  <c r="I19" i="25"/>
  <c r="J19" i="25"/>
  <c r="E20" i="25"/>
  <c r="F20" i="25"/>
  <c r="M20" i="25"/>
  <c r="N20" i="25"/>
  <c r="I21" i="25"/>
  <c r="J21" i="25"/>
  <c r="E22" i="25"/>
  <c r="F22" i="25"/>
  <c r="M22" i="25"/>
  <c r="N22" i="25"/>
  <c r="D25" i="25"/>
  <c r="C25" i="25"/>
  <c r="H26" i="25"/>
  <c r="G26" i="25"/>
  <c r="H18" i="25"/>
  <c r="G18" i="25"/>
  <c r="C19" i="25"/>
  <c r="D19" i="25"/>
  <c r="K19" i="25"/>
  <c r="L19" i="25"/>
  <c r="G20" i="25"/>
  <c r="H20" i="25"/>
  <c r="C21" i="25"/>
  <c r="D21" i="25"/>
  <c r="K21" i="25"/>
  <c r="L21" i="25"/>
  <c r="G22" i="25"/>
  <c r="H22" i="25"/>
  <c r="C23" i="25"/>
  <c r="D23" i="25"/>
  <c r="H25" i="25"/>
  <c r="G25" i="25"/>
  <c r="L26" i="25"/>
  <c r="K26" i="25"/>
  <c r="H27" i="25"/>
  <c r="G27" i="25"/>
  <c r="D28" i="25"/>
  <c r="C28" i="25"/>
  <c r="L28" i="25"/>
  <c r="K28" i="25"/>
  <c r="H30" i="25"/>
  <c r="G30" i="25"/>
  <c r="D31" i="25"/>
  <c r="C31" i="25"/>
  <c r="L31" i="25"/>
  <c r="K31" i="25"/>
  <c r="H32" i="25"/>
  <c r="G32" i="25"/>
  <c r="D33" i="25"/>
  <c r="C33" i="25"/>
  <c r="L33" i="25"/>
  <c r="K33" i="25"/>
  <c r="H34" i="25"/>
  <c r="G34" i="25"/>
  <c r="E23" i="25"/>
  <c r="F23" i="25"/>
  <c r="M23" i="25"/>
  <c r="N23" i="25"/>
  <c r="J25" i="25"/>
  <c r="I25" i="25"/>
  <c r="F26" i="25"/>
  <c r="E26" i="25"/>
  <c r="N26" i="25"/>
  <c r="M26" i="25"/>
  <c r="J27" i="25"/>
  <c r="I27" i="25"/>
  <c r="F28" i="25"/>
  <c r="E28" i="25"/>
  <c r="N28" i="25"/>
  <c r="M28" i="25"/>
  <c r="J30" i="25"/>
  <c r="I30" i="25"/>
  <c r="F31" i="25"/>
  <c r="E31" i="25"/>
  <c r="N31" i="25"/>
  <c r="M31" i="25"/>
  <c r="J32" i="25"/>
  <c r="I32" i="25"/>
  <c r="F33" i="25"/>
  <c r="E33" i="25"/>
  <c r="N33" i="25"/>
  <c r="M33" i="25"/>
  <c r="J34" i="25"/>
  <c r="I34" i="25"/>
  <c r="D16" i="25"/>
  <c r="C16" i="25"/>
  <c r="L13" i="25"/>
  <c r="K13" i="25"/>
  <c r="D13" i="25"/>
  <c r="D22" i="19"/>
  <c r="C22" i="19"/>
  <c r="H19" i="19"/>
  <c r="G19" i="19"/>
  <c r="C18" i="19"/>
  <c r="D18" i="19"/>
  <c r="D15" i="19"/>
  <c r="H20" i="19"/>
  <c r="G20" i="19"/>
  <c r="D19" i="19"/>
  <c r="C19" i="19"/>
  <c r="E18" i="19"/>
  <c r="F18" i="19"/>
  <c r="J18" i="19"/>
  <c r="I18" i="19"/>
  <c r="F20" i="19"/>
  <c r="E20" i="19"/>
  <c r="J20" i="19"/>
  <c r="I20" i="19"/>
  <c r="F22" i="19"/>
  <c r="E22" i="19"/>
  <c r="J22" i="19"/>
  <c r="I22" i="19"/>
  <c r="E24" i="19"/>
  <c r="F24" i="19"/>
  <c r="I24" i="19"/>
  <c r="J24" i="19"/>
  <c r="D27" i="19"/>
  <c r="C27" i="19"/>
  <c r="H28" i="19"/>
  <c r="G28" i="19"/>
  <c r="G23" i="19"/>
  <c r="H23" i="19"/>
  <c r="C24" i="19"/>
  <c r="D24" i="19"/>
  <c r="D28" i="19"/>
  <c r="C28" i="19"/>
  <c r="H29" i="19"/>
  <c r="G29" i="19"/>
  <c r="H32" i="19"/>
  <c r="G32" i="19"/>
  <c r="D33" i="19"/>
  <c r="C33" i="19"/>
  <c r="H34" i="19"/>
  <c r="G34" i="19"/>
  <c r="D35" i="19"/>
  <c r="C35" i="19"/>
  <c r="H36" i="19"/>
  <c r="G36" i="19"/>
  <c r="E25" i="19"/>
  <c r="F25" i="19"/>
  <c r="I25" i="19"/>
  <c r="J25" i="19"/>
  <c r="F28" i="19"/>
  <c r="E28" i="19"/>
  <c r="J28" i="19"/>
  <c r="I28" i="19"/>
  <c r="F30" i="19"/>
  <c r="E30" i="19"/>
  <c r="J30" i="19"/>
  <c r="I30" i="19"/>
  <c r="F33" i="19"/>
  <c r="E33" i="19"/>
  <c r="J33" i="19"/>
  <c r="I33" i="19"/>
  <c r="F35" i="19"/>
  <c r="E35" i="19"/>
  <c r="J35" i="19"/>
  <c r="I35" i="19"/>
  <c r="H21" i="19"/>
  <c r="G21" i="19"/>
  <c r="D20" i="19"/>
  <c r="C20" i="19"/>
  <c r="G15" i="19"/>
  <c r="H15" i="19"/>
  <c r="H22" i="19"/>
  <c r="G22" i="19"/>
  <c r="D21" i="19"/>
  <c r="C21" i="19"/>
  <c r="G18" i="19"/>
  <c r="H18" i="19"/>
  <c r="I15" i="19"/>
  <c r="J15" i="19"/>
  <c r="E15" i="19"/>
  <c r="F15" i="19"/>
  <c r="F19" i="19"/>
  <c r="E19" i="19"/>
  <c r="J19" i="19"/>
  <c r="I19" i="19"/>
  <c r="F21" i="19"/>
  <c r="E21" i="19"/>
  <c r="J21" i="19"/>
  <c r="I21" i="19"/>
  <c r="E23" i="19"/>
  <c r="F23" i="19"/>
  <c r="I23" i="19"/>
  <c r="J23" i="19"/>
  <c r="G25" i="19"/>
  <c r="H25" i="19"/>
  <c r="D29" i="19"/>
  <c r="C29" i="19"/>
  <c r="H30" i="19"/>
  <c r="G30" i="19"/>
  <c r="C23" i="19"/>
  <c r="D23" i="19"/>
  <c r="G24" i="19"/>
  <c r="H24" i="19"/>
  <c r="C25" i="19"/>
  <c r="D25" i="19"/>
  <c r="H27" i="19"/>
  <c r="G27" i="19"/>
  <c r="D30" i="19"/>
  <c r="C30" i="19"/>
  <c r="D32" i="19"/>
  <c r="C32" i="19"/>
  <c r="H33" i="19"/>
  <c r="G33" i="19"/>
  <c r="D34" i="19"/>
  <c r="C34" i="19"/>
  <c r="H35" i="19"/>
  <c r="G35" i="19"/>
  <c r="D36" i="19"/>
  <c r="C36" i="19"/>
  <c r="F27" i="19"/>
  <c r="E27" i="19"/>
  <c r="J27" i="19"/>
  <c r="I27" i="19"/>
  <c r="F29" i="19"/>
  <c r="E29" i="19"/>
  <c r="J29" i="19"/>
  <c r="I29" i="19"/>
  <c r="F32" i="19"/>
  <c r="E32" i="19"/>
  <c r="J32" i="19"/>
  <c r="I32" i="19"/>
  <c r="F34" i="19"/>
  <c r="E34" i="19"/>
  <c r="J34" i="19"/>
  <c r="I34" i="19"/>
  <c r="F36" i="19"/>
  <c r="E36" i="19"/>
  <c r="J36" i="19"/>
  <c r="I36" i="19"/>
  <c r="G15" i="7"/>
  <c r="H15" i="7"/>
  <c r="C15" i="7"/>
  <c r="D15" i="7" l="1"/>
  <c r="M18" i="7"/>
  <c r="N18" i="7"/>
  <c r="I20" i="7"/>
  <c r="J20" i="7"/>
  <c r="E22" i="7"/>
  <c r="F22" i="7"/>
  <c r="K23" i="7"/>
  <c r="L23" i="7"/>
  <c r="H25" i="7"/>
  <c r="G25" i="7"/>
  <c r="L28" i="7"/>
  <c r="K28" i="7"/>
  <c r="E32" i="7"/>
  <c r="F32" i="7"/>
  <c r="E18" i="7"/>
  <c r="F18" i="7"/>
  <c r="K19" i="7"/>
  <c r="L19" i="7"/>
  <c r="G21" i="7"/>
  <c r="H21" i="7"/>
  <c r="M22" i="7"/>
  <c r="N22" i="7"/>
  <c r="I24" i="7"/>
  <c r="J24" i="7"/>
  <c r="E27" i="7"/>
  <c r="F27" i="7"/>
  <c r="M27" i="7"/>
  <c r="N27" i="7"/>
  <c r="I29" i="7"/>
  <c r="J29" i="7"/>
  <c r="H30" i="7"/>
  <c r="G30" i="7"/>
  <c r="M32" i="7"/>
  <c r="N32" i="7"/>
  <c r="L33" i="7"/>
  <c r="K33" i="7"/>
  <c r="I34" i="7"/>
  <c r="J34" i="7"/>
  <c r="H35" i="7"/>
  <c r="G35" i="7"/>
  <c r="E36" i="7"/>
  <c r="F36" i="7"/>
  <c r="M36" i="7"/>
  <c r="N36" i="7"/>
  <c r="C34" i="7"/>
  <c r="D34" i="7"/>
  <c r="C28" i="7"/>
  <c r="D28" i="7"/>
  <c r="C21" i="7"/>
  <c r="D21" i="7"/>
  <c r="C25" i="7"/>
  <c r="D25" i="7"/>
  <c r="F15" i="7"/>
  <c r="E15" i="7"/>
  <c r="N15" i="7"/>
  <c r="M15" i="7"/>
  <c r="K18" i="7"/>
  <c r="L18" i="7"/>
  <c r="I19" i="7"/>
  <c r="J19" i="7"/>
  <c r="G20" i="7"/>
  <c r="H20" i="7"/>
  <c r="E21" i="7"/>
  <c r="F21" i="7"/>
  <c r="M21" i="7"/>
  <c r="N21" i="7"/>
  <c r="K22" i="7"/>
  <c r="L22" i="7"/>
  <c r="I23" i="7"/>
  <c r="J23" i="7"/>
  <c r="G24" i="7"/>
  <c r="H24" i="7"/>
  <c r="E25" i="7"/>
  <c r="F25" i="7"/>
  <c r="M25" i="7"/>
  <c r="N25" i="7"/>
  <c r="L27" i="7"/>
  <c r="K27" i="7"/>
  <c r="I28" i="7"/>
  <c r="J28" i="7"/>
  <c r="H29" i="7"/>
  <c r="G29" i="7"/>
  <c r="E30" i="7"/>
  <c r="F30" i="7"/>
  <c r="M30" i="7"/>
  <c r="N30" i="7"/>
  <c r="L32" i="7"/>
  <c r="K32" i="7"/>
  <c r="I33" i="7"/>
  <c r="J33" i="7"/>
  <c r="H34" i="7"/>
  <c r="G34" i="7"/>
  <c r="E35" i="7"/>
  <c r="F35" i="7"/>
  <c r="M35" i="7"/>
  <c r="N35" i="7"/>
  <c r="L36" i="7"/>
  <c r="K36" i="7"/>
  <c r="C33" i="7"/>
  <c r="D33" i="7"/>
  <c r="C29" i="7"/>
  <c r="D29" i="7"/>
  <c r="C20" i="7"/>
  <c r="D20" i="7"/>
  <c r="C24" i="7"/>
  <c r="D24" i="7"/>
  <c r="K15" i="7"/>
  <c r="L15" i="7"/>
  <c r="I18" i="7"/>
  <c r="J18" i="7"/>
  <c r="G19" i="7"/>
  <c r="H19" i="7"/>
  <c r="E20" i="7"/>
  <c r="F20" i="7"/>
  <c r="M20" i="7"/>
  <c r="N20" i="7"/>
  <c r="K21" i="7"/>
  <c r="L21" i="7"/>
  <c r="I22" i="7"/>
  <c r="J22" i="7"/>
  <c r="G23" i="7"/>
  <c r="H23" i="7"/>
  <c r="E24" i="7"/>
  <c r="F24" i="7"/>
  <c r="M24" i="7"/>
  <c r="N24" i="7"/>
  <c r="L25" i="7"/>
  <c r="K25" i="7"/>
  <c r="I27" i="7"/>
  <c r="J27" i="7"/>
  <c r="H28" i="7"/>
  <c r="G28" i="7"/>
  <c r="E29" i="7"/>
  <c r="F29" i="7"/>
  <c r="M29" i="7"/>
  <c r="N29" i="7"/>
  <c r="L30" i="7"/>
  <c r="K30" i="7"/>
  <c r="I32" i="7"/>
  <c r="J32" i="7"/>
  <c r="H33" i="7"/>
  <c r="G33" i="7"/>
  <c r="E34" i="7"/>
  <c r="F34" i="7"/>
  <c r="M34" i="7"/>
  <c r="N34" i="7"/>
  <c r="L35" i="7"/>
  <c r="K35" i="7"/>
  <c r="I36" i="7"/>
  <c r="J36" i="7"/>
  <c r="C36" i="7"/>
  <c r="D36" i="7"/>
  <c r="C30" i="7"/>
  <c r="D30" i="7"/>
  <c r="C19" i="7"/>
  <c r="D19" i="7"/>
  <c r="C23" i="7"/>
  <c r="D23" i="7"/>
  <c r="J15" i="7"/>
  <c r="I15" i="7"/>
  <c r="G18" i="7"/>
  <c r="H18" i="7"/>
  <c r="E19" i="7"/>
  <c r="F19" i="7"/>
  <c r="M19" i="7"/>
  <c r="N19" i="7"/>
  <c r="K20" i="7"/>
  <c r="L20" i="7"/>
  <c r="I21" i="7"/>
  <c r="J21" i="7"/>
  <c r="G22" i="7"/>
  <c r="H22" i="7"/>
  <c r="E23" i="7"/>
  <c r="F23" i="7"/>
  <c r="M23" i="7"/>
  <c r="N23" i="7"/>
  <c r="L24" i="7"/>
  <c r="K24" i="7"/>
  <c r="I25" i="7"/>
  <c r="J25" i="7"/>
  <c r="H27" i="7"/>
  <c r="G27" i="7"/>
  <c r="E28" i="7"/>
  <c r="F28" i="7"/>
  <c r="M28" i="7"/>
  <c r="N28" i="7"/>
  <c r="L29" i="7"/>
  <c r="K29" i="7"/>
  <c r="I30" i="7"/>
  <c r="J30" i="7"/>
  <c r="H32" i="7"/>
  <c r="G32" i="7"/>
  <c r="E33" i="7"/>
  <c r="F33" i="7"/>
  <c r="M33" i="7"/>
  <c r="N33" i="7"/>
  <c r="L34" i="7"/>
  <c r="K34" i="7"/>
  <c r="I35" i="7"/>
  <c r="J35" i="7"/>
  <c r="H36" i="7"/>
  <c r="G36" i="7"/>
  <c r="C35" i="7"/>
  <c r="D35" i="7"/>
  <c r="C32" i="7"/>
  <c r="D32" i="7"/>
  <c r="C27" i="7"/>
  <c r="D27" i="7"/>
  <c r="C22" i="7"/>
  <c r="D22" i="7"/>
  <c r="C18" i="7"/>
  <c r="D18" i="7"/>
</calcChain>
</file>

<file path=xl/sharedStrings.xml><?xml version="1.0" encoding="utf-8"?>
<sst xmlns="http://schemas.openxmlformats.org/spreadsheetml/2006/main" count="44632" uniqueCount="7880">
  <si>
    <t>List of tables</t>
  </si>
  <si>
    <t>Statistical glossary</t>
  </si>
  <si>
    <t>95% confidence interval</t>
  </si>
  <si>
    <t xml:space="preserve">Indicates the level of uncertainty of the value, due to taking a sample of the population.  </t>
  </si>
  <si>
    <t>Adjusted rate ratio</t>
  </si>
  <si>
    <t>The ratio of two rates.</t>
  </si>
  <si>
    <t>Age standardisation</t>
  </si>
  <si>
    <t>A statistical procedure that standardises the age structures of different population groups so that they are comparable.</t>
  </si>
  <si>
    <t>Neighbourhood deprivation</t>
  </si>
  <si>
    <t xml:space="preserve">An area-based measure of socioeconomic position or deprivation; in this case, the New Zealand Index of Deprivation 2006 (NZDep2006). </t>
  </si>
  <si>
    <t>Prevalence</t>
  </si>
  <si>
    <t>A measure of the level of disease or outcome of interest in the population, at one point in time.</t>
  </si>
  <si>
    <t>Significant</t>
  </si>
  <si>
    <t xml:space="preserve">Refers to statistical significance; that is, the result is unlikely to happen by chance.  </t>
  </si>
  <si>
    <t>Total response ethnicity</t>
  </si>
  <si>
    <t xml:space="preserve">A method of reporting ethnicity where people who belong to more than one ethnic group are counted once in each group reported.  </t>
  </si>
  <si>
    <t>2012/13 New Zealand Health Survey: Results for Tobacco Module</t>
  </si>
  <si>
    <t>GP asked smoking status in past 12 months (total population)</t>
  </si>
  <si>
    <t>GP provided advice about quitting in past 12 months (current smokers)</t>
  </si>
  <si>
    <t>Hospital asked smoking status in past 12 months (total population)</t>
  </si>
  <si>
    <t>Hospital provided advice about quitting in past 12 months (current smokers)</t>
  </si>
  <si>
    <t>GP asked smoking status in past 12 months (current smokers)</t>
  </si>
  <si>
    <t>Link</t>
  </si>
  <si>
    <t>year</t>
  </si>
  <si>
    <t>Indicator</t>
  </si>
  <si>
    <t>maori</t>
  </si>
  <si>
    <t>pacific</t>
  </si>
  <si>
    <t>asian</t>
  </si>
  <si>
    <t>other_euro</t>
  </si>
  <si>
    <t xml:space="preserve">agegroup </t>
  </si>
  <si>
    <t>male</t>
  </si>
  <si>
    <t>nzdep_quin</t>
  </si>
  <si>
    <t xml:space="preserve"> Prevalence</t>
  </si>
  <si>
    <t>Prevalence SE</t>
  </si>
  <si>
    <t>CL Lower Bound</t>
  </si>
  <si>
    <t>CL Upper Bound</t>
  </si>
  <si>
    <t>type</t>
  </si>
  <si>
    <t xml:space="preserve"> Confidence Interval</t>
  </si>
  <si>
    <t xml:space="preserve"> Plus</t>
  </si>
  <si>
    <t>Minus</t>
  </si>
  <si>
    <t>Estimated Total</t>
  </si>
  <si>
    <t xml:space="preserve">Total SE </t>
  </si>
  <si>
    <t>Total CL Lower bound</t>
  </si>
  <si>
    <t>Total CL Upper bound</t>
  </si>
  <si>
    <t>Sample Size</t>
  </si>
  <si>
    <t xml:space="preserve"> Numerator count</t>
  </si>
  <si>
    <t xml:space="preserve"> dont know count</t>
  </si>
  <si>
    <t xml:space="preserve"> refused count</t>
  </si>
  <si>
    <t xml:space="preserve"> excluded count</t>
  </si>
  <si>
    <t xml:space="preserve"> impute factor</t>
  </si>
  <si>
    <t xml:space="preserve"> CI total</t>
  </si>
  <si>
    <t xml:space="preserve"> full label</t>
  </si>
  <si>
    <t xml:space="preserve"> design effect</t>
  </si>
  <si>
    <t>ABC_Comp_GP_crt_smCRUDE2012AllAllAllAll15-19AllAll</t>
  </si>
  <si>
    <t xml:space="preserve">ABC_Comp_GP_crt_sm </t>
  </si>
  <si>
    <t xml:space="preserve">All </t>
  </si>
  <si>
    <t xml:space="preserve">15-19 </t>
  </si>
  <si>
    <t xml:space="preserve">CRUDE </t>
  </si>
  <si>
    <t xml:space="preserve">(15.2-45.6) </t>
  </si>
  <si>
    <t xml:space="preserve">(3-10) </t>
  </si>
  <si>
    <t>ABC_Comp_GP_crt_smCRUDE2012AllAllAllAll15-19FemaleAll</t>
  </si>
  <si>
    <t xml:space="preserve">Female </t>
  </si>
  <si>
    <t xml:space="preserve">(24.6-71.4) </t>
  </si>
  <si>
    <t xml:space="preserve">(2-7) </t>
  </si>
  <si>
    <t>ABC_Comp_GP_crt_smCRUDE2012AllAllAllAll20-24AllAll</t>
  </si>
  <si>
    <t xml:space="preserve">20-24 </t>
  </si>
  <si>
    <t xml:space="preserve">(43.4-61.8) </t>
  </si>
  <si>
    <t xml:space="preserve">(25-35) </t>
  </si>
  <si>
    <t>ABC_Comp_GP_crt_smCRUDE2012AllAllAllAll20-24FemaleAll</t>
  </si>
  <si>
    <t xml:space="preserve">(45.2-68.9) </t>
  </si>
  <si>
    <t xml:space="preserve">(14-22) </t>
  </si>
  <si>
    <t>ABC_Comp_GP_crt_smCRUDE2012AllAllAllAll20-24MaleAll</t>
  </si>
  <si>
    <t xml:space="preserve">Male </t>
  </si>
  <si>
    <t xml:space="preserve">(30.9-63.1) </t>
  </si>
  <si>
    <t xml:space="preserve">(8-16) </t>
  </si>
  <si>
    <t>ABC_Comp_GP_crt_smCRUDE2012AllAllAllAll25-34AllAll</t>
  </si>
  <si>
    <t xml:space="preserve">25-34 </t>
  </si>
  <si>
    <t xml:space="preserve">(37.0-51.7) </t>
  </si>
  <si>
    <t xml:space="preserve">(34-48) </t>
  </si>
  <si>
    <t>ABC_Comp_GP_crt_smCRUDE2012AllAllAllAll25-34FemaleAll</t>
  </si>
  <si>
    <t xml:space="preserve">(39.9-58.8) </t>
  </si>
  <si>
    <t xml:space="preserve">(19-28) </t>
  </si>
  <si>
    <t>ABC_Comp_GP_crt_smCRUDE2012AllAllAllAll25-34MaleAll</t>
  </si>
  <si>
    <t xml:space="preserve">(29.2-49.5) </t>
  </si>
  <si>
    <t xml:space="preserve">(13-23) </t>
  </si>
  <si>
    <t>ABC_Comp_GP_crt_smCRUDE2012AllAllAllAll35-44AllAll</t>
  </si>
  <si>
    <t xml:space="preserve">35-44 </t>
  </si>
  <si>
    <t xml:space="preserve">(46.6-59.9) </t>
  </si>
  <si>
    <t xml:space="preserve">(38-49) </t>
  </si>
  <si>
    <t>ABC_Comp_GP_crt_smCRUDE2012AllAllAllAll35-44FemaleAll</t>
  </si>
  <si>
    <t xml:space="preserve">(45.7-64.0) </t>
  </si>
  <si>
    <t xml:space="preserve">(18-26) </t>
  </si>
  <si>
    <t>ABC_Comp_GP_crt_smCRUDE2012AllAllAllAll35-44MaleAll</t>
  </si>
  <si>
    <t xml:space="preserve">(41.1-62.1) </t>
  </si>
  <si>
    <t xml:space="preserve">(17-26) </t>
  </si>
  <si>
    <t>ABC_Comp_GP_crt_smCRUDE2012AllAllAllAll45-54AllAll</t>
  </si>
  <si>
    <t xml:space="preserve">45-54 </t>
  </si>
  <si>
    <t xml:space="preserve">(46.8-61.3) </t>
  </si>
  <si>
    <t xml:space="preserve">(43-57) </t>
  </si>
  <si>
    <t>ABC_Comp_GP_crt_smCRUDE2012AllAllAllAll45-54FemaleAll</t>
  </si>
  <si>
    <t xml:space="preserve">(43.7-62.3) </t>
  </si>
  <si>
    <t xml:space="preserve">(22-31) </t>
  </si>
  <si>
    <t>ABC_Comp_GP_crt_smCRUDE2012AllAllAllAll45-54MaleAll</t>
  </si>
  <si>
    <t xml:space="preserve">(44.5-65.9) </t>
  </si>
  <si>
    <t>ABC_Comp_GP_crt_smCRUDE2012AllAllAllAll55-64AllAll</t>
  </si>
  <si>
    <t xml:space="preserve">55-64 </t>
  </si>
  <si>
    <t xml:space="preserve">(49.1-64.6) </t>
  </si>
  <si>
    <t xml:space="preserve">(29-38) </t>
  </si>
  <si>
    <t>ABC_Comp_GP_crt_smCRUDE2012AllAllAllAll55-64FemaleAll</t>
  </si>
  <si>
    <t xml:space="preserve">(49.7-67.6) </t>
  </si>
  <si>
    <t xml:space="preserve">(15-21) </t>
  </si>
  <si>
    <t>ABC_Comp_GP_crt_smCRUDE2012AllAllAllAll55-64MaleAll</t>
  </si>
  <si>
    <t xml:space="preserve">(41.7-67.4) </t>
  </si>
  <si>
    <t xml:space="preserve">(11-18) </t>
  </si>
  <si>
    <t>ABC_Comp_GP_crt_smCRUDE2012AllAllAllAll65-74AllAll</t>
  </si>
  <si>
    <t xml:space="preserve">65-74 </t>
  </si>
  <si>
    <t xml:space="preserve">(38.8-64.2) </t>
  </si>
  <si>
    <t xml:space="preserve">(9-15) </t>
  </si>
  <si>
    <t>ABC_Comp_GP_crt_smCRUDE2012AllAllAllAll65-74FemaleAll</t>
  </si>
  <si>
    <t xml:space="preserve">(34.3-63.2) </t>
  </si>
  <si>
    <t xml:space="preserve">(4-7) </t>
  </si>
  <si>
    <t>ABC_Comp_GP_crt_smCRUDE2012AllAllAllAll65-74MaleAll</t>
  </si>
  <si>
    <t xml:space="preserve">(34.4-73.4) </t>
  </si>
  <si>
    <t xml:space="preserve">(4-9) </t>
  </si>
  <si>
    <t>ABC_Comp_GP_crt_smCRUDE2012AllAllAllAll75+AllAll</t>
  </si>
  <si>
    <t xml:space="preserve">75+ </t>
  </si>
  <si>
    <t xml:space="preserve">(25.7-51.0) </t>
  </si>
  <si>
    <t xml:space="preserve">(3-5) </t>
  </si>
  <si>
    <t>ABC_Comp_GP_crt_smCRUDE2012AllAllAllAll75+FemaleAll</t>
  </si>
  <si>
    <t xml:space="preserve">(20.1-52.9) </t>
  </si>
  <si>
    <t xml:space="preserve">(1-3) </t>
  </si>
  <si>
    <t>ABC_Comp_GP_crt_smCRUDE2012AllAllAllAll75+MaleAll</t>
  </si>
  <si>
    <t xml:space="preserve">(19.8-64.8) </t>
  </si>
  <si>
    <t>ABC_Comp_GP_crt_smCRUDE2012AllAllAllAllAllAllAll</t>
  </si>
  <si>
    <t xml:space="preserve">(47.0-53.6) </t>
  </si>
  <si>
    <t xml:space="preserve">(206-235) </t>
  </si>
  <si>
    <t>ABC_Comp_GP_crt_smCRUDE2012AllAllAllAllAllAllQuintile1</t>
  </si>
  <si>
    <t xml:space="preserve">Quintile 1 </t>
  </si>
  <si>
    <t xml:space="preserve">(45.2-68.0) </t>
  </si>
  <si>
    <t xml:space="preserve">(25-37) </t>
  </si>
  <si>
    <t>ABC_Comp_GP_crt_smCRUDE2012AllAllAllAllAllAllQuintile2</t>
  </si>
  <si>
    <t xml:space="preserve">Quintile 2 </t>
  </si>
  <si>
    <t xml:space="preserve">(31.8-53.3) </t>
  </si>
  <si>
    <t xml:space="preserve">(22-36) </t>
  </si>
  <si>
    <t>ABC_Comp_GP_crt_smCRUDE2012AllAllAllAllAllAllQuintile3</t>
  </si>
  <si>
    <t xml:space="preserve">Quintile 3 </t>
  </si>
  <si>
    <t xml:space="preserve">(36.8-53.0) </t>
  </si>
  <si>
    <t xml:space="preserve">(29-41) </t>
  </si>
  <si>
    <t>ABC_Comp_GP_crt_smCRUDE2012AllAllAllAllAllAllQuintile4</t>
  </si>
  <si>
    <t xml:space="preserve">Quintile 4 </t>
  </si>
  <si>
    <t xml:space="preserve">(47.5-59.9) </t>
  </si>
  <si>
    <t xml:space="preserve">(48-61) </t>
  </si>
  <si>
    <t>ABC_Comp_GP_crt_smCRUDE2012AllAllAllAllAllAllQuintile5</t>
  </si>
  <si>
    <t xml:space="preserve">Quintile 5 </t>
  </si>
  <si>
    <t xml:space="preserve">(47.7-56.7) </t>
  </si>
  <si>
    <t xml:space="preserve">(65-77) </t>
  </si>
  <si>
    <t>ABC_Comp_GP_crt_smCRUDE2012AllAllAllAllAllFemaleAll</t>
  </si>
  <si>
    <t xml:space="preserve">(49.0-57.2) </t>
  </si>
  <si>
    <t xml:space="preserve">(112-130) </t>
  </si>
  <si>
    <t>ABC_Comp_GP_crt_smCRUDE2012AllAllAllAllAllFemaleQuintile1</t>
  </si>
  <si>
    <t xml:space="preserve">(39.7-69.0) </t>
  </si>
  <si>
    <t xml:space="preserve">(10-17) </t>
  </si>
  <si>
    <t>ABC_Comp_GP_crt_smCRUDE2012AllAllAllAllAllFemaleQuintile2</t>
  </si>
  <si>
    <t xml:space="preserve">(34.5-62.7) </t>
  </si>
  <si>
    <t xml:space="preserve">(11-21) </t>
  </si>
  <si>
    <t>ABC_Comp_GP_crt_smCRUDE2012AllAllAllAllAllFemaleQuintile3</t>
  </si>
  <si>
    <t xml:space="preserve">(38.3-60.4) </t>
  </si>
  <si>
    <t xml:space="preserve">(15-23) </t>
  </si>
  <si>
    <t>ABC_Comp_GP_crt_smCRUDE2012AllAllAllAllAllFemaleQuintile4</t>
  </si>
  <si>
    <t xml:space="preserve">(49.6-63.3) </t>
  </si>
  <si>
    <t xml:space="preserve">(27-34) </t>
  </si>
  <si>
    <t>ABC_Comp_GP_crt_smCRUDE2012AllAllAllAllAllFemaleQuintile5</t>
  </si>
  <si>
    <t xml:space="preserve">(48.5-59.6) </t>
  </si>
  <si>
    <t xml:space="preserve">(38-47) </t>
  </si>
  <si>
    <t>ABC_Comp_GP_crt_smCRUDE2012AllAllAllAllAllMaleAll</t>
  </si>
  <si>
    <t xml:space="preserve">(42.9-51.6) </t>
  </si>
  <si>
    <t xml:space="preserve">(90-108) </t>
  </si>
  <si>
    <t>ABC_Comp_GP_crt_smCRUDE2012AllAllAllAllAllMaleQuintile1</t>
  </si>
  <si>
    <t xml:space="preserve">(42.8-73.3) </t>
  </si>
  <si>
    <t xml:space="preserve">(13-22) </t>
  </si>
  <si>
    <t>ABC_Comp_GP_crt_smCRUDE2012AllAllAllAllAllMaleQuintile2</t>
  </si>
  <si>
    <t xml:space="preserve">(24.5-49.8) </t>
  </si>
  <si>
    <t xml:space="preserve">(9-18) </t>
  </si>
  <si>
    <t>ABC_Comp_GP_crt_smCRUDE2012AllAllAllAllAllMaleQuintile3</t>
  </si>
  <si>
    <t xml:space="preserve">(30.8-50.4) </t>
  </si>
  <si>
    <t xml:space="preserve">(12-20) </t>
  </si>
  <si>
    <t>ABC_Comp_GP_crt_smCRUDE2012AllAllAllAllAllMaleQuintile4</t>
  </si>
  <si>
    <t xml:space="preserve">(41.3-59.9) </t>
  </si>
  <si>
    <t xml:space="preserve">(20-29) </t>
  </si>
  <si>
    <t>ABC_Comp_GP_crt_smCRUDE2012AllAllAllAllAllMaleQuintile5</t>
  </si>
  <si>
    <t xml:space="preserve">(43.1-56.3) </t>
  </si>
  <si>
    <t xml:space="preserve">(25-32) </t>
  </si>
  <si>
    <t>ABC_Comp_GP_crt_smCRUDE2012AllAllAllNon-Other-Euro20-24AllAll</t>
  </si>
  <si>
    <t xml:space="preserve">Non-Other-Euro </t>
  </si>
  <si>
    <t xml:space="preserve">(43.2-71.2) </t>
  </si>
  <si>
    <t xml:space="preserve">(9-14) </t>
  </si>
  <si>
    <t>ABC_Comp_GP_crt_smCRUDE2012AllAllAllNon-Other-Euro20-24FemaleAll</t>
  </si>
  <si>
    <t xml:space="preserve">(49.2-82.9) </t>
  </si>
  <si>
    <t xml:space="preserve">(5-8) </t>
  </si>
  <si>
    <t>ABC_Comp_GP_crt_smCRUDE2012AllAllAllNon-Other-Euro20-24MaleAll</t>
  </si>
  <si>
    <t xml:space="preserve">(26.4-69.9) </t>
  </si>
  <si>
    <t xml:space="preserve">(3-7) </t>
  </si>
  <si>
    <t>ABC_Comp_GP_crt_smCRUDE2012AllAllAllNon-Other-Euro25-34AllAll</t>
  </si>
  <si>
    <t xml:space="preserve">(34.5-56.0) </t>
  </si>
  <si>
    <t xml:space="preserve">(12-19) </t>
  </si>
  <si>
    <t>ABC_Comp_GP_crt_smCRUDE2012AllAllAllNon-Other-Euro25-34FemaleAll</t>
  </si>
  <si>
    <t xml:space="preserve">(43.2-70.0) </t>
  </si>
  <si>
    <t xml:space="preserve">(8-14) </t>
  </si>
  <si>
    <t>ABC_Comp_GP_crt_smCRUDE2012AllAllAllNon-Other-Euro25-34MaleAll</t>
  </si>
  <si>
    <t xml:space="preserve">(16.3-45.6) </t>
  </si>
  <si>
    <t>ABC_Comp_GP_crt_smCRUDE2012AllAllAllNon-Other-Euro35-44AllAll</t>
  </si>
  <si>
    <t xml:space="preserve">(53.6-75.1) </t>
  </si>
  <si>
    <t xml:space="preserve">(14-19) </t>
  </si>
  <si>
    <t>ABC_Comp_GP_crt_smCRUDE2012AllAllAllNon-Other-Euro35-44FemaleAll</t>
  </si>
  <si>
    <t xml:space="preserve">(49.9-75.7) </t>
  </si>
  <si>
    <t xml:space="preserve">(6-10) </t>
  </si>
  <si>
    <t>ABC_Comp_GP_crt_smCRUDE2012AllAllAllNon-Other-Euro35-44MaleAll</t>
  </si>
  <si>
    <t xml:space="preserve">(47.5-81.8) </t>
  </si>
  <si>
    <t xml:space="preserve">(6-11) </t>
  </si>
  <si>
    <t>ABC_Comp_GP_crt_smCRUDE2012AllAllAllNon-Other-Euro45-54AllAll</t>
  </si>
  <si>
    <t xml:space="preserve">(51.9-75.7) </t>
  </si>
  <si>
    <t xml:space="preserve">(14-21) </t>
  </si>
  <si>
    <t>ABC_Comp_GP_crt_smCRUDE2012AllAllAllNon-Other-Euro45-54FemaleAll</t>
  </si>
  <si>
    <t xml:space="preserve">(49.4-79.0) </t>
  </si>
  <si>
    <t>ABC_Comp_GP_crt_smCRUDE2012AllAllAllNon-Other-Euro45-54MaleAll</t>
  </si>
  <si>
    <t xml:space="preserve">(43.7-80.7) </t>
  </si>
  <si>
    <t>ABC_Comp_GP_crt_smCRUDE2012AllAllAllNon-Other-Euro55-64AllAll</t>
  </si>
  <si>
    <t xml:space="preserve">(42.0-73.5) </t>
  </si>
  <si>
    <t xml:space="preserve">(5-10) </t>
  </si>
  <si>
    <t>ABC_Comp_GP_crt_smCRUDE2012AllAllAllNon-Other-Euro55-64FemaleAll</t>
  </si>
  <si>
    <t xml:space="preserve">(46.1-81.7) </t>
  </si>
  <si>
    <t>ABC_Comp_GP_crt_smCRUDE2012AllAllAllNon-Other-Euro55-64MaleAll</t>
  </si>
  <si>
    <t xml:space="preserve">(23.9-78.0) </t>
  </si>
  <si>
    <t xml:space="preserve">(2-5) </t>
  </si>
  <si>
    <t>ABC_Comp_GP_crt_smCRUDE2012AllAllAllNon-Other-Euro65-74AllAll</t>
  </si>
  <si>
    <t xml:space="preserve">(25.6-83.9) </t>
  </si>
  <si>
    <t xml:space="preserve">(1-5) </t>
  </si>
  <si>
    <t>ABC_Comp_GP_crt_smCRUDE2012AllAllAllNon-Other-EuroAllAllAll</t>
  </si>
  <si>
    <t xml:space="preserve">(50.5-61.7) </t>
  </si>
  <si>
    <t xml:space="preserve">(67-82) </t>
  </si>
  <si>
    <t>ABC_Comp_GP_crt_smCRUDE2012AllAllAllNon-Other-EuroAllFemaleAll</t>
  </si>
  <si>
    <t xml:space="preserve">(53.8-67.2) </t>
  </si>
  <si>
    <t xml:space="preserve">(37-46) </t>
  </si>
  <si>
    <t>ABC_Comp_GP_crt_smCRUDE2012AllAllAllNon-Other-EuroAllMaleAll</t>
  </si>
  <si>
    <t xml:space="preserve">(43.1-59.7) </t>
  </si>
  <si>
    <t xml:space="preserve">(28-39) </t>
  </si>
  <si>
    <t>ABC_Comp_GP_crt_smCRUDE2012AllAllAllOther-Euro15-19AllAll</t>
  </si>
  <si>
    <t xml:space="preserve">Other-Euro </t>
  </si>
  <si>
    <t xml:space="preserve">(10.9-43.3) </t>
  </si>
  <si>
    <t xml:space="preserve">(2-6) </t>
  </si>
  <si>
    <t>ABC_Comp_GP_crt_smCRUDE2012AllAllAllOther-Euro20-24AllAll</t>
  </si>
  <si>
    <t xml:space="preserve">(36.9-63.3) </t>
  </si>
  <si>
    <t xml:space="preserve">(14-24) </t>
  </si>
  <si>
    <t>ABC_Comp_GP_crt_smCRUDE2012AllAllAllOther-Euro20-24FemaleAll</t>
  </si>
  <si>
    <t xml:space="preserve">(36.3-68.8) </t>
  </si>
  <si>
    <t xml:space="preserve">(8-15) </t>
  </si>
  <si>
    <t>ABC_Comp_GP_crt_smCRUDE2012AllAllAllOther-Euro20-24MaleAll</t>
  </si>
  <si>
    <t xml:space="preserve">(24.0-69.3) </t>
  </si>
  <si>
    <t xml:space="preserve">(4-10) </t>
  </si>
  <si>
    <t>ABC_Comp_GP_crt_smCRUDE2012AllAllAllOther-Euro25-34AllAll</t>
  </si>
  <si>
    <t xml:space="preserve">(34.5-53.4) </t>
  </si>
  <si>
    <t xml:space="preserve">(20-32) </t>
  </si>
  <si>
    <t>ABC_Comp_GP_crt_smCRUDE2012AllAllAllOther-Euro25-34FemaleAll</t>
  </si>
  <si>
    <t xml:space="preserve">(31.8-56.8) </t>
  </si>
  <si>
    <t xml:space="preserve">(9-16) </t>
  </si>
  <si>
    <t>ABC_Comp_GP_crt_smCRUDE2012AllAllAllOther-Euro25-34MaleAll</t>
  </si>
  <si>
    <t xml:space="preserve">(30.7-57.1) </t>
  </si>
  <si>
    <t xml:space="preserve">(10-18) </t>
  </si>
  <si>
    <t>ABC_Comp_GP_crt_smCRUDE2012AllAllAllOther-Euro35-44AllAll</t>
  </si>
  <si>
    <t xml:space="preserve">(39.7-56.1) </t>
  </si>
  <si>
    <t>ABC_Comp_GP_crt_smCRUDE2012AllAllAllOther-Euro35-44FemaleAll</t>
  </si>
  <si>
    <t xml:space="preserve">(40.1-61.7) </t>
  </si>
  <si>
    <t xml:space="preserve">(11-17) </t>
  </si>
  <si>
    <t>ABC_Comp_GP_crt_smCRUDE2012AllAllAllOther-Euro35-44MaleAll</t>
  </si>
  <si>
    <t xml:space="preserve">(32.7-57.5) </t>
  </si>
  <si>
    <t>ABC_Comp_GP_crt_smCRUDE2012AllAllAllOther-Euro45-54AllAll</t>
  </si>
  <si>
    <t xml:space="preserve">(40.5-59.2) </t>
  </si>
  <si>
    <t xml:space="preserve">(26-39) </t>
  </si>
  <si>
    <t>ABC_Comp_GP_crt_smCRUDE2012AllAllAllOther-Euro45-54FemaleAll</t>
  </si>
  <si>
    <t xml:space="preserve">(36.2-61.4) </t>
  </si>
  <si>
    <t>ABC_Comp_GP_crt_smCRUDE2012AllAllAllOther-Euro45-54MaleAll</t>
  </si>
  <si>
    <t xml:space="preserve">(38.3-64.1) </t>
  </si>
  <si>
    <t>ABC_Comp_GP_crt_smCRUDE2012AllAllAllOther-Euro55-64AllAll</t>
  </si>
  <si>
    <t xml:space="preserve">(47.0-65.8) </t>
  </si>
  <si>
    <t xml:space="preserve">(21-30) </t>
  </si>
  <si>
    <t>ABC_Comp_GP_crt_smCRUDE2012AllAllAllOther-Euro55-64FemaleAll</t>
  </si>
  <si>
    <t xml:space="preserve">(45.9-67.8) </t>
  </si>
  <si>
    <t>ABC_Comp_GP_crt_smCRUDE2012AllAllAllOther-Euro55-64MaleAll</t>
  </si>
  <si>
    <t xml:space="preserve">(40.2-70.7) </t>
  </si>
  <si>
    <t>ABC_Comp_GP_crt_smCRUDE2012AllAllAllOther-Euro65-74AllAll</t>
  </si>
  <si>
    <t xml:space="preserve">(36.7-63.3) </t>
  </si>
  <si>
    <t xml:space="preserve">(7-11) </t>
  </si>
  <si>
    <t>ABC_Comp_GP_crt_smCRUDE2012AllAllAllOther-Euro65-74FemaleAll</t>
  </si>
  <si>
    <t xml:space="preserve">(36.0-67.5) </t>
  </si>
  <si>
    <t>ABC_Comp_GP_crt_smCRUDE2012AllAllAllOther-Euro65-74MaleAll</t>
  </si>
  <si>
    <t xml:space="preserve">(26.1-70.1) </t>
  </si>
  <si>
    <t>ABC_Comp_GP_crt_smCRUDE2012AllAllAllOther-Euro75+AllAll</t>
  </si>
  <si>
    <t xml:space="preserve">(23.8-51.0) </t>
  </si>
  <si>
    <t>ABC_Comp_GP_crt_smCRUDE2012AllAllAllOther-Euro75+FemaleAll</t>
  </si>
  <si>
    <t xml:space="preserve">(16.9-53.0) </t>
  </si>
  <si>
    <t>ABC_Comp_GP_crt_smCRUDE2012AllAllAllOther-EuroAllAllAll</t>
  </si>
  <si>
    <t xml:space="preserve">(44.1-51.4) </t>
  </si>
  <si>
    <t xml:space="preserve">(134-157) </t>
  </si>
  <si>
    <t>ABC_Comp_GP_crt_smCRUDE2012AllAllAllOther-EuroAllFemaleAll</t>
  </si>
  <si>
    <t xml:space="preserve">(44.6-55.1) </t>
  </si>
  <si>
    <t xml:space="preserve">(71-88) </t>
  </si>
  <si>
    <t>ABC_Comp_GP_crt_smCRUDE2012AllAllAllOther-EuroAllMaleAll</t>
  </si>
  <si>
    <t xml:space="preserve">(40.2-50.5) </t>
  </si>
  <si>
    <t xml:space="preserve">(58-73) </t>
  </si>
  <si>
    <t>ABC_Comp_GP_crt_smCRUDE2012AllAllAsianAllAllAllAll</t>
  </si>
  <si>
    <t xml:space="preserve">Asian </t>
  </si>
  <si>
    <t xml:space="preserve">(30.0-56.2) </t>
  </si>
  <si>
    <t>ABC_Comp_GP_crt_smCRUDE2012AllAllAsianAllAllMaleAll</t>
  </si>
  <si>
    <t xml:space="preserve">(24.5-55.5) </t>
  </si>
  <si>
    <t xml:space="preserve">(5-11) </t>
  </si>
  <si>
    <t>ABC_Comp_GP_crt_smCRUDE2012AllAllNon-AsianAll15-19AllAll</t>
  </si>
  <si>
    <t xml:space="preserve">Non-Asian </t>
  </si>
  <si>
    <t xml:space="preserve">(15.2-42.2) </t>
  </si>
  <si>
    <t xml:space="preserve">(3-9) </t>
  </si>
  <si>
    <t>ABC_Comp_GP_crt_smCRUDE2012AllAllNon-AsianAll15-19FemaleAll</t>
  </si>
  <si>
    <t xml:space="preserve">(24.5-65.3) </t>
  </si>
  <si>
    <t>ABC_Comp_GP_crt_smCRUDE2012AllAllNon-AsianAll20-24AllAll</t>
  </si>
  <si>
    <t xml:space="preserve">(45.1-64.8) </t>
  </si>
  <si>
    <t xml:space="preserve">(24-35) </t>
  </si>
  <si>
    <t>ABC_Comp_GP_crt_smCRUDE2012AllAllNon-AsianAll20-24FemaleAll</t>
  </si>
  <si>
    <t xml:space="preserve">(47.7-71.8) </t>
  </si>
  <si>
    <t>ABC_Comp_GP_crt_smCRUDE2012AllAllNon-AsianAll20-24MaleAll</t>
  </si>
  <si>
    <t xml:space="preserve">(31.7-65.9) </t>
  </si>
  <si>
    <t>ABC_Comp_GP_crt_smCRUDE2012AllAllNon-AsianAll25-34AllAll</t>
  </si>
  <si>
    <t xml:space="preserve">(38.6-54.0) </t>
  </si>
  <si>
    <t xml:space="preserve">(33-46) </t>
  </si>
  <si>
    <t>ABC_Comp_GP_crt_smCRUDE2012AllAllNon-AsianAll25-34FemaleAll</t>
  </si>
  <si>
    <t xml:space="preserve">(39.4-58.6) </t>
  </si>
  <si>
    <t xml:space="preserve">(18-27) </t>
  </si>
  <si>
    <t>ABC_Comp_GP_crt_smCRUDE2012AllAllNon-AsianAll25-34MaleAll</t>
  </si>
  <si>
    <t xml:space="preserve">(32.3-54.6) </t>
  </si>
  <si>
    <t>ABC_Comp_GP_crt_smCRUDE2012AllAllNon-AsianAll35-44AllAll</t>
  </si>
  <si>
    <t xml:space="preserve">(45.7-59.1) </t>
  </si>
  <si>
    <t xml:space="preserve">(35-45) </t>
  </si>
  <si>
    <t>ABC_Comp_GP_crt_smCRUDE2012AllAllNon-AsianAll35-44FemaleAll</t>
  </si>
  <si>
    <t xml:space="preserve">(45.6-63.7) </t>
  </si>
  <si>
    <t xml:space="preserve">(18-25) </t>
  </si>
  <si>
    <t>ABC_Comp_GP_crt_smCRUDE2012AllAllNon-AsianAll35-44MaleAll</t>
  </si>
  <si>
    <t xml:space="preserve">(38.8-61.1) </t>
  </si>
  <si>
    <t xml:space="preserve">(14-23) </t>
  </si>
  <si>
    <t>ABC_Comp_GP_crt_smCRUDE2012AllAllNon-AsianAll45-54AllAll</t>
  </si>
  <si>
    <t xml:space="preserve">(47.0-61.5) </t>
  </si>
  <si>
    <t xml:space="preserve">(41-54) </t>
  </si>
  <si>
    <t>ABC_Comp_GP_crt_smCRUDE2012AllAllNon-AsianAll45-54FemaleAll</t>
  </si>
  <si>
    <t xml:space="preserve">(43.1-62.0) </t>
  </si>
  <si>
    <t>ABC_Comp_GP_crt_smCRUDE2012AllAllNon-AsianAll45-54MaleAll</t>
  </si>
  <si>
    <t xml:space="preserve">(45.7-66.7) </t>
  </si>
  <si>
    <t>ABC_Comp_GP_crt_smCRUDE2012AllAllNon-AsianAll55-64AllAll</t>
  </si>
  <si>
    <t xml:space="preserve">(49.6-65.4) </t>
  </si>
  <si>
    <t xml:space="preserve">(28-36) </t>
  </si>
  <si>
    <t>ABC_Comp_GP_crt_smCRUDE2012AllAllNon-AsianAll55-64FemaleAll</t>
  </si>
  <si>
    <t>ABC_Comp_GP_crt_smCRUDE2012AllAllNon-AsianAll55-64MaleAll</t>
  </si>
  <si>
    <t xml:space="preserve">(42.3-69.2) </t>
  </si>
  <si>
    <t>ABC_Comp_GP_crt_smCRUDE2012AllAllNon-AsianAll65-74AllAll</t>
  </si>
  <si>
    <t xml:space="preserve">(36.0-60.3) </t>
  </si>
  <si>
    <t xml:space="preserve">(8-13) </t>
  </si>
  <si>
    <t>ABC_Comp_GP_crt_smCRUDE2012AllAllNon-AsianAll65-74FemaleAll</t>
  </si>
  <si>
    <t xml:space="preserve">(33.0-62.3) </t>
  </si>
  <si>
    <t>ABC_Comp_GP_crt_smCRUDE2012AllAllNon-AsianAll65-74MaleAll</t>
  </si>
  <si>
    <t xml:space="preserve">(29.9-67.9) </t>
  </si>
  <si>
    <t>ABC_Comp_GP_crt_smCRUDE2012AllAllNon-AsianAll75+AllAll</t>
  </si>
  <si>
    <t>ABC_Comp_GP_crt_smCRUDE2012AllAllNon-AsianAll75+FemaleAll</t>
  </si>
  <si>
    <t>ABC_Comp_GP_crt_smCRUDE2012AllAllNon-AsianAll75+MaleAll</t>
  </si>
  <si>
    <t>ABC_Comp_GP_crt_smCRUDE2012AllAllNon-AsianAllAllAllAll</t>
  </si>
  <si>
    <t xml:space="preserve">(47.4-54.1) </t>
  </si>
  <si>
    <t xml:space="preserve">(195-223) </t>
  </si>
  <si>
    <t>ABC_Comp_GP_crt_smCRUDE2012AllAllNon-AsianAllAllFemaleAll</t>
  </si>
  <si>
    <t xml:space="preserve">(108-127) </t>
  </si>
  <si>
    <t>ABC_Comp_GP_crt_smCRUDE2012AllAllNon-AsianAllAllMaleAll</t>
  </si>
  <si>
    <t xml:space="preserve">(43.3-52.8) </t>
  </si>
  <si>
    <t xml:space="preserve">(83-101) </t>
  </si>
  <si>
    <t>ABC_Comp_GP_crt_smCRUDE2012AllNon-PacificAllAll15-19AllAll</t>
  </si>
  <si>
    <t xml:space="preserve">Non-Pacific </t>
  </si>
  <si>
    <t xml:space="preserve">(11.4-43.7) </t>
  </si>
  <si>
    <t xml:space="preserve">(2-9) </t>
  </si>
  <si>
    <t>ABC_Comp_GP_crt_smCRUDE2012AllNon-PacificAllAll15-19FemaleAll</t>
  </si>
  <si>
    <t xml:space="preserve">(20.8-72.5) </t>
  </si>
  <si>
    <t>ABC_Comp_GP_crt_smCRUDE2012AllNon-PacificAllAll20-24AllAll</t>
  </si>
  <si>
    <t xml:space="preserve">(42.4-63.0) </t>
  </si>
  <si>
    <t xml:space="preserve">(21-32) </t>
  </si>
  <si>
    <t>ABC_Comp_GP_crt_smCRUDE2012AllNon-PacificAllAll20-24FemaleAll</t>
  </si>
  <si>
    <t xml:space="preserve">(44.6-70.2) </t>
  </si>
  <si>
    <t xml:space="preserve">(13-21) </t>
  </si>
  <si>
    <t>ABC_Comp_GP_crt_smCRUDE2012AllNon-PacificAllAll20-24MaleAll</t>
  </si>
  <si>
    <t xml:space="preserve">(28.7-63.8) </t>
  </si>
  <si>
    <t xml:space="preserve">(6-13) </t>
  </si>
  <si>
    <t>ABC_Comp_GP_crt_smCRUDE2012AllNon-PacificAllAll25-34AllAll</t>
  </si>
  <si>
    <t xml:space="preserve">(35.0-50.4) </t>
  </si>
  <si>
    <t xml:space="preserve">(29-42) </t>
  </si>
  <si>
    <t>ABC_Comp_GP_crt_smCRUDE2012AllNon-PacificAllAll25-34FemaleAll</t>
  </si>
  <si>
    <t xml:space="preserve">(37.9-57.5) </t>
  </si>
  <si>
    <t xml:space="preserve">(15-24) </t>
  </si>
  <si>
    <t>ABC_Comp_GP_crt_smCRUDE2012AllNon-PacificAllAll25-34MaleAll</t>
  </si>
  <si>
    <t xml:space="preserve">(27.3-49.0) </t>
  </si>
  <si>
    <t xml:space="preserve">(12-21) </t>
  </si>
  <si>
    <t>ABC_Comp_GP_crt_smCRUDE2012AllNon-PacificAllAll35-44AllAll</t>
  </si>
  <si>
    <t xml:space="preserve">(45.1-59.0) </t>
  </si>
  <si>
    <t>ABC_Comp_GP_crt_smCRUDE2012AllNon-PacificAllAll35-44FemaleAll</t>
  </si>
  <si>
    <t xml:space="preserve">(43.9-62.9) </t>
  </si>
  <si>
    <t xml:space="preserve">(17-24) </t>
  </si>
  <si>
    <t>ABC_Comp_GP_crt_smCRUDE2012AllNon-PacificAllAll35-44MaleAll</t>
  </si>
  <si>
    <t xml:space="preserve">(39.9-61.3) </t>
  </si>
  <si>
    <t>ABC_Comp_GP_crt_smCRUDE2012AllNon-PacificAllAll45-54AllAll</t>
  </si>
  <si>
    <t xml:space="preserve">(44.8-60.1) </t>
  </si>
  <si>
    <t xml:space="preserve">(39-52) </t>
  </si>
  <si>
    <t>ABC_Comp_GP_crt_smCRUDE2012AllNon-PacificAllAll45-54FemaleAll</t>
  </si>
  <si>
    <t xml:space="preserve">(41.5-60.6) </t>
  </si>
  <si>
    <t>ABC_Comp_GP_crt_smCRUDE2012AllNon-PacificAllAll45-54MaleAll</t>
  </si>
  <si>
    <t xml:space="preserve">(42.5-65.4) </t>
  </si>
  <si>
    <t>ABC_Comp_GP_crt_smCRUDE2012AllNon-PacificAllAll55-64AllAll</t>
  </si>
  <si>
    <t xml:space="preserve">(48.9-65.3) </t>
  </si>
  <si>
    <t xml:space="preserve">(27-36) </t>
  </si>
  <si>
    <t>ABC_Comp_GP_crt_smCRUDE2012AllNon-PacificAllAll55-64FemaleAll</t>
  </si>
  <si>
    <t xml:space="preserve">(51.0-69.6) </t>
  </si>
  <si>
    <t>ABC_Comp_GP_crt_smCRUDE2012AllNon-PacificAllAll55-64MaleAll</t>
  </si>
  <si>
    <t xml:space="preserve">(39.4-66.8) </t>
  </si>
  <si>
    <t>ABC_Comp_GP_crt_smCRUDE2012AllNon-PacificAllAll65-74AllAll</t>
  </si>
  <si>
    <t xml:space="preserve">(38.4-64.2) </t>
  </si>
  <si>
    <t>ABC_Comp_GP_crt_smCRUDE2012AllNon-PacificAllAll65-74FemaleAll</t>
  </si>
  <si>
    <t xml:space="preserve">(33.8-62.9) </t>
  </si>
  <si>
    <t>ABC_Comp_GP_crt_smCRUDE2012AllNon-PacificAllAll65-74MaleAll</t>
  </si>
  <si>
    <t xml:space="preserve">(33.9-73.9) </t>
  </si>
  <si>
    <t>ABC_Comp_GP_crt_smCRUDE2012AllNon-PacificAllAll75+AllAll</t>
  </si>
  <si>
    <t>ABC_Comp_GP_crt_smCRUDE2012AllNon-PacificAllAll75+FemaleAll</t>
  </si>
  <si>
    <t>ABC_Comp_GP_crt_smCRUDE2012AllNon-PacificAllAll75+MaleAll</t>
  </si>
  <si>
    <t>ABC_Comp_GP_crt_smCRUDE2012AllNon-PacificAllAllAllAllAll</t>
  </si>
  <si>
    <t xml:space="preserve">(46.0-52.6) </t>
  </si>
  <si>
    <t xml:space="preserve">(187-214) </t>
  </si>
  <si>
    <t>ABC_Comp_GP_crt_smCRUDE2012AllNon-PacificAllAllAllFemaleAll</t>
  </si>
  <si>
    <t xml:space="preserve">(48.0-56.6) </t>
  </si>
  <si>
    <t xml:space="preserve">(101-119) </t>
  </si>
  <si>
    <t>ABC_Comp_GP_crt_smCRUDE2012AllNon-PacificAllAllAllMaleAll</t>
  </si>
  <si>
    <t xml:space="preserve">(41.6-50.5) </t>
  </si>
  <si>
    <t xml:space="preserve">(81-98) </t>
  </si>
  <si>
    <t>ABC_Comp_GP_crt_smCRUDE2012AllPacificAllAll25-34AllAll</t>
  </si>
  <si>
    <t xml:space="preserve">Pacific </t>
  </si>
  <si>
    <t xml:space="preserve">(36.3-77.6) </t>
  </si>
  <si>
    <t xml:space="preserve">(4-8) </t>
  </si>
  <si>
    <t>ABC_Comp_GP_crt_smCRUDE2012AllPacificAllAll25-34FemaleAll</t>
  </si>
  <si>
    <t xml:space="preserve">(34.5-81.9) </t>
  </si>
  <si>
    <t>ABC_Comp_GP_crt_smCRUDE2012AllPacificAllAllAllAllAll</t>
  </si>
  <si>
    <t xml:space="preserve">(52.0-72.1) </t>
  </si>
  <si>
    <t xml:space="preserve">(17-23) </t>
  </si>
  <si>
    <t>ABC_Comp_GP_crt_smCRUDE2012AllPacificAllAllAllFemaleAll</t>
  </si>
  <si>
    <t xml:space="preserve">(49.2-75.3) </t>
  </si>
  <si>
    <t>ABC_Comp_GP_crt_smCRUDE2012AllPacificAllAllAllMaleAll</t>
  </si>
  <si>
    <t xml:space="preserve">(46.8-75.5) </t>
  </si>
  <si>
    <t xml:space="preserve">(7-12) </t>
  </si>
  <si>
    <t>ABC_Comp_GP_crt_smCRUDE2012MaoriAllAllAll15-19AllAll</t>
  </si>
  <si>
    <t xml:space="preserve">Maori </t>
  </si>
  <si>
    <t xml:space="preserve">(15.6-52.7) </t>
  </si>
  <si>
    <t xml:space="preserve">(1-4) </t>
  </si>
  <si>
    <t>ABC_Comp_GP_crt_smCRUDE2012MaoriAllAllAll20-24AllAll</t>
  </si>
  <si>
    <t xml:space="preserve">(43.3-71.5) </t>
  </si>
  <si>
    <t>ABC_Comp_GP_crt_smCRUDE2012MaoriAllAllAll20-24FemaleAll</t>
  </si>
  <si>
    <t xml:space="preserve">(49.1-74.5) </t>
  </si>
  <si>
    <t xml:space="preserve">(5-7) </t>
  </si>
  <si>
    <t>ABC_Comp_GP_crt_smCRUDE2012MaoriAllAllAll25-34AllAll</t>
  </si>
  <si>
    <t xml:space="preserve">(41.7-63.5) </t>
  </si>
  <si>
    <t>ABC_Comp_GP_crt_smCRUDE2012MaoriAllAllAll25-34FemaleAll</t>
  </si>
  <si>
    <t xml:space="preserve">(43.3-67.8) </t>
  </si>
  <si>
    <t>ABC_Comp_GP_crt_smCRUDE2012MaoriAllAllAll25-34MaleAll</t>
  </si>
  <si>
    <t xml:space="preserve">(27.0-67.6) </t>
  </si>
  <si>
    <t>ABC_Comp_GP_crt_smCRUDE2012MaoriAllAllAll35-44AllAll</t>
  </si>
  <si>
    <t xml:space="preserve">(50.8-73.1) </t>
  </si>
  <si>
    <t xml:space="preserve">(12-17) </t>
  </si>
  <si>
    <t>ABC_Comp_GP_crt_smCRUDE2012MaoriAllAllAll35-44FemaleAll</t>
  </si>
  <si>
    <t xml:space="preserve">(46.0-72.2) </t>
  </si>
  <si>
    <t>ABC_Comp_GP_crt_smCRUDE2012MaoriAllAllAll35-44MaleAll</t>
  </si>
  <si>
    <t xml:space="preserve">(45.6-84.2) </t>
  </si>
  <si>
    <t>ABC_Comp_GP_crt_smCRUDE2012MaoriAllAllAll45-54AllAll</t>
  </si>
  <si>
    <t xml:space="preserve">(49.6-69.8) </t>
  </si>
  <si>
    <t xml:space="preserve">(11-16) </t>
  </si>
  <si>
    <t>ABC_Comp_GP_crt_smCRUDE2012MaoriAllAllAll45-54FemaleAll</t>
  </si>
  <si>
    <t xml:space="preserve">(41.2-66.1) </t>
  </si>
  <si>
    <t xml:space="preserve">(5-9) </t>
  </si>
  <si>
    <t>ABC_Comp_GP_crt_smCRUDE2012MaoriAllAllAll45-54MaleAll</t>
  </si>
  <si>
    <t xml:space="preserve">(51.5-82.7) </t>
  </si>
  <si>
    <t>ABC_Comp_GP_crt_smCRUDE2012MaoriAllAllAll55-64AllAll</t>
  </si>
  <si>
    <t xml:space="preserve">(47.7-78.4) </t>
  </si>
  <si>
    <t>ABC_Comp_GP_crt_smCRUDE2012MaoriAllAllAll55-64FemaleAll</t>
  </si>
  <si>
    <t xml:space="preserve">(46.9-85.3) </t>
  </si>
  <si>
    <t>ABC_Comp_GP_crt_smCRUDE2012MaoriAllAllAll65-74AllAll</t>
  </si>
  <si>
    <t xml:space="preserve">(22.8-68.2) </t>
  </si>
  <si>
    <t xml:space="preserve">(1-2) </t>
  </si>
  <si>
    <t>ABC_Comp_GP_crt_smCRUDE2012MaoriAllAllAllAllAllAll</t>
  </si>
  <si>
    <t xml:space="preserve">(50.9-61.4) </t>
  </si>
  <si>
    <t xml:space="preserve">(59-71) </t>
  </si>
  <si>
    <t>ABC_Comp_GP_crt_smCRUDE2012MaoriAllAllAllAllAllQuintile1</t>
  </si>
  <si>
    <t xml:space="preserve">(58.3-90.8) </t>
  </si>
  <si>
    <t>ABC_Comp_GP_crt_smCRUDE2012MaoriAllAllAllAllAllQuintile2</t>
  </si>
  <si>
    <t xml:space="preserve">(26.2-73.6) </t>
  </si>
  <si>
    <t>ABC_Comp_GP_crt_smCRUDE2012MaoriAllAllAllAllAllQuintile3</t>
  </si>
  <si>
    <t xml:space="preserve">(48.8-79.8) </t>
  </si>
  <si>
    <t>ABC_Comp_GP_crt_smCRUDE2012MaoriAllAllAllAllAllQuintile4</t>
  </si>
  <si>
    <t xml:space="preserve">(48.6-67.5) </t>
  </si>
  <si>
    <t xml:space="preserve">(13-18) </t>
  </si>
  <si>
    <t>ABC_Comp_GP_crt_smCRUDE2012MaoriAllAllAllAllAllQuintile5</t>
  </si>
  <si>
    <t xml:space="preserve">(45.5-57.6) </t>
  </si>
  <si>
    <t>ABC_Comp_GP_crt_smCRUDE2012MaoriAllAllAllAllFemaleAll</t>
  </si>
  <si>
    <t xml:space="preserve">(50.1-62.1) </t>
  </si>
  <si>
    <t xml:space="preserve">(35-43) </t>
  </si>
  <si>
    <t>ABC_Comp_GP_crt_smCRUDE2012MaoriAllAllAllAllFemaleQuintile3</t>
  </si>
  <si>
    <t xml:space="preserve">(29.2-72.5) </t>
  </si>
  <si>
    <t>ABC_Comp_GP_crt_smCRUDE2012MaoriAllAllAllAllFemaleQuintile4</t>
  </si>
  <si>
    <t xml:space="preserve">(46.7-69.0) </t>
  </si>
  <si>
    <t xml:space="preserve">(8-12) </t>
  </si>
  <si>
    <t>ABC_Comp_GP_crt_smCRUDE2012MaoriAllAllAllAllFemaleQuintile5</t>
  </si>
  <si>
    <t xml:space="preserve">(50.0-64.6) </t>
  </si>
  <si>
    <t xml:space="preserve">(19-25) </t>
  </si>
  <si>
    <t>ABC_Comp_GP_crt_smCRUDE2012MaoriAllAllAllAllMaleAll</t>
  </si>
  <si>
    <t xml:space="preserve">(47.0-65.4) </t>
  </si>
  <si>
    <t xml:space="preserve">(22-30) </t>
  </si>
  <si>
    <t>ABC_Comp_GP_crt_smCRUDE2012MaoriAllAllAllAllMaleQuintile4</t>
  </si>
  <si>
    <t xml:space="preserve">(40.9-74.8) </t>
  </si>
  <si>
    <t>ABC_Comp_GP_crt_smCRUDE2012MaoriAllAllAllAllMaleQuintile5</t>
  </si>
  <si>
    <t xml:space="preserve">(31.2-50.4) </t>
  </si>
  <si>
    <t>ABC_Comp_GP_crt_smCRUDE2012Non-MaoriAllAllAll15-19AllAll</t>
  </si>
  <si>
    <t xml:space="preserve">Non-Maori </t>
  </si>
  <si>
    <t xml:space="preserve">(9.0-52.3) </t>
  </si>
  <si>
    <t xml:space="preserve">(1-7) </t>
  </si>
  <si>
    <t>ABC_Comp_GP_crt_smCRUDE2012Non-MaoriAllAllAll20-24AllAll</t>
  </si>
  <si>
    <t xml:space="preserve">(37.9-62.5) </t>
  </si>
  <si>
    <t>ABC_Comp_GP_crt_smCRUDE2012Non-MaoriAllAllAll20-24FemaleAll</t>
  </si>
  <si>
    <t xml:space="preserve">(38.2-71.5) </t>
  </si>
  <si>
    <t>ABC_Comp_GP_crt_smCRUDE2012Non-MaoriAllAllAll20-24MaleAll</t>
  </si>
  <si>
    <t xml:space="preserve">(24.5-63.2) </t>
  </si>
  <si>
    <t>ABC_Comp_GP_crt_smCRUDE2012Non-MaoriAllAllAll25-34AllAll</t>
  </si>
  <si>
    <t xml:space="preserve">(31.2-49.9) </t>
  </si>
  <si>
    <t>ABC_Comp_GP_crt_smCRUDE2012Non-MaoriAllAllAll25-34FemaleAll</t>
  </si>
  <si>
    <t xml:space="preserve">(32.2-58.0) </t>
  </si>
  <si>
    <t>ABC_Comp_GP_crt_smCRUDE2012Non-MaoriAllAllAll25-34MaleAll</t>
  </si>
  <si>
    <t xml:space="preserve">(24.6-50.2) </t>
  </si>
  <si>
    <t>ABC_Comp_GP_crt_smCRUDE2012Non-MaoriAllAllAll35-44AllAll</t>
  </si>
  <si>
    <t xml:space="preserve">(41.5-57.5) </t>
  </si>
  <si>
    <t xml:space="preserve">(24-33) </t>
  </si>
  <si>
    <t>ABC_Comp_GP_crt_smCRUDE2012Non-MaoriAllAllAll35-44FemaleAll</t>
  </si>
  <si>
    <t xml:space="preserve">(40.9-63.5) </t>
  </si>
  <si>
    <t>ABC_Comp_GP_crt_smCRUDE2012Non-MaoriAllAllAll35-44MaleAll</t>
  </si>
  <si>
    <t xml:space="preserve">(35.8-59.1) </t>
  </si>
  <si>
    <t xml:space="preserve">(11-19) </t>
  </si>
  <si>
    <t>ABC_Comp_GP_crt_smCRUDE2012Non-MaoriAllAllAll45-54AllAll</t>
  </si>
  <si>
    <t xml:space="preserve">(43.1-61.3) </t>
  </si>
  <si>
    <t xml:space="preserve">(30-43) </t>
  </si>
  <si>
    <t>ABC_Comp_GP_crt_smCRUDE2012Non-MaoriAllAllAll45-54FemaleAll</t>
  </si>
  <si>
    <t xml:space="preserve">(39.9-65.4) </t>
  </si>
  <si>
    <t>ABC_Comp_GP_crt_smCRUDE2012Non-MaoriAllAllAll45-54MaleAll</t>
  </si>
  <si>
    <t xml:space="preserve">(39.2-63.9) </t>
  </si>
  <si>
    <t>ABC_Comp_GP_crt_smCRUDE2012Non-MaoriAllAllAll55-64AllAll</t>
  </si>
  <si>
    <t xml:space="preserve">(46.6-64.5) </t>
  </si>
  <si>
    <t xml:space="preserve">(23-32) </t>
  </si>
  <si>
    <t>ABC_Comp_GP_crt_smCRUDE2012Non-MaoriAllAllAll55-64FemaleAll</t>
  </si>
  <si>
    <t xml:space="preserve">(46.0-67.2) </t>
  </si>
  <si>
    <t>ABC_Comp_GP_crt_smCRUDE2012Non-MaoriAllAllAll55-64MaleAll</t>
  </si>
  <si>
    <t xml:space="preserve">(40.4-68.0) </t>
  </si>
  <si>
    <t xml:space="preserve">(10-16) </t>
  </si>
  <si>
    <t>ABC_Comp_GP_crt_smCRUDE2012Non-MaoriAllAllAll65-74AllAll</t>
  </si>
  <si>
    <t xml:space="preserve">(38.6-66.4) </t>
  </si>
  <si>
    <t>ABC_Comp_GP_crt_smCRUDE2012Non-MaoriAllAllAll65-74FemaleAll</t>
  </si>
  <si>
    <t xml:space="preserve">(37.6-67.6) </t>
  </si>
  <si>
    <t>ABC_Comp_GP_crt_smCRUDE2012Non-MaoriAllAllAll65-74MaleAll</t>
  </si>
  <si>
    <t xml:space="preserve">(30.3-74.0) </t>
  </si>
  <si>
    <t xml:space="preserve">(3-8) </t>
  </si>
  <si>
    <t>ABC_Comp_GP_crt_smCRUDE2012Non-MaoriAllAllAll75+AllAll</t>
  </si>
  <si>
    <t xml:space="preserve">(20.8-50.0) </t>
  </si>
  <si>
    <t xml:space="preserve">(2-4) </t>
  </si>
  <si>
    <t>ABC_Comp_GP_crt_smCRUDE2012Non-MaoriAllAllAll75+FemaleAll</t>
  </si>
  <si>
    <t xml:space="preserve">(15.1-52.8) </t>
  </si>
  <si>
    <t>ABC_Comp_GP_crt_smCRUDE2012Non-MaoriAllAllAllAllAllAll</t>
  </si>
  <si>
    <t xml:space="preserve">(44.3-52.0) </t>
  </si>
  <si>
    <t xml:space="preserve">(143-168) </t>
  </si>
  <si>
    <t>ABC_Comp_GP_crt_smCRUDE2012Non-MaoriAllAllAllAllAllQuintile1</t>
  </si>
  <si>
    <t xml:space="preserve">(40.2-66.1) </t>
  </si>
  <si>
    <t xml:space="preserve">(19-31) </t>
  </si>
  <si>
    <t>ABC_Comp_GP_crt_smCRUDE2012Non-MaoriAllAllAllAllAllQuintile2</t>
  </si>
  <si>
    <t xml:space="preserve">(29.2-53.7) </t>
  </si>
  <si>
    <t xml:space="preserve">(17-31) </t>
  </si>
  <si>
    <t>ABC_Comp_GP_crt_smCRUDE2012Non-MaoriAllAllAllAllAllQuintile3</t>
  </si>
  <si>
    <t xml:space="preserve">(32.9-49.3) </t>
  </si>
  <si>
    <t xml:space="preserve">(22-32) </t>
  </si>
  <si>
    <t>ABC_Comp_GP_crt_smCRUDE2012Non-MaoriAllAllAllAllAllQuintile4</t>
  </si>
  <si>
    <t xml:space="preserve">(44.9-59.4) </t>
  </si>
  <si>
    <t xml:space="preserve">(34-44) </t>
  </si>
  <si>
    <t>ABC_Comp_GP_crt_smCRUDE2012Non-MaoriAllAllAllAllAllQuintile5</t>
  </si>
  <si>
    <t xml:space="preserve">(46.0-59.4) </t>
  </si>
  <si>
    <t>ABC_Comp_GP_crt_smCRUDE2012Non-MaoriAllAllAllAllFemaleAll</t>
  </si>
  <si>
    <t xml:space="preserve">(46.4-57.1) </t>
  </si>
  <si>
    <t xml:space="preserve">(74-91) </t>
  </si>
  <si>
    <t>ABC_Comp_GP_crt_smCRUDE2012Non-MaoriAllAllAllAllFemaleQuintile1</t>
  </si>
  <si>
    <t xml:space="preserve">(40.4-72.3) </t>
  </si>
  <si>
    <t>ABC_Comp_GP_crt_smCRUDE2012Non-MaoriAllAllAllAllFemaleQuintile2</t>
  </si>
  <si>
    <t xml:space="preserve">(32.1-63.1) </t>
  </si>
  <si>
    <t>ABC_Comp_GP_crt_smCRUDE2012Non-MaoriAllAllAllAllFemaleQuintile3</t>
  </si>
  <si>
    <t xml:space="preserve">(37.4-60.7) </t>
  </si>
  <si>
    <t>ABC_Comp_GP_crt_smCRUDE2012Non-MaoriAllAllAllAllFemaleQuintile4</t>
  </si>
  <si>
    <t xml:space="preserve">(46.5-64.8) </t>
  </si>
  <si>
    <t>ABC_Comp_GP_crt_smCRUDE2012Non-MaoriAllAllAllAllFemaleQuintile5</t>
  </si>
  <si>
    <t xml:space="preserve">(41.8-59.7) </t>
  </si>
  <si>
    <t>ABC_Comp_GP_crt_smCRUDE2012Non-MaoriAllAllAllAllMaleAll</t>
  </si>
  <si>
    <t xml:space="preserve">(39.6-49.8) </t>
  </si>
  <si>
    <t xml:space="preserve">(65-81) </t>
  </si>
  <si>
    <t>ABC_Comp_GP_crt_smCRUDE2012Non-MaoriAllAllAllAllMaleQuintile1</t>
  </si>
  <si>
    <t xml:space="preserve">(33.0-67.3) </t>
  </si>
  <si>
    <t xml:space="preserve">(8-17) </t>
  </si>
  <si>
    <t>ABC_Comp_GP_crt_smCRUDE2012Non-MaoriAllAllAllAllMaleQuintile2</t>
  </si>
  <si>
    <t xml:space="preserve">(22.0-49.2) </t>
  </si>
  <si>
    <t xml:space="preserve">(6-14) </t>
  </si>
  <si>
    <t>ABC_Comp_GP_crt_smCRUDE2012Non-MaoriAllAllAllAllMaleQuintile3</t>
  </si>
  <si>
    <t xml:space="preserve">(24.4-43.9) </t>
  </si>
  <si>
    <t>ABC_Comp_GP_crt_smCRUDE2012Non-MaoriAllAllAllAllMaleQuintile4</t>
  </si>
  <si>
    <t xml:space="preserve">(38.5-59.1) </t>
  </si>
  <si>
    <t>ABC_Comp_GP_crt_smCRUDE2012Non-MaoriAllAllAllAllMaleQuintile5</t>
  </si>
  <si>
    <t xml:space="preserve">(44.7-64.7) </t>
  </si>
  <si>
    <t xml:space="preserve">(16-24) </t>
  </si>
  <si>
    <t xml:space="preserve">. </t>
  </si>
  <si>
    <t xml:space="preserve">(.-.) </t>
  </si>
  <si>
    <t>ABC_Hosp_staff_crt_smCRUDE2012AllAllAllAll20-24AllAll</t>
  </si>
  <si>
    <t xml:space="preserve">ABC_Hosp_staff_crt_sm </t>
  </si>
  <si>
    <t xml:space="preserve">(45.8-86.7) </t>
  </si>
  <si>
    <t>ABC_Hosp_staff_crt_smCRUDE2012AllAllAllAll20-24FemaleAll</t>
  </si>
  <si>
    <t xml:space="preserve">(32.3-87.0) </t>
  </si>
  <si>
    <t>ABC_Hosp_staff_crt_smCRUDE2012AllAllAllAll25-34AllAll</t>
  </si>
  <si>
    <t xml:space="preserve">(37.6-75.9) </t>
  </si>
  <si>
    <t>ABC_Hosp_staff_crt_smCRUDE2012AllAllAllAll25-34FemaleAll</t>
  </si>
  <si>
    <t xml:space="preserve">(36.8-88.6) </t>
  </si>
  <si>
    <t>ABC_Hosp_staff_crt_smCRUDE2012AllAllAllAll35-44AllAll</t>
  </si>
  <si>
    <t xml:space="preserve">(33.6-82.6) </t>
  </si>
  <si>
    <t>ABC_Hosp_staff_crt_smCRUDE2012AllAllAllAll35-44FemaleAll</t>
  </si>
  <si>
    <t xml:space="preserve">(38.3-87.6) </t>
  </si>
  <si>
    <t>ABC_Hosp_staff_crt_smCRUDE2012AllAllAllAll45-54AllAll</t>
  </si>
  <si>
    <t xml:space="preserve">(23.1-59.6) </t>
  </si>
  <si>
    <t>ABC_Hosp_staff_crt_smCRUDE2012AllAllAllAllAllAllAll</t>
  </si>
  <si>
    <t xml:space="preserve">(48.0-66.7) </t>
  </si>
  <si>
    <t xml:space="preserve">(28-38) </t>
  </si>
  <si>
    <t>ABC_Hosp_staff_crt_smCRUDE2012AllAllAllAllAllAllQuintile3</t>
  </si>
  <si>
    <t xml:space="preserve">(38.1-80.0) </t>
  </si>
  <si>
    <t>ABC_Hosp_staff_crt_smCRUDE2012AllAllAllAllAllAllQuintile4</t>
  </si>
  <si>
    <t xml:space="preserve">(40.0-84.3) </t>
  </si>
  <si>
    <t>ABC_Hosp_staff_crt_smCRUDE2012AllAllAllAllAllAllQuintile5</t>
  </si>
  <si>
    <t xml:space="preserve">(49.3-73.4) </t>
  </si>
  <si>
    <t xml:space="preserve">(10-15) </t>
  </si>
  <si>
    <t>ABC_Hosp_staff_crt_smCRUDE2012AllAllAllAllAllFemaleAll</t>
  </si>
  <si>
    <t xml:space="preserve">(50.0-71.9) </t>
  </si>
  <si>
    <t xml:space="preserve">(14-20) </t>
  </si>
  <si>
    <t>ABC_Hosp_staff_crt_smCRUDE2012AllAllAllAllAllFemaleQuintile4</t>
  </si>
  <si>
    <t xml:space="preserve">(40.0-91.8) </t>
  </si>
  <si>
    <t>ABC_Hosp_staff_crt_smCRUDE2012AllAllAllAllAllFemaleQuintile5</t>
  </si>
  <si>
    <t xml:space="preserve">(50.2-78.7) </t>
  </si>
  <si>
    <t xml:space="preserve">(6-9) </t>
  </si>
  <si>
    <t>ABC_Hosp_staff_crt_smCRUDE2012AllAllAllAllAllMaleAll</t>
  </si>
  <si>
    <t xml:space="preserve">(38.2-69.0) </t>
  </si>
  <si>
    <t xml:space="preserve">(11-20) </t>
  </si>
  <si>
    <t>ABC_Hosp_staff_crt_smCRUDE2012AllAllAllAllAllMaleQuintile5</t>
  </si>
  <si>
    <t xml:space="preserve">(37.5-75.5) </t>
  </si>
  <si>
    <t>ABC_Hosp_staff_crt_smCRUDE2012AllAllAllNon-Other-Euro25-34AllAll</t>
  </si>
  <si>
    <t xml:space="preserve">(36.0-86.3) </t>
  </si>
  <si>
    <t>ABC_Hosp_staff_crt_smCRUDE2012AllAllAllNon-Other-EuroAllAllAll</t>
  </si>
  <si>
    <t xml:space="preserve">(35.4-66.8) </t>
  </si>
  <si>
    <t xml:space="preserve">(6-12) </t>
  </si>
  <si>
    <t>ABC_Hosp_staff_crt_smCRUDE2012AllAllAllNon-Other-EuroAllFemaleAll</t>
  </si>
  <si>
    <t xml:space="preserve">(45.1-81.0) </t>
  </si>
  <si>
    <t>ABC_Hosp_staff_crt_smCRUDE2012AllAllAllOther-Euro25-34AllAll</t>
  </si>
  <si>
    <t xml:space="preserve">(27.1-79.1) </t>
  </si>
  <si>
    <t>ABC_Hosp_staff_crt_smCRUDE2012AllAllAllOther-Euro45-54AllAll</t>
  </si>
  <si>
    <t xml:space="preserve">(23.2-66.3) </t>
  </si>
  <si>
    <t>ABC_Hosp_staff_crt_smCRUDE2012AllAllAllOther-EuroAllAllAll</t>
  </si>
  <si>
    <t xml:space="preserve">(49.2-71.0) </t>
  </si>
  <si>
    <t>ABC_Hosp_staff_crt_smCRUDE2012AllAllAllOther-EuroAllFemaleAll</t>
  </si>
  <si>
    <t xml:space="preserve">(45.8-72.2) </t>
  </si>
  <si>
    <t>ABC_Hosp_staff_crt_smCRUDE2012AllAllAllOther-EuroAllMaleAll</t>
  </si>
  <si>
    <t xml:space="preserve">(41.9-78.3) </t>
  </si>
  <si>
    <t xml:space="preserve">(9-17) </t>
  </si>
  <si>
    <t>ABC_Hosp_staff_crt_smCRUDE2012AllAllNon-AsianAll20-24AllAll</t>
  </si>
  <si>
    <t xml:space="preserve">(46.7-87.4) </t>
  </si>
  <si>
    <t>ABC_Hosp_staff_crt_smCRUDE2012AllAllNon-AsianAll25-34AllAll</t>
  </si>
  <si>
    <t xml:space="preserve">(39.0-77.7) </t>
  </si>
  <si>
    <t>ABC_Hosp_staff_crt_smCRUDE2012AllAllNon-AsianAll25-34FemaleAll</t>
  </si>
  <si>
    <t xml:space="preserve">(40.5-91.1) </t>
  </si>
  <si>
    <t>ABC_Hosp_staff_crt_smCRUDE2012AllAllNon-AsianAll35-44AllAll</t>
  </si>
  <si>
    <t xml:space="preserve">(35.4-86.9) </t>
  </si>
  <si>
    <t>ABC_Hosp_staff_crt_smCRUDE2012AllAllNon-AsianAll45-54AllAll</t>
  </si>
  <si>
    <t xml:space="preserve">(22.4-60.2) </t>
  </si>
  <si>
    <t>ABC_Hosp_staff_crt_smCRUDE2012AllAllNon-AsianAllAllAllAll</t>
  </si>
  <si>
    <t xml:space="preserve">(49.5-69.3) </t>
  </si>
  <si>
    <t xml:space="preserve">(27-38) </t>
  </si>
  <si>
    <t>ABC_Hosp_staff_crt_smCRUDE2012AllAllNon-AsianAllAllFemaleAll</t>
  </si>
  <si>
    <t xml:space="preserve">(51.9-74.1) </t>
  </si>
  <si>
    <t>ABC_Hosp_staff_crt_smCRUDE2012AllAllNon-AsianAllAllMaleAll</t>
  </si>
  <si>
    <t xml:space="preserve">(39.4-71.6) </t>
  </si>
  <si>
    <t>ABC_Hosp_staff_crt_smCRUDE2012AllNon-PacificAllAll20-24AllAll</t>
  </si>
  <si>
    <t xml:space="preserve">(46.5-87.9) </t>
  </si>
  <si>
    <t>ABC_Hosp_staff_crt_smCRUDE2012AllNon-PacificAllAll25-34AllAll</t>
  </si>
  <si>
    <t xml:space="preserve">(33.6-76.4) </t>
  </si>
  <si>
    <t>ABC_Hosp_staff_crt_smCRUDE2012AllNon-PacificAllAll25-34FemaleAll</t>
  </si>
  <si>
    <t xml:space="preserve">(33.7-91.8) </t>
  </si>
  <si>
    <t>ABC_Hosp_staff_crt_smCRUDE2012AllNon-PacificAllAll35-44AllAll</t>
  </si>
  <si>
    <t xml:space="preserve">(31.0-81.7) </t>
  </si>
  <si>
    <t>ABC_Hosp_staff_crt_smCRUDE2012AllNon-PacificAllAll45-54AllAll</t>
  </si>
  <si>
    <t xml:space="preserve">(22.0-59.1) </t>
  </si>
  <si>
    <t>ABC_Hosp_staff_crt_smCRUDE2012AllNon-PacificAllAllAllAllAll</t>
  </si>
  <si>
    <t xml:space="preserve">(47.1-66.5) </t>
  </si>
  <si>
    <t xml:space="preserve">(26-36) </t>
  </si>
  <si>
    <t>ABC_Hosp_staff_crt_smCRUDE2012AllNon-PacificAllAllAllFemaleAll</t>
  </si>
  <si>
    <t xml:space="preserve">(49.6-72.1) </t>
  </si>
  <si>
    <t xml:space="preserve">(13-19) </t>
  </si>
  <si>
    <t>ABC_Hosp_staff_crt_smCRUDE2012AllNon-PacificAllAllAllMaleAll</t>
  </si>
  <si>
    <t xml:space="preserve">(37.1-68.5) </t>
  </si>
  <si>
    <t xml:space="preserve">(10-19) </t>
  </si>
  <si>
    <t>ABC_Hosp_staff_crt_smCRUDE2012MaoriAllAllAll25-34AllAll</t>
  </si>
  <si>
    <t xml:space="preserve">(44.3-84.6) </t>
  </si>
  <si>
    <t>ABC_Hosp_staff_crt_smCRUDE2012MaoriAllAllAll25-34FemaleAll</t>
  </si>
  <si>
    <t xml:space="preserve">(52.1-91.7) </t>
  </si>
  <si>
    <t>ABC_Hosp_staff_crt_smCRUDE2012MaoriAllAllAllAllAllAll</t>
  </si>
  <si>
    <t xml:space="preserve">(43.2-71.5) </t>
  </si>
  <si>
    <t>ABC_Hosp_staff_crt_smCRUDE2012MaoriAllAllAllAllAllQuintile5</t>
  </si>
  <si>
    <t xml:space="preserve">(44.9-77.2) </t>
  </si>
  <si>
    <t>ABC_Hosp_staff_crt_smCRUDE2012MaoriAllAllAllAllFemaleAll</t>
  </si>
  <si>
    <t xml:space="preserve">(54.2-82.4) </t>
  </si>
  <si>
    <t xml:space="preserve">(7-10) </t>
  </si>
  <si>
    <t>ABC_Hosp_staff_crt_smCRUDE2012MaoriAllAllAllAllFemaleQuintile5</t>
  </si>
  <si>
    <t xml:space="preserve">(46.4-83.8) </t>
  </si>
  <si>
    <t xml:space="preserve">(3-6) </t>
  </si>
  <si>
    <t>ABC_Hosp_staff_crt_smCRUDE2012Non-MaoriAllAllAll25-34AllAll</t>
  </si>
  <si>
    <t xml:space="preserve">(22.7-78.4) </t>
  </si>
  <si>
    <t>ABC_Hosp_staff_crt_smCRUDE2012Non-MaoriAllAllAll45-54AllAll</t>
  </si>
  <si>
    <t xml:space="preserve">(16.9-60.4) </t>
  </si>
  <si>
    <t>ABC_Hosp_staff_crt_smCRUDE2012Non-MaoriAllAllAllAllAllAll</t>
  </si>
  <si>
    <t xml:space="preserve">(46.1-68.3) </t>
  </si>
  <si>
    <t>ABC_Hosp_staff_crt_smCRUDE2012Non-MaoriAllAllAllAllAllQuintile4</t>
  </si>
  <si>
    <t xml:space="preserve">(34.1-87.0) </t>
  </si>
  <si>
    <t>ABC_Hosp_staff_crt_smCRUDE2012Non-MaoriAllAllAllAllAllQuintile5</t>
  </si>
  <si>
    <t xml:space="preserve">(44.3-77.2) </t>
  </si>
  <si>
    <t>ABC_Hosp_staff_crt_smCRUDE2012Non-MaoriAllAllAllAllFemaleAll</t>
  </si>
  <si>
    <t xml:space="preserve">(40.2-69.5) </t>
  </si>
  <si>
    <t>ABC_Hosp_staff_crt_smCRUDE2012Non-MaoriAllAllAllAllMaleAll</t>
  </si>
  <si>
    <t xml:space="preserve">(41.1-75.7) </t>
  </si>
  <si>
    <t xml:space="preserve">(53.4-72.8) </t>
  </si>
  <si>
    <t>ABC_Midwife_crt_smCRUDE2012AllAllAllAll25-34AllAll</t>
  </si>
  <si>
    <t xml:space="preserve">ABC_Midwife_crt_sm </t>
  </si>
  <si>
    <t xml:space="preserve">(50.9-91.1) </t>
  </si>
  <si>
    <t>ABC_Midwife_crt_smCRUDE2012AllAllAllAll25-34FemaleAll</t>
  </si>
  <si>
    <t>ABC_Midwife_crt_smCRUDE2012AllAllAllAllAllAllAll</t>
  </si>
  <si>
    <t xml:space="preserve">(59.9-87.7) </t>
  </si>
  <si>
    <t xml:space="preserve">(9-13) </t>
  </si>
  <si>
    <t>ABC_Midwife_crt_smCRUDE2012AllAllAllAllAllAllQuintile5</t>
  </si>
  <si>
    <t xml:space="preserve">(58.6-93.2) </t>
  </si>
  <si>
    <t>ABC_Midwife_crt_smCRUDE2012AllAllAllAllAllFemaleAll</t>
  </si>
  <si>
    <t xml:space="preserve">(59.1-87.6) </t>
  </si>
  <si>
    <t>ABC_Midwife_crt_smCRUDE2012AllAllAllAllAllFemaleQuintile5</t>
  </si>
  <si>
    <t xml:space="preserve">(58.8-93.5) </t>
  </si>
  <si>
    <t>ABC_Midwife_crt_smCRUDE2012AllAllAllNon-Other-Euro25-34AllAll</t>
  </si>
  <si>
    <t xml:space="preserve">(46.0-96.9) </t>
  </si>
  <si>
    <t>ABC_Midwife_crt_smCRUDE2012AllAllAllNon-Other-Euro25-34FemaleAll</t>
  </si>
  <si>
    <t>ABC_Midwife_crt_smCRUDE2012AllAllAllNon-Other-EuroAllAllAll</t>
  </si>
  <si>
    <t xml:space="preserve">(53.4-92.0) </t>
  </si>
  <si>
    <t>ABC_Midwife_crt_smCRUDE2012AllAllAllNon-Other-EuroAllFemaleAll</t>
  </si>
  <si>
    <t>ABC_Midwife_crt_smCRUDE2012AllAllAllOther-EuroAllAllAll</t>
  </si>
  <si>
    <t xml:space="preserve">(53.7-89.3) </t>
  </si>
  <si>
    <t>ABC_Midwife_crt_smCRUDE2012AllAllAllOther-EuroAllFemaleAll</t>
  </si>
  <si>
    <t xml:space="preserve">(51.6-89.1) </t>
  </si>
  <si>
    <t>ABC_Midwife_crt_smCRUDE2012AllAllNon-AsianAll25-34AllAll</t>
  </si>
  <si>
    <t>ABC_Midwife_crt_smCRUDE2012AllAllNon-AsianAll25-34FemaleAll</t>
  </si>
  <si>
    <t>ABC_Midwife_crt_smCRUDE2012AllAllNon-AsianAllAllAllAll</t>
  </si>
  <si>
    <t xml:space="preserve">(59.2-87.5) </t>
  </si>
  <si>
    <t>ABC_Midwife_crt_smCRUDE2012AllAllNon-AsianAllAllFemaleAll</t>
  </si>
  <si>
    <t xml:space="preserve">(58.4-87.4) </t>
  </si>
  <si>
    <t>ABC_Midwife_crt_smCRUDE2012AllNon-PacificAllAll25-34AllAll</t>
  </si>
  <si>
    <t xml:space="preserve">(58.7-93.5) </t>
  </si>
  <si>
    <t xml:space="preserve">(3-4) </t>
  </si>
  <si>
    <t>ABC_Midwife_crt_smCRUDE2012AllNon-PacificAllAll25-34FemaleAll</t>
  </si>
  <si>
    <t>ABC_Midwife_crt_smCRUDE2012AllNon-PacificAllAllAllAllAll</t>
  </si>
  <si>
    <t xml:space="preserve">(61.0-89.2) </t>
  </si>
  <si>
    <t>ABC_Midwife_crt_smCRUDE2012AllNon-PacificAllAllAllFemaleAll</t>
  </si>
  <si>
    <t xml:space="preserve">(60.1-89.1) </t>
  </si>
  <si>
    <t>ABC_Midwife_crt_smCRUDE2012MaoriAllAllAll25-34AllAll</t>
  </si>
  <si>
    <t xml:space="preserve">(59.9-96.6) </t>
  </si>
  <si>
    <t>ABC_Midwife_crt_smCRUDE2012MaoriAllAllAll25-34FemaleAll</t>
  </si>
  <si>
    <t>ABC_Midwife_crt_smCRUDE2012MaoriAllAllAllAllAllAll</t>
  </si>
  <si>
    <t xml:space="preserve">(57.3-89.7) </t>
  </si>
  <si>
    <t>ABC_Midwife_crt_smCRUDE2012MaoriAllAllAllAllAllQuintile5</t>
  </si>
  <si>
    <t xml:space="preserve">(52.7-93.8) </t>
  </si>
  <si>
    <t>ABC_Midwife_crt_smCRUDE2012MaoriAllAllAllAllFemaleAll</t>
  </si>
  <si>
    <t xml:space="preserve">(57.6-90.0) </t>
  </si>
  <si>
    <t>ABC_Midwife_crt_smCRUDE2012MaoriAllAllAllAllFemaleQuintile5</t>
  </si>
  <si>
    <t xml:space="preserve">(52.9-94.3) </t>
  </si>
  <si>
    <t>ABC_Midwife_crt_smCRUDE2012Non-MaoriAllAllAllAllAllAll</t>
  </si>
  <si>
    <t xml:space="preserve">(49.2-92.2) </t>
  </si>
  <si>
    <t>A_Comp_GP_allCRUDE2012AllAllAllAll15-19AllAll</t>
  </si>
  <si>
    <t xml:space="preserve">A_Comp_GP_all </t>
  </si>
  <si>
    <t xml:space="preserve">(37.0-47.8) </t>
  </si>
  <si>
    <t xml:space="preserve">(78-101) </t>
  </si>
  <si>
    <t>A_Comp_GP_allCRUDE2012AllAllAllAll15-19FemaleAll</t>
  </si>
  <si>
    <t xml:space="preserve">(39.2-56.2) </t>
  </si>
  <si>
    <t xml:space="preserve">(43-62) </t>
  </si>
  <si>
    <t>A_Comp_GP_allCRUDE2012AllAllAllAll15-19MaleAll</t>
  </si>
  <si>
    <t xml:space="preserve">(29.4-43.9) </t>
  </si>
  <si>
    <t xml:space="preserve">(29-44) </t>
  </si>
  <si>
    <t>A_Comp_GP_allCRUDE2012AllAllAllAll20-24AllAll</t>
  </si>
  <si>
    <t xml:space="preserve">(53.7-65.3) </t>
  </si>
  <si>
    <t xml:space="preserve">(121-147) </t>
  </si>
  <si>
    <t>A_Comp_GP_allCRUDE2012AllAllAllAll20-24FemaleAll</t>
  </si>
  <si>
    <t xml:space="preserve">(55.6-68.5) </t>
  </si>
  <si>
    <t xml:space="preserve">(69-85) </t>
  </si>
  <si>
    <t>A_Comp_GP_allCRUDE2012AllAllAllAll20-24MaleAll</t>
  </si>
  <si>
    <t xml:space="preserve">(48.3-64.2) </t>
  </si>
  <si>
    <t xml:space="preserve">(49-65) </t>
  </si>
  <si>
    <t>A_Comp_GP_allCRUDE2012AllAllAllAll25-34AllAll</t>
  </si>
  <si>
    <t xml:space="preserve">(55.1-63.2) </t>
  </si>
  <si>
    <t xml:space="preserve">(227-260) </t>
  </si>
  <si>
    <t>A_Comp_GP_allCRUDE2012AllAllAllAll25-34FemaleAll</t>
  </si>
  <si>
    <t xml:space="preserve">(54.0-62.3) </t>
  </si>
  <si>
    <t xml:space="preserve">(124-144) </t>
  </si>
  <si>
    <t>A_Comp_GP_allCRUDE2012AllAllAllAll25-34MaleAll</t>
  </si>
  <si>
    <t xml:space="preserve">(54.3-66.5) </t>
  </si>
  <si>
    <t xml:space="preserve">(98-121) </t>
  </si>
  <si>
    <t>A_Comp_GP_allCRUDE2012AllAllAllAll35-44AllAll</t>
  </si>
  <si>
    <t xml:space="preserve">(47.5-54.1) </t>
  </si>
  <si>
    <t xml:space="preserve">(203-231) </t>
  </si>
  <si>
    <t>A_Comp_GP_allCRUDE2012AllAllAllAll35-44FemaleAll</t>
  </si>
  <si>
    <t xml:space="preserve">(42.2-50.4) </t>
  </si>
  <si>
    <t xml:space="preserve">(101-121) </t>
  </si>
  <si>
    <t>A_Comp_GP_allCRUDE2012AllAllAllAll35-44MaleAll</t>
  </si>
  <si>
    <t xml:space="preserve">(52.2-61.1) </t>
  </si>
  <si>
    <t xml:space="preserve">(97-114) </t>
  </si>
  <si>
    <t>A_Comp_GP_allCRUDE2012AllAllAllAll45-54AllAll</t>
  </si>
  <si>
    <t xml:space="preserve">(45.1-52.6) </t>
  </si>
  <si>
    <t xml:space="preserve">(213-249) </t>
  </si>
  <si>
    <t>A_Comp_GP_allCRUDE2012AllAllAllAll45-54FemaleAll</t>
  </si>
  <si>
    <t xml:space="preserve">(40.7-50.3) </t>
  </si>
  <si>
    <t xml:space="preserve">(103-127) </t>
  </si>
  <si>
    <t>A_Comp_GP_allCRUDE2012AllAllAllAll45-54MaleAll</t>
  </si>
  <si>
    <t xml:space="preserve">(47.9-57.5) </t>
  </si>
  <si>
    <t xml:space="preserve">(105-126) </t>
  </si>
  <si>
    <t>A_Comp_GP_allCRUDE2012AllAllAllAll55-64AllAll</t>
  </si>
  <si>
    <t xml:space="preserve">(40.8-48.2) </t>
  </si>
  <si>
    <t xml:space="preserve">(172-204) </t>
  </si>
  <si>
    <t>A_Comp_GP_allCRUDE2012AllAllAllAll55-64FemaleAll</t>
  </si>
  <si>
    <t xml:space="preserve">(39.5-48.6) </t>
  </si>
  <si>
    <t xml:space="preserve">(87-107) </t>
  </si>
  <si>
    <t>A_Comp_GP_allCRUDE2012AllAllAllAll55-64MaleAll</t>
  </si>
  <si>
    <t xml:space="preserve">(39.5-50.6) </t>
  </si>
  <si>
    <t xml:space="preserve">(80-103) </t>
  </si>
  <si>
    <t>A_Comp_GP_allCRUDE2012AllAllAllAll65-74AllAll</t>
  </si>
  <si>
    <t xml:space="preserve">(33.7-42.3) </t>
  </si>
  <si>
    <t xml:space="preserve">(108-135) </t>
  </si>
  <si>
    <t>A_Comp_GP_allCRUDE2012AllAllAllAll65-74FemaleAll</t>
  </si>
  <si>
    <t xml:space="preserve">(33.1-44.4) </t>
  </si>
  <si>
    <t xml:space="preserve">(54-72) </t>
  </si>
  <si>
    <t>A_Comp_GP_allCRUDE2012AllAllAllAll65-74MaleAll</t>
  </si>
  <si>
    <t xml:space="preserve">(32.2-42.5) </t>
  </si>
  <si>
    <t xml:space="preserve">(51-67) </t>
  </si>
  <si>
    <t>A_Comp_GP_allCRUDE2012AllAllAllAll75+AllAll</t>
  </si>
  <si>
    <t xml:space="preserve">(28.6-37.0) </t>
  </si>
  <si>
    <t xml:space="preserve">(72-94) </t>
  </si>
  <si>
    <t>A_Comp_GP_allCRUDE2012AllAllAllAll75+FemaleAll</t>
  </si>
  <si>
    <t xml:space="preserve">(27.1-37.6) </t>
  </si>
  <si>
    <t xml:space="preserve">(39-54) </t>
  </si>
  <si>
    <t>A_Comp_GP_allCRUDE2012AllAllAllAll75+MaleAll</t>
  </si>
  <si>
    <t xml:space="preserve">(27.8-39.1) </t>
  </si>
  <si>
    <t>A_Comp_GP_allCRUDE2012AllAllAllAllAllAllAll</t>
  </si>
  <si>
    <t xml:space="preserve">(45.6-49.7) </t>
  </si>
  <si>
    <t xml:space="preserve">(1250-1363) </t>
  </si>
  <si>
    <t>A_Comp_GP_allCRUDE2012AllAllAllAllAllAllQuintile1</t>
  </si>
  <si>
    <t xml:space="preserve">(34.6-45.3) </t>
  </si>
  <si>
    <t xml:space="preserve">(199-261) </t>
  </si>
  <si>
    <t>A_Comp_GP_allCRUDE2012AllAllAllAllAllAllQuintile2</t>
  </si>
  <si>
    <t xml:space="preserve">(40.0-50.5) </t>
  </si>
  <si>
    <t xml:space="preserve">(226-285) </t>
  </si>
  <si>
    <t>A_Comp_GP_allCRUDE2012AllAllAllAllAllAllQuintile3</t>
  </si>
  <si>
    <t xml:space="preserve">(43.0-50.7) </t>
  </si>
  <si>
    <t xml:space="preserve">(237-279) </t>
  </si>
  <si>
    <t>A_Comp_GP_allCRUDE2012AllAllAllAllAllAllQuintile4</t>
  </si>
  <si>
    <t xml:space="preserve">(50.4-57.3) </t>
  </si>
  <si>
    <t xml:space="preserve">(277-315) </t>
  </si>
  <si>
    <t>A_Comp_GP_allCRUDE2012AllAllAllAllAllAllQuintile5</t>
  </si>
  <si>
    <t xml:space="preserve">(50.0-56.8) </t>
  </si>
  <si>
    <t xml:space="preserve">(250-284) </t>
  </si>
  <si>
    <t>A_Comp_GP_allCRUDE2012AllAllAllAllAllFemaleAll</t>
  </si>
  <si>
    <t xml:space="preserve">(44.8-49.0) </t>
  </si>
  <si>
    <t xml:space="preserve">(665-727) </t>
  </si>
  <si>
    <t>A_Comp_GP_allCRUDE2012AllAllAllAllAllFemaleQuintile1</t>
  </si>
  <si>
    <t xml:space="preserve">(32.0-42.9) </t>
  </si>
  <si>
    <t xml:space="preserve">(98-132) </t>
  </si>
  <si>
    <t>A_Comp_GP_allCRUDE2012AllAllAllAllAllFemaleQuintile2</t>
  </si>
  <si>
    <t xml:space="preserve">(39.1-51.5) </t>
  </si>
  <si>
    <t xml:space="preserve">(116-153) </t>
  </si>
  <si>
    <t>A_Comp_GP_allCRUDE2012AllAllAllAllAllFemaleQuintile3</t>
  </si>
  <si>
    <t xml:space="preserve">(42.0-51.4) </t>
  </si>
  <si>
    <t xml:space="preserve">(126-155) </t>
  </si>
  <si>
    <t>A_Comp_GP_allCRUDE2012AllAllAllAllAllFemaleQuintile4</t>
  </si>
  <si>
    <t xml:space="preserve">(49.1-57.1) </t>
  </si>
  <si>
    <t xml:space="preserve">(144-167) </t>
  </si>
  <si>
    <t>A_Comp_GP_allCRUDE2012AllAllAllAllAllFemaleQuintile5</t>
  </si>
  <si>
    <t xml:space="preserve">(48.8-56.6) </t>
  </si>
  <si>
    <t xml:space="preserve">(139-161) </t>
  </si>
  <si>
    <t>A_Comp_GP_allCRUDE2012AllAllAllAllAllMaleAll</t>
  </si>
  <si>
    <t xml:space="preserve">(45.9-51.2) </t>
  </si>
  <si>
    <t xml:space="preserve">(577-644) </t>
  </si>
  <si>
    <t>A_Comp_GP_allCRUDE2012AllAllAllAllAllMaleQuintile1</t>
  </si>
  <si>
    <t xml:space="preserve">(35.9-49.8) </t>
  </si>
  <si>
    <t xml:space="preserve">(97-134) </t>
  </si>
  <si>
    <t>A_Comp_GP_allCRUDE2012AllAllAllAllAllMaleQuintile2</t>
  </si>
  <si>
    <t xml:space="preserve">(39.6-50.9) </t>
  </si>
  <si>
    <t xml:space="preserve">(106-136) </t>
  </si>
  <si>
    <t>A_Comp_GP_allCRUDE2012AllAllAllAllAllMaleQuintile3</t>
  </si>
  <si>
    <t xml:space="preserve">(41.5-52.7) </t>
  </si>
  <si>
    <t xml:space="preserve">(104-132) </t>
  </si>
  <si>
    <t>A_Comp_GP_allCRUDE2012AllAllAllAllAllMaleQuintile4</t>
  </si>
  <si>
    <t xml:space="preserve">(50.1-59.3) </t>
  </si>
  <si>
    <t xml:space="preserve">(129-153) </t>
  </si>
  <si>
    <t>A_Comp_GP_allCRUDE2012AllAllAllAllAllMaleQuintile5</t>
  </si>
  <si>
    <t xml:space="preserve">(50.0-58.6) </t>
  </si>
  <si>
    <t xml:space="preserve">(108-126) </t>
  </si>
  <si>
    <t>A_Comp_GP_allCRUDE2012AllAllAllNon-Other-Euro15-19AllAll</t>
  </si>
  <si>
    <t xml:space="preserve">(23.1-36.2) </t>
  </si>
  <si>
    <t xml:space="preserve">(13-20) </t>
  </si>
  <si>
    <t>A_Comp_GP_allCRUDE2012AllAllAllNon-Other-Euro15-19FemaleAll</t>
  </si>
  <si>
    <t xml:space="preserve">(26.5-50.3) </t>
  </si>
  <si>
    <t xml:space="preserve">(7-14) </t>
  </si>
  <si>
    <t>A_Comp_GP_allCRUDE2012AllAllAllNon-Other-Euro15-19MaleAll</t>
  </si>
  <si>
    <t xml:space="preserve">(11.7-31.4) </t>
  </si>
  <si>
    <t>A_Comp_GP_allCRUDE2012AllAllAllNon-Other-Euro20-24AllAll</t>
  </si>
  <si>
    <t xml:space="preserve">(51.4-70.8) </t>
  </si>
  <si>
    <t xml:space="preserve">(29-39) </t>
  </si>
  <si>
    <t>A_Comp_GP_allCRUDE2012AllAllAllNon-Other-Euro20-24FemaleAll</t>
  </si>
  <si>
    <t xml:space="preserve">(47.7-71.6) </t>
  </si>
  <si>
    <t xml:space="preserve">(15-22) </t>
  </si>
  <si>
    <t>A_Comp_GP_allCRUDE2012AllAllAllNon-Other-Euro20-24MaleAll</t>
  </si>
  <si>
    <t xml:space="preserve">(48.8-75.9) </t>
  </si>
  <si>
    <t>A_Comp_GP_allCRUDE2012AllAllAllNon-Other-Euro25-34AllAll</t>
  </si>
  <si>
    <t xml:space="preserve">(51.9-64.1) </t>
  </si>
  <si>
    <t xml:space="preserve">(68-83) </t>
  </si>
  <si>
    <t>A_Comp_GP_allCRUDE2012AllAllAllNon-Other-Euro25-34FemaleAll</t>
  </si>
  <si>
    <t xml:space="preserve">(51.3-65.0) </t>
  </si>
  <si>
    <t xml:space="preserve">(39-50) </t>
  </si>
  <si>
    <t>A_Comp_GP_allCRUDE2012AllAllAllNon-Other-Euro25-34MaleAll</t>
  </si>
  <si>
    <t xml:space="preserve">(47.1-68.0) </t>
  </si>
  <si>
    <t xml:space="preserve">(25-36) </t>
  </si>
  <si>
    <t>A_Comp_GP_allCRUDE2012AllAllAllNon-Other-Euro35-44AllAll</t>
  </si>
  <si>
    <t xml:space="preserve">(55.7-67.1) </t>
  </si>
  <si>
    <t xml:space="preserve">(60-73) </t>
  </si>
  <si>
    <t>A_Comp_GP_allCRUDE2012AllAllAllNon-Other-Euro35-44FemaleAll</t>
  </si>
  <si>
    <t xml:space="preserve">(52.3-65.6) </t>
  </si>
  <si>
    <t xml:space="preserve">(30-37) </t>
  </si>
  <si>
    <t>A_Comp_GP_allCRUDE2012AllAllAllNon-Other-Euro35-44MaleAll</t>
  </si>
  <si>
    <t xml:space="preserve">(55.3-72.2) </t>
  </si>
  <si>
    <t>A_Comp_GP_allCRUDE2012AllAllAllNon-Other-Euro45-54AllAll</t>
  </si>
  <si>
    <t xml:space="preserve">(47.1-63.1) </t>
  </si>
  <si>
    <t xml:space="preserve">(51-68) </t>
  </si>
  <si>
    <t>A_Comp_GP_allCRUDE2012AllAllAllNon-Other-Euro45-54FemaleAll</t>
  </si>
  <si>
    <t xml:space="preserve">(42.0-62.7) </t>
  </si>
  <si>
    <t>A_Comp_GP_allCRUDE2012AllAllAllNon-Other-Euro45-54MaleAll</t>
  </si>
  <si>
    <t xml:space="preserve">(47.2-68.7) </t>
  </si>
  <si>
    <t xml:space="preserve">(24-36) </t>
  </si>
  <si>
    <t>A_Comp_GP_allCRUDE2012AllAllAllNon-Other-Euro55-64AllAll</t>
  </si>
  <si>
    <t xml:space="preserve">(40.9-56.1) </t>
  </si>
  <si>
    <t>A_Comp_GP_allCRUDE2012AllAllAllNon-Other-Euro55-64FemaleAll</t>
  </si>
  <si>
    <t xml:space="preserve">(42.5-60.0) </t>
  </si>
  <si>
    <t>A_Comp_GP_allCRUDE2012AllAllAllNon-Other-Euro55-64MaleAll</t>
  </si>
  <si>
    <t xml:space="preserve">(33.3-58.4) </t>
  </si>
  <si>
    <t>A_Comp_GP_allCRUDE2012AllAllAllNon-Other-Euro65-74AllAll</t>
  </si>
  <si>
    <t xml:space="preserve">(31.6-51.1) </t>
  </si>
  <si>
    <t>A_Comp_GP_allCRUDE2012AllAllAllNon-Other-Euro65-74FemaleAll</t>
  </si>
  <si>
    <t xml:space="preserve">(32.2-58.9) </t>
  </si>
  <si>
    <t>A_Comp_GP_allCRUDE2012AllAllAllNon-Other-Euro65-74MaleAll</t>
  </si>
  <si>
    <t xml:space="preserve">(24.0-52.7) </t>
  </si>
  <si>
    <t>A_Comp_GP_allCRUDE2012AllAllAllNon-Other-Euro75+AllAll</t>
  </si>
  <si>
    <t xml:space="preserve">(25.6-49.5) </t>
  </si>
  <si>
    <t>A_Comp_GP_allCRUDE2012AllAllAllNon-Other-Euro75+FemaleAll</t>
  </si>
  <si>
    <t xml:space="preserve">(16.2-44.1) </t>
  </si>
  <si>
    <t>A_Comp_GP_allCRUDE2012AllAllAllNon-Other-Euro75+MaleAll</t>
  </si>
  <si>
    <t xml:space="preserve">(27.3-65.1) </t>
  </si>
  <si>
    <t>A_Comp_GP_allCRUDE2012AllAllAllNon-Other-EuroAllAllAll</t>
  </si>
  <si>
    <t xml:space="preserve">(49.5-56.6) </t>
  </si>
  <si>
    <t xml:space="preserve">(286-327) </t>
  </si>
  <si>
    <t>A_Comp_GP_allCRUDE2012AllAllAllNon-Other-EuroAllFemaleAll</t>
  </si>
  <si>
    <t xml:space="preserve">(49.4-57.5) </t>
  </si>
  <si>
    <t xml:space="preserve">(152-177) </t>
  </si>
  <si>
    <t>A_Comp_GP_allCRUDE2012AllAllAllNon-Other-EuroAllMaleAll</t>
  </si>
  <si>
    <t xml:space="preserve">(47.6-57.4) </t>
  </si>
  <si>
    <t xml:space="preserve">(129-155) </t>
  </si>
  <si>
    <t>A_Comp_GP_allCRUDE2012AllAllAllOther-Euro15-19AllAll</t>
  </si>
  <si>
    <t xml:space="preserve">(39.5-54.3) </t>
  </si>
  <si>
    <t xml:space="preserve">(62-85) </t>
  </si>
  <si>
    <t>A_Comp_GP_allCRUDE2012AllAllAllOther-Euro15-19FemaleAll</t>
  </si>
  <si>
    <t xml:space="preserve">(39.7-62.3) </t>
  </si>
  <si>
    <t xml:space="preserve">(33-51) </t>
  </si>
  <si>
    <t>A_Comp_GP_allCRUDE2012AllAllAllOther-Euro15-19MaleAll</t>
  </si>
  <si>
    <t xml:space="preserve">(32.6-52.3) </t>
  </si>
  <si>
    <t xml:space="preserve">(24-39) </t>
  </si>
  <si>
    <t>A_Comp_GP_allCRUDE2012AllAllAllOther-Euro20-24AllAll</t>
  </si>
  <si>
    <t xml:space="preserve">(52.3-65.4) </t>
  </si>
  <si>
    <t xml:space="preserve">(88-111) </t>
  </si>
  <si>
    <t>A_Comp_GP_allCRUDE2012AllAllAllOther-Euro20-24FemaleAll</t>
  </si>
  <si>
    <t xml:space="preserve">(54.7-70.6) </t>
  </si>
  <si>
    <t xml:space="preserve">(51-66) </t>
  </si>
  <si>
    <t>A_Comp_GP_allCRUDE2012AllAllAllOther-Euro20-24MaleAll</t>
  </si>
  <si>
    <t xml:space="preserve">(45.5-62.6) </t>
  </si>
  <si>
    <t xml:space="preserve">(35-48) </t>
  </si>
  <si>
    <t>A_Comp_GP_allCRUDE2012AllAllAllOther-Euro25-34AllAll</t>
  </si>
  <si>
    <t xml:space="preserve">(55.2-64.1) </t>
  </si>
  <si>
    <t xml:space="preserve">(156-180) </t>
  </si>
  <si>
    <t>A_Comp_GP_allCRUDE2012AllAllAllOther-Euro25-34FemaleAll</t>
  </si>
  <si>
    <t xml:space="preserve">(53.4-62.8) </t>
  </si>
  <si>
    <t xml:space="preserve">(82-97) </t>
  </si>
  <si>
    <t>A_Comp_GP_allCRUDE2012AllAllAllOther-Euro25-34MaleAll</t>
  </si>
  <si>
    <t xml:space="preserve">(54.7-68.2) </t>
  </si>
  <si>
    <t xml:space="preserve">(70-87) </t>
  </si>
  <si>
    <t>A_Comp_GP_allCRUDE2012AllAllAllOther-Euro35-44AllAll</t>
  </si>
  <si>
    <t xml:space="preserve">(43.5-50.9) </t>
  </si>
  <si>
    <t xml:space="preserve">(138-162) </t>
  </si>
  <si>
    <t>A_Comp_GP_allCRUDE2012AllAllAllOther-Euro35-44FemaleAll</t>
  </si>
  <si>
    <t xml:space="preserve">(37.6-47.1) </t>
  </si>
  <si>
    <t xml:space="preserve">(69-86) </t>
  </si>
  <si>
    <t>A_Comp_GP_allCRUDE2012AllAllAllOther-Euro35-44MaleAll</t>
  </si>
  <si>
    <t xml:space="preserve">(48.6-58.9) </t>
  </si>
  <si>
    <t xml:space="preserve">(65-79) </t>
  </si>
  <si>
    <t>A_Comp_GP_allCRUDE2012AllAllAllOther-Euro45-54AllAll</t>
  </si>
  <si>
    <t xml:space="preserve">(42.7-51.2) </t>
  </si>
  <si>
    <t xml:space="preserve">(155-187) </t>
  </si>
  <si>
    <t>A_Comp_GP_allCRUDE2012AllAllAllOther-Euro45-54FemaleAll</t>
  </si>
  <si>
    <t xml:space="preserve">(38.3-48.8) </t>
  </si>
  <si>
    <t xml:space="preserve">(75-96) </t>
  </si>
  <si>
    <t>A_Comp_GP_allCRUDE2012AllAllAllOther-Euro45-54MaleAll</t>
  </si>
  <si>
    <t xml:space="preserve">(45.1-56.9) </t>
  </si>
  <si>
    <t xml:space="preserve">(76-95) </t>
  </si>
  <si>
    <t>A_Comp_GP_allCRUDE2012AllAllAllOther-Euro55-64AllAll</t>
  </si>
  <si>
    <t xml:space="preserve">(39.7-47.8) </t>
  </si>
  <si>
    <t xml:space="preserve">(140-169) </t>
  </si>
  <si>
    <t>A_Comp_GP_allCRUDE2012AllAllAllOther-Euro55-64FemaleAll</t>
  </si>
  <si>
    <t xml:space="preserve">(37.5-48.0) </t>
  </si>
  <si>
    <t xml:space="preserve">(69-89) </t>
  </si>
  <si>
    <t>A_Comp_GP_allCRUDE2012AllAllAllOther-Euro55-64MaleAll</t>
  </si>
  <si>
    <t xml:space="preserve">(39.0-50.9) </t>
  </si>
  <si>
    <t xml:space="preserve">(65-85) </t>
  </si>
  <si>
    <t>A_Comp_GP_allCRUDE2012AllAllAllOther-Euro65-74AllAll</t>
  </si>
  <si>
    <t xml:space="preserve">(33.1-42.1) </t>
  </si>
  <si>
    <t xml:space="preserve">(93-119) </t>
  </si>
  <si>
    <t>A_Comp_GP_allCRUDE2012AllAllAllOther-Euro65-74FemaleAll</t>
  </si>
  <si>
    <t xml:space="preserve">(32.0-43.9) </t>
  </si>
  <si>
    <t xml:space="preserve">(46-63) </t>
  </si>
  <si>
    <t>A_Comp_GP_allCRUDE2012AllAllAllOther-Euro65-74MaleAll</t>
  </si>
  <si>
    <t xml:space="preserve">(31.9-42.7) </t>
  </si>
  <si>
    <t xml:space="preserve">(44-59) </t>
  </si>
  <si>
    <t>A_Comp_GP_allCRUDE2012AllAllAllOther-Euro75+AllAll</t>
  </si>
  <si>
    <t xml:space="preserve">(28.1-37.0) </t>
  </si>
  <si>
    <t xml:space="preserve">(68-89) </t>
  </si>
  <si>
    <t>A_Comp_GP_allCRUDE2012AllAllAllOther-Euro75+FemaleAll</t>
  </si>
  <si>
    <t xml:space="preserve">(27.1-38.0) </t>
  </si>
  <si>
    <t xml:space="preserve">(37-52) </t>
  </si>
  <si>
    <t>A_Comp_GP_allCRUDE2012AllAllAllOther-Euro75+MaleAll</t>
  </si>
  <si>
    <t xml:space="preserve">(26.7-38.7) </t>
  </si>
  <si>
    <t xml:space="preserve">(27-40) </t>
  </si>
  <si>
    <t>A_Comp_GP_allCRUDE2012AllAllAllOther-EuroAllAllAll</t>
  </si>
  <si>
    <t xml:space="preserve">(44.1-48.3) </t>
  </si>
  <si>
    <t xml:space="preserve">(954-1046) </t>
  </si>
  <si>
    <t>A_Comp_GP_allCRUDE2012AllAllAllOther-EuroAllFemaleAll</t>
  </si>
  <si>
    <t xml:space="preserve">(42.8-47.5) </t>
  </si>
  <si>
    <t xml:space="preserve">(504-558) </t>
  </si>
  <si>
    <t>A_Comp_GP_allCRUDE2012AllAllAllOther-EuroAllMaleAll</t>
  </si>
  <si>
    <t xml:space="preserve">(44.7-50.2) </t>
  </si>
  <si>
    <t xml:space="preserve">(442-496) </t>
  </si>
  <si>
    <t>A_Comp_GP_allCRUDE2012AllAllAsianAll15-19AllAll</t>
  </si>
  <si>
    <t xml:space="preserve">(9.2-33.9) </t>
  </si>
  <si>
    <t>A_Comp_GP_allCRUDE2012AllAllAsianAll20-24AllAll</t>
  </si>
  <si>
    <t xml:space="preserve">(35.5-66.9) </t>
  </si>
  <si>
    <t>A_Comp_GP_allCRUDE2012AllAllAsianAll20-24FemaleAll</t>
  </si>
  <si>
    <t xml:space="preserve">(28.3-72.9) </t>
  </si>
  <si>
    <t xml:space="preserve">(4-11) </t>
  </si>
  <si>
    <t>A_Comp_GP_allCRUDE2012AllAllAsianAll25-34AllAll</t>
  </si>
  <si>
    <t xml:space="preserve">(39.8-60.1) </t>
  </si>
  <si>
    <t xml:space="preserve">(25-38) </t>
  </si>
  <si>
    <t>A_Comp_GP_allCRUDE2012AllAllAsianAll25-34FemaleAll</t>
  </si>
  <si>
    <t xml:space="preserve">(33.2-57.3) </t>
  </si>
  <si>
    <t>A_Comp_GP_allCRUDE2012AllAllAsianAll25-34MaleAll</t>
  </si>
  <si>
    <t xml:space="preserve">(40.5-70.6) </t>
  </si>
  <si>
    <t>A_Comp_GP_allCRUDE2012AllAllAsianAll35-44AllAll</t>
  </si>
  <si>
    <t xml:space="preserve">(49.7-67.2) </t>
  </si>
  <si>
    <t>A_Comp_GP_allCRUDE2012AllAllAsianAll35-44FemaleAll</t>
  </si>
  <si>
    <t xml:space="preserve">(42.4-63.5) </t>
  </si>
  <si>
    <t xml:space="preserve">(12-18) </t>
  </si>
  <si>
    <t>A_Comp_GP_allCRUDE2012AllAllAsianAll35-44MaleAll</t>
  </si>
  <si>
    <t xml:space="preserve">(50.8-75.9) </t>
  </si>
  <si>
    <t>A_Comp_GP_allCRUDE2012AllAllAsianAll45-54AllAll</t>
  </si>
  <si>
    <t xml:space="preserve">(27.4-53.8) </t>
  </si>
  <si>
    <t xml:space="preserve">(12-23) </t>
  </si>
  <si>
    <t>A_Comp_GP_allCRUDE2012AllAllAsianAll45-54FemaleAll</t>
  </si>
  <si>
    <t xml:space="preserve">(22.0-56.7) </t>
  </si>
  <si>
    <t xml:space="preserve">(5-12) </t>
  </si>
  <si>
    <t>A_Comp_GP_allCRUDE2012AllAllAsianAll45-54MaleAll</t>
  </si>
  <si>
    <t xml:space="preserve">(25.4-59.8) </t>
  </si>
  <si>
    <t xml:space="preserve">(5-13) </t>
  </si>
  <si>
    <t>A_Comp_GP_allCRUDE2012AllAllAsianAll55-64AllAll</t>
  </si>
  <si>
    <t xml:space="preserve">(20.1-50.1) </t>
  </si>
  <si>
    <t xml:space="preserve">(6-15) </t>
  </si>
  <si>
    <t>A_Comp_GP_allCRUDE2012AllAllAsianAll55-64FemaleAll</t>
  </si>
  <si>
    <t xml:space="preserve">(18.4-61.5) </t>
  </si>
  <si>
    <t xml:space="preserve">(2-8) </t>
  </si>
  <si>
    <t>A_Comp_GP_allCRUDE2012AllAllAsianAll55-64MaleAll</t>
  </si>
  <si>
    <t xml:space="preserve">(11.8-55.2) </t>
  </si>
  <si>
    <t>A_Comp_GP_allCRUDE2012AllAllAsianAll65-74AllAll</t>
  </si>
  <si>
    <t xml:space="preserve">(16.3-59.3) </t>
  </si>
  <si>
    <t>A_Comp_GP_allCRUDE2012AllAllAsianAllAllAllAll</t>
  </si>
  <si>
    <t xml:space="preserve">(38.4-51.0) </t>
  </si>
  <si>
    <t xml:space="preserve">(100-133) </t>
  </si>
  <si>
    <t>A_Comp_GP_allCRUDE2012AllAllAsianAllAllFemaleAll</t>
  </si>
  <si>
    <t xml:space="preserve">(36.3-51.3) </t>
  </si>
  <si>
    <t xml:space="preserve">(48-68) </t>
  </si>
  <si>
    <t>A_Comp_GP_allCRUDE2012AllAllAsianAllAllMaleAll</t>
  </si>
  <si>
    <t xml:space="preserve">(37.6-53.8) </t>
  </si>
  <si>
    <t xml:space="preserve">(48-69) </t>
  </si>
  <si>
    <t>A_Comp_GP_allCRUDE2012AllAllNon-AsianAll15-19AllAll</t>
  </si>
  <si>
    <t xml:space="preserve">(39.6-51.6) </t>
  </si>
  <si>
    <t xml:space="preserve">(73-95) </t>
  </si>
  <si>
    <t>A_Comp_GP_allCRUDE2012AllAllNon-AsianAll15-19FemaleAll</t>
  </si>
  <si>
    <t xml:space="preserve">(40.7-59.7) </t>
  </si>
  <si>
    <t xml:space="preserve">(40-58) </t>
  </si>
  <si>
    <t>A_Comp_GP_allCRUDE2012AllAllNon-AsianAll15-19MaleAll</t>
  </si>
  <si>
    <t xml:space="preserve">(32.5-48.6) </t>
  </si>
  <si>
    <t xml:space="preserve">(28-42) </t>
  </si>
  <si>
    <t>A_Comp_GP_allCRUDE2012AllAllNon-AsianAll20-24AllAll</t>
  </si>
  <si>
    <t xml:space="preserve">(54.5-66.6) </t>
  </si>
  <si>
    <t xml:space="preserve">(109-133) </t>
  </si>
  <si>
    <t>A_Comp_GP_allCRUDE2012AllAllNon-AsianAll20-24FemaleAll</t>
  </si>
  <si>
    <t xml:space="preserve">(56.6-70.7) </t>
  </si>
  <si>
    <t xml:space="preserve">(62-77) </t>
  </si>
  <si>
    <t>A_Comp_GP_allCRUDE2012AllAllNon-AsianAll20-24MaleAll</t>
  </si>
  <si>
    <t xml:space="preserve">(48.6-64.8) </t>
  </si>
  <si>
    <t>A_Comp_GP_allCRUDE2012AllAllNon-AsianAll25-34AllAll</t>
  </si>
  <si>
    <t xml:space="preserve">(56.9-64.8) </t>
  </si>
  <si>
    <t xml:space="preserve">(198-226) </t>
  </si>
  <si>
    <t>A_Comp_GP_allCRUDE2012AllAllNon-AsianAll25-34FemaleAll</t>
  </si>
  <si>
    <t xml:space="preserve">(56.2-64.8) </t>
  </si>
  <si>
    <t xml:space="preserve">(110-127) </t>
  </si>
  <si>
    <t>A_Comp_GP_allCRUDE2012AllAllNon-AsianAll25-34MaleAll</t>
  </si>
  <si>
    <t xml:space="preserve">(55.0-67.4) </t>
  </si>
  <si>
    <t xml:space="preserve">(84-103) </t>
  </si>
  <si>
    <t>A_Comp_GP_allCRUDE2012AllAllNon-AsianAll35-44AllAll</t>
  </si>
  <si>
    <t xml:space="preserve">(46.2-53.1) </t>
  </si>
  <si>
    <t xml:space="preserve">(171-197) </t>
  </si>
  <si>
    <t>A_Comp_GP_allCRUDE2012AllAllNon-AsianAll35-44FemaleAll</t>
  </si>
  <si>
    <t xml:space="preserve">(41.2-49.7) </t>
  </si>
  <si>
    <t xml:space="preserve">(87-105) </t>
  </si>
  <si>
    <t>A_Comp_GP_allCRUDE2012AllAllNon-AsianAll35-44MaleAll</t>
  </si>
  <si>
    <t xml:space="preserve">(50.6-60.0) </t>
  </si>
  <si>
    <t xml:space="preserve">(80-95) </t>
  </si>
  <si>
    <t>A_Comp_GP_allCRUDE2012AllAllNon-AsianAll45-54AllAll</t>
  </si>
  <si>
    <t xml:space="preserve">(45.8-53.6) </t>
  </si>
  <si>
    <t xml:space="preserve">(197-230) </t>
  </si>
  <si>
    <t>A_Comp_GP_allCRUDE2012AllAllNon-AsianAll45-54FemaleAll</t>
  </si>
  <si>
    <t xml:space="preserve">(41.4-51.0) </t>
  </si>
  <si>
    <t xml:space="preserve">(96-118) </t>
  </si>
  <si>
    <t>A_Comp_GP_allCRUDE2012AllAllNon-AsianAll45-54MaleAll</t>
  </si>
  <si>
    <t xml:space="preserve">(48.7-59.0) </t>
  </si>
  <si>
    <t xml:space="preserve">(97-117) </t>
  </si>
  <si>
    <t>A_Comp_GP_allCRUDE2012AllAllNon-AsianAll55-64AllAll</t>
  </si>
  <si>
    <t xml:space="preserve">(41.5-49.0) </t>
  </si>
  <si>
    <t xml:space="preserve">(164-193) </t>
  </si>
  <si>
    <t>A_Comp_GP_allCRUDE2012AllAllNon-AsianAll55-64FemaleAll</t>
  </si>
  <si>
    <t xml:space="preserve">(39.7-49.1) </t>
  </si>
  <si>
    <t xml:space="preserve">(82-102) </t>
  </si>
  <si>
    <t>A_Comp_GP_allCRUDE2012AllAllNon-AsianAll55-64MaleAll</t>
  </si>
  <si>
    <t xml:space="preserve">(40.8-51.8) </t>
  </si>
  <si>
    <t xml:space="preserve">(76-97) </t>
  </si>
  <si>
    <t>A_Comp_GP_allCRUDE2012AllAllNon-AsianAll65-74AllAll</t>
  </si>
  <si>
    <t xml:space="preserve">(33.9-42.3) </t>
  </si>
  <si>
    <t xml:space="preserve">(104-129) </t>
  </si>
  <si>
    <t>A_Comp_GP_allCRUDE2012AllAllNon-AsianAll65-74FemaleAll</t>
  </si>
  <si>
    <t xml:space="preserve">(33.0-44.4) </t>
  </si>
  <si>
    <t xml:space="preserve">(52-69) </t>
  </si>
  <si>
    <t>A_Comp_GP_allCRUDE2012AllAllNon-AsianAll65-74MaleAll</t>
  </si>
  <si>
    <t xml:space="preserve">(32.5-42.6) </t>
  </si>
  <si>
    <t xml:space="preserve">(48-64) </t>
  </si>
  <si>
    <t>A_Comp_GP_allCRUDE2012AllAllNon-AsianAll75+AllAll</t>
  </si>
  <si>
    <t xml:space="preserve">(28.4-36.9) </t>
  </si>
  <si>
    <t xml:space="preserve">(71-93) </t>
  </si>
  <si>
    <t>A_Comp_GP_allCRUDE2012AllAllNon-AsianAll75+FemaleAll</t>
  </si>
  <si>
    <t xml:space="preserve">(27.0-37.7) </t>
  </si>
  <si>
    <t>A_Comp_GP_allCRUDE2012AllAllNon-AsianAll75+MaleAll</t>
  </si>
  <si>
    <t xml:space="preserve">(27.4-38.9) </t>
  </si>
  <si>
    <t>A_Comp_GP_allCRUDE2012AllAllNon-AsianAllAllAllAll</t>
  </si>
  <si>
    <t xml:space="preserve">(46.0-50.0) </t>
  </si>
  <si>
    <t xml:space="preserve">(1141-1240) </t>
  </si>
  <si>
    <t>A_Comp_GP_allCRUDE2012AllAllNon-AsianAllAllFemaleAll</t>
  </si>
  <si>
    <t xml:space="preserve">(45.1-49.4) </t>
  </si>
  <si>
    <t xml:space="preserve">(609-667) </t>
  </si>
  <si>
    <t>A_Comp_GP_allCRUDE2012AllAllNon-AsianAllAllMaleAll</t>
  </si>
  <si>
    <t xml:space="preserve">(46.3-51.4) </t>
  </si>
  <si>
    <t xml:space="preserve">(524-581) </t>
  </si>
  <si>
    <t>A_Comp_GP_allCRUDE2012AllNon-PacificAllAll15-19AllAll</t>
  </si>
  <si>
    <t xml:space="preserve">(36.3-48.4) </t>
  </si>
  <si>
    <t xml:space="preserve">(69-92) </t>
  </si>
  <si>
    <t>A_Comp_GP_allCRUDE2012AllNon-PacificAllAll15-19FemaleAll</t>
  </si>
  <si>
    <t xml:space="preserve">(38.1-56.8) </t>
  </si>
  <si>
    <t xml:space="preserve">(38-57) </t>
  </si>
  <si>
    <t>A_Comp_GP_allCRUDE2012AllNon-PacificAllAll15-19MaleAll</t>
  </si>
  <si>
    <t xml:space="preserve">(28.9-44.8) </t>
  </si>
  <si>
    <t xml:space="preserve">(26-40) </t>
  </si>
  <si>
    <t>A_Comp_GP_allCRUDE2012AllNon-PacificAllAll20-24AllAll</t>
  </si>
  <si>
    <t xml:space="preserve">(53.3-65.2) </t>
  </si>
  <si>
    <t xml:space="preserve">(111-136) </t>
  </si>
  <si>
    <t>A_Comp_GP_allCRUDE2012AllNon-PacificAllAll20-24FemaleAll</t>
  </si>
  <si>
    <t xml:space="preserve">(55.7-69.3) </t>
  </si>
  <si>
    <t xml:space="preserve">(64-80) </t>
  </si>
  <si>
    <t>A_Comp_GP_allCRUDE2012AllNon-PacificAllAll20-24MaleAll</t>
  </si>
  <si>
    <t xml:space="preserve">(46.9-63.3) </t>
  </si>
  <si>
    <t>A_Comp_GP_allCRUDE2012AllNon-PacificAllAll25-34AllAll</t>
  </si>
  <si>
    <t xml:space="preserve">(54.8-63.1) </t>
  </si>
  <si>
    <t xml:space="preserve">(204-235) </t>
  </si>
  <si>
    <t>A_Comp_GP_allCRUDE2012AllNon-PacificAllAll25-34FemaleAll</t>
  </si>
  <si>
    <t xml:space="preserve">(52.9-61.3) </t>
  </si>
  <si>
    <t>A_Comp_GP_allCRUDE2012AllNon-PacificAllAll25-34MaleAll</t>
  </si>
  <si>
    <t xml:space="preserve">(54.7-67.4) </t>
  </si>
  <si>
    <t xml:space="preserve">(92-113) </t>
  </si>
  <si>
    <t>A_Comp_GP_allCRUDE2012AllNon-PacificAllAll35-44AllAll</t>
  </si>
  <si>
    <t xml:space="preserve">(46.9-53.7) </t>
  </si>
  <si>
    <t xml:space="preserve">(190-217) </t>
  </si>
  <si>
    <t>A_Comp_GP_allCRUDE2012AllNon-PacificAllAll35-44FemaleAll</t>
  </si>
  <si>
    <t xml:space="preserve">(41.5-49.8) </t>
  </si>
  <si>
    <t xml:space="preserve">(95-114) </t>
  </si>
  <si>
    <t>A_Comp_GP_allCRUDE2012AllNon-PacificAllAll35-44MaleAll</t>
  </si>
  <si>
    <t xml:space="preserve">(51.5-61.0) </t>
  </si>
  <si>
    <t xml:space="preserve">(91-108) </t>
  </si>
  <si>
    <t>A_Comp_GP_allCRUDE2012AllNon-PacificAllAll45-54AllAll</t>
  </si>
  <si>
    <t xml:space="preserve">(43.9-51.7) </t>
  </si>
  <si>
    <t xml:space="preserve">(197-232) </t>
  </si>
  <si>
    <t>A_Comp_GP_allCRUDE2012AllNon-PacificAllAll45-54FemaleAll</t>
  </si>
  <si>
    <t xml:space="preserve">(39.1-48.8) </t>
  </si>
  <si>
    <t xml:space="preserve">(94-117) </t>
  </si>
  <si>
    <t>A_Comp_GP_allCRUDE2012AllNon-PacificAllAll45-54MaleAll</t>
  </si>
  <si>
    <t xml:space="preserve">(47.2-57.2) </t>
  </si>
  <si>
    <t xml:space="preserve">(99-120) </t>
  </si>
  <si>
    <t>A_Comp_GP_allCRUDE2012AllNon-PacificAllAll55-64AllAll</t>
  </si>
  <si>
    <t xml:space="preserve">(40.1-47.8) </t>
  </si>
  <si>
    <t xml:space="preserve">(163-194) </t>
  </si>
  <si>
    <t>A_Comp_GP_allCRUDE2012AllNon-PacificAllAll55-64FemaleAll</t>
  </si>
  <si>
    <t xml:space="preserve">(38.8-48.1) </t>
  </si>
  <si>
    <t xml:space="preserve">(82-101) </t>
  </si>
  <si>
    <t>A_Comp_GP_allCRUDE2012AllNon-PacificAllAll55-64MaleAll</t>
  </si>
  <si>
    <t xml:space="preserve">(38.7-50.4) </t>
  </si>
  <si>
    <t xml:space="preserve">(76-98) </t>
  </si>
  <si>
    <t>A_Comp_GP_allCRUDE2012AllNon-PacificAllAll65-74AllAll</t>
  </si>
  <si>
    <t xml:space="preserve">(33.3-42.1) </t>
  </si>
  <si>
    <t xml:space="preserve">(104-131) </t>
  </si>
  <si>
    <t>A_Comp_GP_allCRUDE2012AllNon-PacificAllAll65-74FemaleAll</t>
  </si>
  <si>
    <t xml:space="preserve">(32.6-44.0) </t>
  </si>
  <si>
    <t xml:space="preserve">(52-70) </t>
  </si>
  <si>
    <t>A_Comp_GP_allCRUDE2012AllNon-PacificAllAll65-74MaleAll</t>
  </si>
  <si>
    <t xml:space="preserve">(32.0-42.6) </t>
  </si>
  <si>
    <t>A_Comp_GP_allCRUDE2012AllNon-PacificAllAll75+AllAll</t>
  </si>
  <si>
    <t xml:space="preserve">(28.5-37.0) </t>
  </si>
  <si>
    <t>A_Comp_GP_allCRUDE2012AllNon-PacificAllAll75+FemaleAll</t>
  </si>
  <si>
    <t xml:space="preserve">(27.2-37.8) </t>
  </si>
  <si>
    <t>A_Comp_GP_allCRUDE2012AllNon-PacificAllAll75+MaleAll</t>
  </si>
  <si>
    <t xml:space="preserve">(27.4-39.1) </t>
  </si>
  <si>
    <t>A_Comp_GP_allCRUDE2012AllNon-PacificAllAllAllAllAll</t>
  </si>
  <si>
    <t xml:space="preserve">(44.9-49.1) </t>
  </si>
  <si>
    <t xml:space="preserve">(1165-1274) </t>
  </si>
  <si>
    <t>A_Comp_GP_allCRUDE2012AllNon-PacificAllAllAllFemaleAll</t>
  </si>
  <si>
    <t xml:space="preserve">(43.9-48.1) </t>
  </si>
  <si>
    <t xml:space="preserve">(615-674) </t>
  </si>
  <si>
    <t>A_Comp_GP_allCRUDE2012AllNon-PacificAllAllAllMaleAll</t>
  </si>
  <si>
    <t xml:space="preserve">(45.4-51.0) </t>
  </si>
  <si>
    <t xml:space="preserve">(541-609) </t>
  </si>
  <si>
    <t>A_Comp_GP_allCRUDE2012AllPacificAllAll15-19AllAll</t>
  </si>
  <si>
    <t xml:space="preserve">(31.0-54.5) </t>
  </si>
  <si>
    <t>A_Comp_GP_allCRUDE2012AllPacificAllAll20-24AllAll</t>
  </si>
  <si>
    <t xml:space="preserve">(44.2-79.1) </t>
  </si>
  <si>
    <t xml:space="preserve">(7-13) </t>
  </si>
  <si>
    <t>A_Comp_GP_allCRUDE2012AllPacificAllAll20-24FemaleAll</t>
  </si>
  <si>
    <t xml:space="preserve">(30.8-78.9) </t>
  </si>
  <si>
    <t>A_Comp_GP_allCRUDE2012AllPacificAllAll25-34AllAll</t>
  </si>
  <si>
    <t xml:space="preserve">(49.8-72.1) </t>
  </si>
  <si>
    <t xml:space="preserve">(20-28) </t>
  </si>
  <si>
    <t>A_Comp_GP_allCRUDE2012AllPacificAllAll25-34FemaleAll</t>
  </si>
  <si>
    <t xml:space="preserve">(54.2-77.3) </t>
  </si>
  <si>
    <t>A_Comp_GP_allCRUDE2012AllPacificAllAll25-34MaleAll</t>
  </si>
  <si>
    <t xml:space="preserve">(31.4-71.8) </t>
  </si>
  <si>
    <t>A_Comp_GP_allCRUDE2012AllPacificAllAll35-44AllAll</t>
  </si>
  <si>
    <t xml:space="preserve">(47.2-74.5) </t>
  </si>
  <si>
    <t>A_Comp_GP_allCRUDE2012AllPacificAllAll35-44FemaleAll</t>
  </si>
  <si>
    <t xml:space="preserve">(41.9-75.6) </t>
  </si>
  <si>
    <t>A_Comp_GP_allCRUDE2012AllPacificAllAll35-44MaleAll</t>
  </si>
  <si>
    <t xml:space="preserve">(44.2-80.5) </t>
  </si>
  <si>
    <t>A_Comp_GP_allCRUDE2012AllPacificAllAll45-54AllAll</t>
  </si>
  <si>
    <t xml:space="preserve">(55.3-80.5) </t>
  </si>
  <si>
    <t>A_Comp_GP_allCRUDE2012AllPacificAllAll45-54FemaleAll</t>
  </si>
  <si>
    <t xml:space="preserve">(56.4-86.7) </t>
  </si>
  <si>
    <t>A_Comp_GP_allCRUDE2012AllPacificAllAll45-54MaleAll</t>
  </si>
  <si>
    <t xml:space="preserve">(42.2-80.6) </t>
  </si>
  <si>
    <t>A_Comp_GP_allCRUDE2012AllPacificAllAll55-64AllAll</t>
  </si>
  <si>
    <t xml:space="preserve">(42.7-73.4) </t>
  </si>
  <si>
    <t>A_Comp_GP_allCRUDE2012AllPacificAllAll55-64FemaleAll</t>
  </si>
  <si>
    <t xml:space="preserve">(37.0-78.6) </t>
  </si>
  <si>
    <t>A_Comp_GP_allCRUDE2012AllPacificAllAll55-64MaleAll</t>
  </si>
  <si>
    <t xml:space="preserve">(34.8-79.3) </t>
  </si>
  <si>
    <t>A_Comp_GP_allCRUDE2012AllPacificAllAll65-74AllAll</t>
  </si>
  <si>
    <t xml:space="preserve">(31.8-66.3) </t>
  </si>
  <si>
    <t>A_Comp_GP_allCRUDE2012AllPacificAllAllAllAllAll</t>
  </si>
  <si>
    <t xml:space="preserve">(53.4-63.7) </t>
  </si>
  <si>
    <t xml:space="preserve">(79-95) </t>
  </si>
  <si>
    <t>A_Comp_GP_allCRUDE2012AllPacificAllAllAllFemaleAll</t>
  </si>
  <si>
    <t xml:space="preserve">(55.0-68.4) </t>
  </si>
  <si>
    <t xml:space="preserve">(45-57) </t>
  </si>
  <si>
    <t>A_Comp_GP_allCRUDE2012AllPacificAllAllAllMaleAll</t>
  </si>
  <si>
    <t xml:space="preserve">(46.4-62.5) </t>
  </si>
  <si>
    <t xml:space="preserve">(31-41) </t>
  </si>
  <si>
    <t>A_Comp_GP_allCRUDE2012MaoriAllAllAll15-19AllAll</t>
  </si>
  <si>
    <t xml:space="preserve">(33.7-54.5) </t>
  </si>
  <si>
    <t>A_Comp_GP_allCRUDE2012MaoriAllAllAll15-19FemaleAll</t>
  </si>
  <si>
    <t xml:space="preserve">(32.4-56.2) </t>
  </si>
  <si>
    <t>A_Comp_GP_allCRUDE2012MaoriAllAllAll15-19MaleAll</t>
  </si>
  <si>
    <t xml:space="preserve">(25.2-63.5) </t>
  </si>
  <si>
    <t>A_Comp_GP_allCRUDE2012MaoriAllAllAll20-24AllAll</t>
  </si>
  <si>
    <t xml:space="preserve">(53.2-71.6) </t>
  </si>
  <si>
    <t xml:space="preserve">(21-28) </t>
  </si>
  <si>
    <t>A_Comp_GP_allCRUDE2012MaoriAllAllAll20-24FemaleAll</t>
  </si>
  <si>
    <t xml:space="preserve">(50.9-73.3) </t>
  </si>
  <si>
    <t>A_Comp_GP_allCRUDE2012MaoriAllAllAll20-24MaleAll</t>
  </si>
  <si>
    <t xml:space="preserve">(47.0-77.0) </t>
  </si>
  <si>
    <t>A_Comp_GP_allCRUDE2012MaoriAllAllAll25-34AllAll</t>
  </si>
  <si>
    <t xml:space="preserve">(56.5-71.2) </t>
  </si>
  <si>
    <t xml:space="preserve">(41-51) </t>
  </si>
  <si>
    <t>A_Comp_GP_allCRUDE2012MaoriAllAllAll25-34FemaleAll</t>
  </si>
  <si>
    <t xml:space="preserve">(56.7-71.6) </t>
  </si>
  <si>
    <t xml:space="preserve">(23-30) </t>
  </si>
  <si>
    <t>A_Comp_GP_allCRUDE2012MaoriAllAllAll25-34MaleAll</t>
  </si>
  <si>
    <t xml:space="preserve">(49.1-76.7) </t>
  </si>
  <si>
    <t>A_Comp_GP_allCRUDE2012MaoriAllAllAll35-44AllAll</t>
  </si>
  <si>
    <t xml:space="preserve">(53.9-68.9) </t>
  </si>
  <si>
    <t xml:space="preserve">(30-38) </t>
  </si>
  <si>
    <t>A_Comp_GP_allCRUDE2012MaoriAllAllAll35-44FemaleAll</t>
  </si>
  <si>
    <t xml:space="preserve">(55.2-70.9) </t>
  </si>
  <si>
    <t xml:space="preserve">(18-23) </t>
  </si>
  <si>
    <t>A_Comp_GP_allCRUDE2012MaoriAllAllAll35-44MaleAll</t>
  </si>
  <si>
    <t xml:space="preserve">(45.9-71.2) </t>
  </si>
  <si>
    <t>A_Comp_GP_allCRUDE2012MaoriAllAllAll45-54AllAll</t>
  </si>
  <si>
    <t xml:space="preserve">(54.7-68.5) </t>
  </si>
  <si>
    <t xml:space="preserve">(32-40) </t>
  </si>
  <si>
    <t>A_Comp_GP_allCRUDE2012MaoriAllAllAll45-54FemaleAll</t>
  </si>
  <si>
    <t xml:space="preserve">(48.5-64.3) </t>
  </si>
  <si>
    <t xml:space="preserve">(15-20) </t>
  </si>
  <si>
    <t>A_Comp_GP_allCRUDE2012MaoriAllAllAll45-54MaleAll</t>
  </si>
  <si>
    <t xml:space="preserve">(56.6-77.9) </t>
  </si>
  <si>
    <t>A_Comp_GP_allCRUDE2012MaoriAllAllAll55-64AllAll</t>
  </si>
  <si>
    <t xml:space="preserve">(50.2-66.8) </t>
  </si>
  <si>
    <t>A_Comp_GP_allCRUDE2012MaoriAllAllAll55-64FemaleAll</t>
  </si>
  <si>
    <t xml:space="preserve">(48.3-69.2) </t>
  </si>
  <si>
    <t xml:space="preserve">(10-14) </t>
  </si>
  <si>
    <t>A_Comp_GP_allCRUDE2012MaoriAllAllAll55-64MaleAll</t>
  </si>
  <si>
    <t xml:space="preserve">(44.6-71.1) </t>
  </si>
  <si>
    <t>A_Comp_GP_allCRUDE2012MaoriAllAllAll65-74AllAll</t>
  </si>
  <si>
    <t xml:space="preserve">(37.8-58.2) </t>
  </si>
  <si>
    <t>A_Comp_GP_allCRUDE2012MaoriAllAllAll65-74FemaleAll</t>
  </si>
  <si>
    <t xml:space="preserve">(34.5-57.3) </t>
  </si>
  <si>
    <t>A_Comp_GP_allCRUDE2012MaoriAllAllAll65-74MaleAll</t>
  </si>
  <si>
    <t xml:space="preserve">(35.4-64.7) </t>
  </si>
  <si>
    <t>A_Comp_GP_allCRUDE2012MaoriAllAllAll75+AllAll</t>
  </si>
  <si>
    <t xml:space="preserve">(28.9-53.5) </t>
  </si>
  <si>
    <t>A_Comp_GP_allCRUDE2012MaoriAllAllAll75+FemaleAll</t>
  </si>
  <si>
    <t xml:space="preserve">(28.4-59.1) </t>
  </si>
  <si>
    <t>A_Comp_GP_allCRUDE2012MaoriAllAllAll75+MaleAll</t>
  </si>
  <si>
    <t xml:space="preserve">(18.6-57.9) </t>
  </si>
  <si>
    <t>A_Comp_GP_allCRUDE2012MaoriAllAllAllAllAllAll</t>
  </si>
  <si>
    <t xml:space="preserve">(55.3-61.7) </t>
  </si>
  <si>
    <t xml:space="preserve">(181-202) </t>
  </si>
  <si>
    <t>A_Comp_GP_allCRUDE2012MaoriAllAllAllAllAllQuintile1</t>
  </si>
  <si>
    <t xml:space="preserve">(41.0-62.2) </t>
  </si>
  <si>
    <t>A_Comp_GP_allCRUDE2012MaoriAllAllAllAllAllQuintile2</t>
  </si>
  <si>
    <t xml:space="preserve">(41.4-69.9) </t>
  </si>
  <si>
    <t xml:space="preserve">(15-25) </t>
  </si>
  <si>
    <t>A_Comp_GP_allCRUDE2012MaoriAllAllAllAllAllQuintile3</t>
  </si>
  <si>
    <t xml:space="preserve">(50.2-66.7) </t>
  </si>
  <si>
    <t>A_Comp_GP_allCRUDE2012MaoriAllAllAllAllAllQuintile4</t>
  </si>
  <si>
    <t xml:space="preserve">(58.1-68.6) </t>
  </si>
  <si>
    <t xml:space="preserve">(43-51) </t>
  </si>
  <si>
    <t>A_Comp_GP_allCRUDE2012MaoriAllAllAllAllAllQuintile5</t>
  </si>
  <si>
    <t xml:space="preserve">(53.3-63.1) </t>
  </si>
  <si>
    <t xml:space="preserve">(74-87) </t>
  </si>
  <si>
    <t>A_Comp_GP_allCRUDE2012MaoriAllAllAllAllFemaleAll</t>
  </si>
  <si>
    <t xml:space="preserve">(54.6-61.8) </t>
  </si>
  <si>
    <t xml:space="preserve">(98-111) </t>
  </si>
  <si>
    <t>A_Comp_GP_allCRUDE2012MaoriAllAllAllAllFemaleQuintile1</t>
  </si>
  <si>
    <t xml:space="preserve">(36.3-66.6) </t>
  </si>
  <si>
    <t>A_Comp_GP_allCRUDE2012MaoriAllAllAllAllFemaleQuintile2</t>
  </si>
  <si>
    <t xml:space="preserve">(36.4-68.6) </t>
  </si>
  <si>
    <t>A_Comp_GP_allCRUDE2012MaoriAllAllAllAllFemaleQuintile3</t>
  </si>
  <si>
    <t xml:space="preserve">(44.7-68.3) </t>
  </si>
  <si>
    <t>A_Comp_GP_allCRUDE2012MaoriAllAllAllAllFemaleQuintile4</t>
  </si>
  <si>
    <t xml:space="preserve">(51.3-66.1) </t>
  </si>
  <si>
    <t>A_Comp_GP_allCRUDE2012MaoriAllAllAllAllFemaleQuintile5</t>
  </si>
  <si>
    <t xml:space="preserve">(55.4-65.5) </t>
  </si>
  <si>
    <t xml:space="preserve">(46-55) </t>
  </si>
  <si>
    <t>A_Comp_GP_allCRUDE2012MaoriAllAllAllAllMaleAll</t>
  </si>
  <si>
    <t xml:space="preserve">(53.8-63.9) </t>
  </si>
  <si>
    <t>A_Comp_GP_allCRUDE2012MaoriAllAllAllAllMaleQuintile1</t>
  </si>
  <si>
    <t xml:space="preserve">(36.2-67.0) </t>
  </si>
  <si>
    <t>A_Comp_GP_allCRUDE2012MaoriAllAllAllAllMaleQuintile2</t>
  </si>
  <si>
    <t xml:space="preserve">(37.8-77.3) </t>
  </si>
  <si>
    <t>A_Comp_GP_allCRUDE2012MaoriAllAllAllAllMaleQuintile3</t>
  </si>
  <si>
    <t xml:space="preserve">(49.4-71.1) </t>
  </si>
  <si>
    <t xml:space="preserve">(11-15) </t>
  </si>
  <si>
    <t>A_Comp_GP_allCRUDE2012MaoriAllAllAllAllMaleQuintile4</t>
  </si>
  <si>
    <t xml:space="preserve">(59.2-78.4) </t>
  </si>
  <si>
    <t>A_Comp_GP_allCRUDE2012MaoriAllAllAllAllMaleQuintile5</t>
  </si>
  <si>
    <t xml:space="preserve">(46.3-62.9) </t>
  </si>
  <si>
    <t xml:space="preserve">(25-34) </t>
  </si>
  <si>
    <t>A_Comp_GP_allCRUDE2012Non-MaoriAllAllAll15-19AllAll</t>
  </si>
  <si>
    <t xml:space="preserve">(35.7-48.5) </t>
  </si>
  <si>
    <t xml:space="preserve">(63-85) </t>
  </si>
  <si>
    <t>A_Comp_GP_allCRUDE2012Non-MaoriAllAllAll15-19FemaleAll</t>
  </si>
  <si>
    <t xml:space="preserve">(38.4-58.3) </t>
  </si>
  <si>
    <t xml:space="preserve">(36-54) </t>
  </si>
  <si>
    <t>A_Comp_GP_allCRUDE2012Non-MaoriAllAllAll15-19MaleAll</t>
  </si>
  <si>
    <t xml:space="preserve">(26.5-44.0) </t>
  </si>
  <si>
    <t>A_Comp_GP_allCRUDE2012Non-MaoriAllAllAll20-24AllAll</t>
  </si>
  <si>
    <t xml:space="preserve">(97-121) </t>
  </si>
  <si>
    <t>A_Comp_GP_allCRUDE2012Non-MaoriAllAllAll20-24FemaleAll</t>
  </si>
  <si>
    <t xml:space="preserve">(54.5-69.3) </t>
  </si>
  <si>
    <t xml:space="preserve">(56-72) </t>
  </si>
  <si>
    <t>A_Comp_GP_allCRUDE2012Non-MaoriAllAllAll20-24MaleAll</t>
  </si>
  <si>
    <t xml:space="preserve">(45.7-63.8) </t>
  </si>
  <si>
    <t xml:space="preserve">(38-52) </t>
  </si>
  <si>
    <t>A_Comp_GP_allCRUDE2012Non-MaoriAllAllAll25-34AllAll</t>
  </si>
  <si>
    <t xml:space="preserve">(53.6-62.6) </t>
  </si>
  <si>
    <t xml:space="preserve">(182-213) </t>
  </si>
  <si>
    <t>A_Comp_GP_allCRUDE2012Non-MaoriAllAllAll25-34FemaleAll</t>
  </si>
  <si>
    <t xml:space="preserve">(52.3-61.3) </t>
  </si>
  <si>
    <t xml:space="preserve">(99-116) </t>
  </si>
  <si>
    <t>A_Comp_GP_allCRUDE2012Non-MaoriAllAllAll25-34MaleAll</t>
  </si>
  <si>
    <t xml:space="preserve">(52.9-66.4) </t>
  </si>
  <si>
    <t xml:space="preserve">(80-100) </t>
  </si>
  <si>
    <t>A_Comp_GP_allCRUDE2012Non-MaoriAllAllAll35-44AllAll</t>
  </si>
  <si>
    <t xml:space="preserve">(45.6-52.9) </t>
  </si>
  <si>
    <t xml:space="preserve">(169-196) </t>
  </si>
  <si>
    <t>A_Comp_GP_allCRUDE2012Non-MaoriAllAllAll35-44FemaleAll</t>
  </si>
  <si>
    <t xml:space="preserve">(39.2-48.1) </t>
  </si>
  <si>
    <t xml:space="preserve">(81-100) </t>
  </si>
  <si>
    <t>A_Comp_GP_allCRUDE2012Non-MaoriAllAllAll35-44MaleAll</t>
  </si>
  <si>
    <t xml:space="preserve">(51.6-61.0) </t>
  </si>
  <si>
    <t xml:space="preserve">(85-100) </t>
  </si>
  <si>
    <t>A_Comp_GP_allCRUDE2012Non-MaoriAllAllAll45-54AllAll</t>
  </si>
  <si>
    <t xml:space="preserve">(42.9-51.2) </t>
  </si>
  <si>
    <t xml:space="preserve">(178-212) </t>
  </si>
  <si>
    <t>A_Comp_GP_allCRUDE2012Non-MaoriAllAllAll45-54FemaleAll</t>
  </si>
  <si>
    <t xml:space="preserve">(38.8-49.1) </t>
  </si>
  <si>
    <t xml:space="preserve">(86-109) </t>
  </si>
  <si>
    <t>A_Comp_GP_allCRUDE2012Non-MaoriAllAllAll45-54MaleAll</t>
  </si>
  <si>
    <t xml:space="preserve">(45.3-55.9) </t>
  </si>
  <si>
    <t xml:space="preserve">(87-108) </t>
  </si>
  <si>
    <t>A_Comp_GP_allCRUDE2012Non-MaoriAllAllAll55-64AllAll</t>
  </si>
  <si>
    <t xml:space="preserve">(39.3-47.0) </t>
  </si>
  <si>
    <t xml:space="preserve">(151-181) </t>
  </si>
  <si>
    <t>A_Comp_GP_allCRUDE2012Non-MaoriAllAllAll55-64FemaleAll</t>
  </si>
  <si>
    <t xml:space="preserve">(37.6-47.5) </t>
  </si>
  <si>
    <t xml:space="preserve">(75-95) </t>
  </si>
  <si>
    <t>A_Comp_GP_allCRUDE2012Non-MaoriAllAllAll55-64MaleAll</t>
  </si>
  <si>
    <t xml:space="preserve">(38.0-49.6) </t>
  </si>
  <si>
    <t xml:space="preserve">(70-92) </t>
  </si>
  <si>
    <t>A_Comp_GP_allCRUDE2012Non-MaoriAllAllAll65-74AllAll</t>
  </si>
  <si>
    <t xml:space="preserve">(32.9-41.9) </t>
  </si>
  <si>
    <t xml:space="preserve">(98-125) </t>
  </si>
  <si>
    <t>A_Comp_GP_allCRUDE2012Non-MaoriAllAllAll65-74FemaleAll</t>
  </si>
  <si>
    <t xml:space="preserve">(32.5-44.1) </t>
  </si>
  <si>
    <t xml:space="preserve">(49-67) </t>
  </si>
  <si>
    <t>A_Comp_GP_allCRUDE2012Non-MaoriAllAllAll65-74MaleAll</t>
  </si>
  <si>
    <t xml:space="preserve">(31.0-42.0) </t>
  </si>
  <si>
    <t xml:space="preserve">(46-62) </t>
  </si>
  <si>
    <t>A_Comp_GP_allCRUDE2012Non-MaoriAllAllAll75+AllAll</t>
  </si>
  <si>
    <t xml:space="preserve">(28.0-36.8) </t>
  </si>
  <si>
    <t>A_Comp_GP_allCRUDE2012Non-MaoriAllAllAll75+FemaleAll</t>
  </si>
  <si>
    <t xml:space="preserve">(26.2-37.5) </t>
  </si>
  <si>
    <t xml:space="preserve">(36-52) </t>
  </si>
  <si>
    <t>A_Comp_GP_allCRUDE2012Non-MaoriAllAllAll75+MaleAll</t>
  </si>
  <si>
    <t xml:space="preserve">(27.4-39.3) </t>
  </si>
  <si>
    <t>A_Comp_GP_allCRUDE2012Non-MaoriAllAllAllAllAllAll</t>
  </si>
  <si>
    <t xml:space="preserve">(44.0-48.3) </t>
  </si>
  <si>
    <t xml:space="preserve">(1063-1166) </t>
  </si>
  <si>
    <t>A_Comp_GP_allCRUDE2012Non-MaoriAllAllAllAllAllQuintile1</t>
  </si>
  <si>
    <t xml:space="preserve">(33.8-44.6) </t>
  </si>
  <si>
    <t xml:space="preserve">(183-242) </t>
  </si>
  <si>
    <t>A_Comp_GP_allCRUDE2012Non-MaoriAllAllAllAllAllQuintile2</t>
  </si>
  <si>
    <t xml:space="preserve">(39.3-49.8) </t>
  </si>
  <si>
    <t xml:space="preserve">(208-263) </t>
  </si>
  <si>
    <t>A_Comp_GP_allCRUDE2012Non-MaoriAllAllAllAllAllQuintile3</t>
  </si>
  <si>
    <t xml:space="preserve">(41.8-49.9) </t>
  </si>
  <si>
    <t xml:space="preserve">(211-252) </t>
  </si>
  <si>
    <t>A_Comp_GP_allCRUDE2012Non-MaoriAllAllAllAllAllQuintile4</t>
  </si>
  <si>
    <t xml:space="preserve">(48.5-56.2) </t>
  </si>
  <si>
    <t xml:space="preserve">(231-268) </t>
  </si>
  <si>
    <t>A_Comp_GP_allCRUDE2012Non-MaoriAllAllAllAllAllQuintile5</t>
  </si>
  <si>
    <t xml:space="preserve">(47.6-55.5) </t>
  </si>
  <si>
    <t xml:space="preserve">(172-201) </t>
  </si>
  <si>
    <t>A_Comp_GP_allCRUDE2012Non-MaoriAllAllAllAllFemaleAll</t>
  </si>
  <si>
    <t xml:space="preserve">(43.1-47.5) </t>
  </si>
  <si>
    <t xml:space="preserve">(563-620) </t>
  </si>
  <si>
    <t>A_Comp_GP_allCRUDE2012Non-MaoriAllAllAllAllFemaleQuintile1</t>
  </si>
  <si>
    <t xml:space="preserve">(31.3-42.1) </t>
  </si>
  <si>
    <t xml:space="preserve">(91-123) </t>
  </si>
  <si>
    <t>A_Comp_GP_allCRUDE2012Non-MaoriAllAllAllAllFemaleQuintile2</t>
  </si>
  <si>
    <t xml:space="preserve">(38.6-51.2) </t>
  </si>
  <si>
    <t xml:space="preserve">(109-145) </t>
  </si>
  <si>
    <t>A_Comp_GP_allCRUDE2012Non-MaoriAllAllAllAllFemaleQuintile3</t>
  </si>
  <si>
    <t xml:space="preserve">(41.2-50.6) </t>
  </si>
  <si>
    <t xml:space="preserve">(114-140) </t>
  </si>
  <si>
    <t>A_Comp_GP_allCRUDE2012Non-MaoriAllAllAllAllFemaleQuintile4</t>
  </si>
  <si>
    <t xml:space="preserve">(47.7-56.6) </t>
  </si>
  <si>
    <t xml:space="preserve">(120-142) </t>
  </si>
  <si>
    <t>A_Comp_GP_allCRUDE2012Non-MaoriAllAllAllAllFemaleQuintile5</t>
  </si>
  <si>
    <t xml:space="preserve">(44.9-54.0) </t>
  </si>
  <si>
    <t xml:space="preserve">(91-109) </t>
  </si>
  <si>
    <t>A_Comp_GP_allCRUDE2012Non-MaoriAllAllAllAllMaleAll</t>
  </si>
  <si>
    <t xml:space="preserve">(44.4-49.9) </t>
  </si>
  <si>
    <t xml:space="preserve">(493-554) </t>
  </si>
  <si>
    <t>A_Comp_GP_allCRUDE2012Non-MaoriAllAllAllAllMaleQuintile1</t>
  </si>
  <si>
    <t xml:space="preserve">(34.9-49.5) </t>
  </si>
  <si>
    <t xml:space="preserve">(87-124) </t>
  </si>
  <si>
    <t>A_Comp_GP_allCRUDE2012Non-MaoriAllAllAllAllMaleQuintile2</t>
  </si>
  <si>
    <t xml:space="preserve">(38.7-49.6) </t>
  </si>
  <si>
    <t xml:space="preserve">(95-122) </t>
  </si>
  <si>
    <t>A_Comp_GP_allCRUDE2012Non-MaoriAllAllAllAllMaleQuintile3</t>
  </si>
  <si>
    <t xml:space="preserve">(39.8-51.9) </t>
  </si>
  <si>
    <t xml:space="preserve">(91-119) </t>
  </si>
  <si>
    <t>A_Comp_GP_allCRUDE2012Non-MaoriAllAllAllAllMaleQuintile4</t>
  </si>
  <si>
    <t xml:space="preserve">(47.6-57.5) </t>
  </si>
  <si>
    <t xml:space="preserve">(107-130) </t>
  </si>
  <si>
    <t>A_Comp_GP_allCRUDE2012Non-MaoriAllAllAllAllMaleQuintile5</t>
  </si>
  <si>
    <t xml:space="preserve">(49.6-58.7) </t>
  </si>
  <si>
    <t xml:space="preserve">(80-94) </t>
  </si>
  <si>
    <t>A_Comp_GP_crt_smCRUDE2012AllAllAllAll15-19AllAll</t>
  </si>
  <si>
    <t xml:space="preserve">A_Comp_GP_crt_sm </t>
  </si>
  <si>
    <t xml:space="preserve">(47.3-79.5) </t>
  </si>
  <si>
    <t>A_Comp_GP_crt_smCRUDE2012AllAllAllAll15-19FemaleAll</t>
  </si>
  <si>
    <t xml:space="preserve">(37.2-81.3) </t>
  </si>
  <si>
    <t>A_Comp_GP_crt_smCRUDE2012AllAllAllAll20-24AllAll</t>
  </si>
  <si>
    <t xml:space="preserve">(65.6-84.5) </t>
  </si>
  <si>
    <t>A_Comp_GP_crt_smCRUDE2012AllAllAllAll20-24FemaleAll</t>
  </si>
  <si>
    <t xml:space="preserve">(68.7-88.1) </t>
  </si>
  <si>
    <t xml:space="preserve">(22-28) </t>
  </si>
  <si>
    <t>A_Comp_GP_crt_smCRUDE2012AllAllAllAll20-24MaleAll</t>
  </si>
  <si>
    <t xml:space="preserve">(53.8-85.3) </t>
  </si>
  <si>
    <t>A_Comp_GP_crt_smCRUDE2012AllAllAllAll25-34AllAll</t>
  </si>
  <si>
    <t xml:space="preserve">(71.6-82.7) </t>
  </si>
  <si>
    <t xml:space="preserve">(68-78) </t>
  </si>
  <si>
    <t>A_Comp_GP_crt_smCRUDE2012AllAllAllAll25-34FemaleAll</t>
  </si>
  <si>
    <t xml:space="preserve">(72.4-85.0) </t>
  </si>
  <si>
    <t xml:space="preserve">(35-41) </t>
  </si>
  <si>
    <t>A_Comp_GP_crt_smCRUDE2012AllAllAllAll25-34MaleAll</t>
  </si>
  <si>
    <t xml:space="preserve">(65.6-84.0) </t>
  </si>
  <si>
    <t xml:space="preserve">(31-39) </t>
  </si>
  <si>
    <t>A_Comp_GP_crt_smCRUDE2012AllAllAllAll35-44AllAll</t>
  </si>
  <si>
    <t xml:space="preserve">(67.9-80.7) </t>
  </si>
  <si>
    <t xml:space="preserve">(56-67) </t>
  </si>
  <si>
    <t>A_Comp_GP_crt_smCRUDE2012AllAllAllAll35-44FemaleAll</t>
  </si>
  <si>
    <t xml:space="preserve">(65.2-82.0) </t>
  </si>
  <si>
    <t>A_Comp_GP_crt_smCRUDE2012AllAllAllAll35-44MaleAll</t>
  </si>
  <si>
    <t xml:space="preserve">(64.9-83.6) </t>
  </si>
  <si>
    <t xml:space="preserve">(27-35) </t>
  </si>
  <si>
    <t>A_Comp_GP_crt_smCRUDE2012AllAllAllAll45-54AllAll</t>
  </si>
  <si>
    <t xml:space="preserve">(68.9-80.2) </t>
  </si>
  <si>
    <t xml:space="preserve">(66-77) </t>
  </si>
  <si>
    <t>A_Comp_GP_crt_smCRUDE2012AllAllAllAll45-54FemaleAll</t>
  </si>
  <si>
    <t xml:space="preserve">(61.9-77.5) </t>
  </si>
  <si>
    <t>A_Comp_GP_crt_smCRUDE2012AllAllAllAll45-54MaleAll</t>
  </si>
  <si>
    <t xml:space="preserve">(70.1-88.0) </t>
  </si>
  <si>
    <t>A_Comp_GP_crt_smCRUDE2012AllAllAllAll55-64AllAll</t>
  </si>
  <si>
    <t xml:space="preserve">(72.1-85.8) </t>
  </si>
  <si>
    <t>A_Comp_GP_crt_smCRUDE2012AllAllAllAll55-64FemaleAll</t>
  </si>
  <si>
    <t xml:space="preserve">(72.6-88.4) </t>
  </si>
  <si>
    <t xml:space="preserve">(23-28) </t>
  </si>
  <si>
    <t>A_Comp_GP_crt_smCRUDE2012AllAllAllAll55-64MaleAll</t>
  </si>
  <si>
    <t xml:space="preserve">(65.3-87.1) </t>
  </si>
  <si>
    <t xml:space="preserve">(18-24) </t>
  </si>
  <si>
    <t>A_Comp_GP_crt_smCRUDE2012AllAllAllAll65-74AllAll</t>
  </si>
  <si>
    <t xml:space="preserve">(63.6-84.2) </t>
  </si>
  <si>
    <t>A_Comp_GP_crt_smCRUDE2012AllAllAllAll65-74FemaleAll</t>
  </si>
  <si>
    <t xml:space="preserve">(63.3-87.6) </t>
  </si>
  <si>
    <t>A_Comp_GP_crt_smCRUDE2012AllAllAllAll65-74MaleAll</t>
  </si>
  <si>
    <t xml:space="preserve">(52.4-88.0) </t>
  </si>
  <si>
    <t>A_Comp_GP_crt_smCRUDE2012AllAllAllAll75+AllAll</t>
  </si>
  <si>
    <t xml:space="preserve">(44.4-76.0) </t>
  </si>
  <si>
    <t>A_Comp_GP_crt_smCRUDE2012AllAllAllAll75+FemaleAll</t>
  </si>
  <si>
    <t xml:space="preserve">(43.3-81.8) </t>
  </si>
  <si>
    <t>A_Comp_GP_crt_smCRUDE2012AllAllAllAll75+MaleAll</t>
  </si>
  <si>
    <t xml:space="preserve">(30.0-82.3) </t>
  </si>
  <si>
    <t>A_Comp_GP_crt_smCRUDE2012AllAllAllAllAllAllAll</t>
  </si>
  <si>
    <t xml:space="preserve">(72.2-78.2) </t>
  </si>
  <si>
    <t xml:space="preserve">(323-350) </t>
  </si>
  <si>
    <t>A_Comp_GP_crt_smCRUDE2012AllAllAllAllAllAllQuintile1</t>
  </si>
  <si>
    <t xml:space="preserve">(72.8-91.0) </t>
  </si>
  <si>
    <t>A_Comp_GP_crt_smCRUDE2012AllAllAllAllAllAllQuintile2</t>
  </si>
  <si>
    <t xml:space="preserve">(64.8-82.9) </t>
  </si>
  <si>
    <t>A_Comp_GP_crt_smCRUDE2012AllAllAllAllAllAllQuintile3</t>
  </si>
  <si>
    <t xml:space="preserve">(58.1-75.5) </t>
  </si>
  <si>
    <t xml:space="preserve">(47-61) </t>
  </si>
  <si>
    <t>A_Comp_GP_crt_smCRUDE2012AllAllAllAllAllAllQuintile4</t>
  </si>
  <si>
    <t xml:space="preserve">(74.2-82.7) </t>
  </si>
  <si>
    <t xml:space="preserve">(77-86) </t>
  </si>
  <si>
    <t>A_Comp_GP_crt_smCRUDE2012AllAllAllAllAllAllQuintile5</t>
  </si>
  <si>
    <t xml:space="preserve">(70.3-78.5) </t>
  </si>
  <si>
    <t xml:space="preserve">(97-108) </t>
  </si>
  <si>
    <t>A_Comp_GP_crt_smCRUDE2012AllAllAllAllAllFemaleAll</t>
  </si>
  <si>
    <t xml:space="preserve">(71.8-78.8) </t>
  </si>
  <si>
    <t xml:space="preserve">(166-182) </t>
  </si>
  <si>
    <t>A_Comp_GP_crt_smCRUDE2012AllAllAllAllAllFemaleQuintile1</t>
  </si>
  <si>
    <t xml:space="preserve">(72.4-93.1) </t>
  </si>
  <si>
    <t>A_Comp_GP_crt_smCRUDE2012AllAllAllAllAllFemaleQuintile2</t>
  </si>
  <si>
    <t xml:space="preserve">(57.3-86.1) </t>
  </si>
  <si>
    <t xml:space="preserve">(19-29) </t>
  </si>
  <si>
    <t>A_Comp_GP_crt_smCRUDE2012AllAllAllAllAllFemaleQuintile3</t>
  </si>
  <si>
    <t xml:space="preserve">(61.1-80.0) </t>
  </si>
  <si>
    <t xml:space="preserve">(24-32) </t>
  </si>
  <si>
    <t>A_Comp_GP_crt_smCRUDE2012AllAllAllAllAllFemaleQuintile4</t>
  </si>
  <si>
    <t xml:space="preserve">(74.2-83.7) </t>
  </si>
  <si>
    <t xml:space="preserve">(40-45) </t>
  </si>
  <si>
    <t>A_Comp_GP_crt_smCRUDE2012AllAllAllAllAllFemaleQuintile5</t>
  </si>
  <si>
    <t xml:space="preserve">(67.9-77.5) </t>
  </si>
  <si>
    <t xml:space="preserve">(54-62) </t>
  </si>
  <si>
    <t>A_Comp_GP_crt_smCRUDE2012AllAllAllAllAllMaleAll</t>
  </si>
  <si>
    <t xml:space="preserve">(70.3-79.6) </t>
  </si>
  <si>
    <t xml:space="preserve">(152-172) </t>
  </si>
  <si>
    <t>A_Comp_GP_crt_smCRUDE2012AllAllAllAllAllMaleQuintile1</t>
  </si>
  <si>
    <t xml:space="preserve">(63.2-94.1) </t>
  </si>
  <si>
    <t xml:space="preserve">(20-30) </t>
  </si>
  <si>
    <t>A_Comp_GP_crt_smCRUDE2012AllAllAllAllAllMaleQuintile2</t>
  </si>
  <si>
    <t xml:space="preserve">(64.0-85.2) </t>
  </si>
  <si>
    <t>A_Comp_GP_crt_smCRUDE2012AllAllAllAllAllMaleQuintile3</t>
  </si>
  <si>
    <t xml:space="preserve">(49.1-76.1) </t>
  </si>
  <si>
    <t xml:space="preserve">(20-31) </t>
  </si>
  <si>
    <t>A_Comp_GP_crt_smCRUDE2012AllAllAllAllAllMaleQuintile4</t>
  </si>
  <si>
    <t xml:space="preserve">(70.0-84.8) </t>
  </si>
  <si>
    <t xml:space="preserve">(35-42) </t>
  </si>
  <si>
    <t>A_Comp_GP_crt_smCRUDE2012AllAllAllAllAllMaleQuintile5</t>
  </si>
  <si>
    <t xml:space="preserve">(70.0-82.6) </t>
  </si>
  <si>
    <t xml:space="preserve">(41-48) </t>
  </si>
  <si>
    <t>A_Comp_GP_crt_smCRUDE2012AllAllAllNon-Other-Euro20-24AllAll</t>
  </si>
  <si>
    <t xml:space="preserve">(71.9-91.2) </t>
  </si>
  <si>
    <t xml:space="preserve">(15-19) </t>
  </si>
  <si>
    <t>A_Comp_GP_crt_smCRUDE2012AllAllAllNon-Other-Euro20-24FemaleAll</t>
  </si>
  <si>
    <t xml:space="preserve">(72.8-94.0) </t>
  </si>
  <si>
    <t xml:space="preserve">(7-9) </t>
  </si>
  <si>
    <t>A_Comp_GP_crt_smCRUDE2012AllAllAllNon-Other-Euro20-24MaleAll</t>
  </si>
  <si>
    <t xml:space="preserve">(61.6-93.1) </t>
  </si>
  <si>
    <t>A_Comp_GP_crt_smCRUDE2012AllAllAllNon-Other-Euro25-34AllAll</t>
  </si>
  <si>
    <t xml:space="preserve">(68.0-85.5) </t>
  </si>
  <si>
    <t xml:space="preserve">(24-30) </t>
  </si>
  <si>
    <t>A_Comp_GP_crt_smCRUDE2012AllAllAllNon-Other-Euro25-34FemaleAll</t>
  </si>
  <si>
    <t xml:space="preserve">(71.7-89.5) </t>
  </si>
  <si>
    <t xml:space="preserve">(14-17) </t>
  </si>
  <si>
    <t>A_Comp_GP_crt_smCRUDE2012AllAllAllNon-Other-Euro25-34MaleAll</t>
  </si>
  <si>
    <t xml:space="preserve">(52.4-87.3) </t>
  </si>
  <si>
    <t>A_Comp_GP_crt_smCRUDE2012AllAllAllNon-Other-Euro35-44AllAll</t>
  </si>
  <si>
    <t xml:space="preserve">(72.0-88.5) </t>
  </si>
  <si>
    <t xml:space="preserve">(19-24) </t>
  </si>
  <si>
    <t>A_Comp_GP_crt_smCRUDE2012AllAllAllNon-Other-Euro35-44FemaleAll</t>
  </si>
  <si>
    <t xml:space="preserve">(62.7-85.7) </t>
  </si>
  <si>
    <t xml:space="preserve">(8-11) </t>
  </si>
  <si>
    <t>A_Comp_GP_crt_smCRUDE2012AllAllAllNon-Other-Euro35-44MaleAll</t>
  </si>
  <si>
    <t xml:space="preserve">(71.2-95.7) </t>
  </si>
  <si>
    <t xml:space="preserve">(10-13) </t>
  </si>
  <si>
    <t>A_Comp_GP_crt_smCRUDE2012AllAllAllNon-Other-Euro45-54AllAll</t>
  </si>
  <si>
    <t xml:space="preserve">(66.5-87.9) </t>
  </si>
  <si>
    <t>A_Comp_GP_crt_smCRUDE2012AllAllAllNon-Other-Euro45-54FemaleAll</t>
  </si>
  <si>
    <t xml:space="preserve">(66.4-90.4) </t>
  </si>
  <si>
    <t xml:space="preserve">(9-12) </t>
  </si>
  <si>
    <t>A_Comp_GP_crt_smCRUDE2012AllAllAllNon-Other-Euro45-54MaleAll</t>
  </si>
  <si>
    <t xml:space="preserve">(55.4-91.5) </t>
  </si>
  <si>
    <t>A_Comp_GP_crt_smCRUDE2012AllAllAllNon-Other-Euro55-64AllAll</t>
  </si>
  <si>
    <t xml:space="preserve">(58.8-90.8) </t>
  </si>
  <si>
    <t>A_Comp_GP_crt_smCRUDE2012AllAllAllNon-Other-Euro55-64FemaleAll</t>
  </si>
  <si>
    <t xml:space="preserve">(70.4-96.0) </t>
  </si>
  <si>
    <t xml:space="preserve">(5-6) </t>
  </si>
  <si>
    <t>A_Comp_GP_crt_smCRUDE2012AllAllAllNon-Other-Euro55-64MaleAll</t>
  </si>
  <si>
    <t xml:space="preserve">(36.1-91.5) </t>
  </si>
  <si>
    <t>A_Comp_GP_crt_smCRUDE2012AllAllAllNon-Other-Euro65-74AllAll</t>
  </si>
  <si>
    <t xml:space="preserve">(43.9-90.9) </t>
  </si>
  <si>
    <t>A_Comp_GP_crt_smCRUDE2012AllAllAllNon-Other-EuroAllAllAll</t>
  </si>
  <si>
    <t xml:space="preserve">(72.4-82.1) </t>
  </si>
  <si>
    <t xml:space="preserve">(99-112) </t>
  </si>
  <si>
    <t>A_Comp_GP_crt_smCRUDE2012AllAllAllNon-Other-EuroAllFemaleAll</t>
  </si>
  <si>
    <t xml:space="preserve">(73.5-83.7) </t>
  </si>
  <si>
    <t xml:space="preserve">(51-58) </t>
  </si>
  <si>
    <t>A_Comp_GP_crt_smCRUDE2012AllAllAllNon-Other-EuroAllMaleAll</t>
  </si>
  <si>
    <t xml:space="preserve">(67.9-83.2) </t>
  </si>
  <si>
    <t xml:space="preserve">(46-56) </t>
  </si>
  <si>
    <t>A_Comp_GP_crt_smCRUDE2012AllAllAllOther-Euro15-19AllAll</t>
  </si>
  <si>
    <t xml:space="preserve">(51.6-89.5) </t>
  </si>
  <si>
    <t>A_Comp_GP_crt_smCRUDE2012AllAllAllOther-Euro20-24AllAll</t>
  </si>
  <si>
    <t xml:space="preserve">(57.1-84.1) </t>
  </si>
  <si>
    <t xml:space="preserve">(21-31) </t>
  </si>
  <si>
    <t>A_Comp_GP_crt_smCRUDE2012AllAllAllOther-Euro20-24FemaleAll</t>
  </si>
  <si>
    <t xml:space="preserve">(61.2-88.7) </t>
  </si>
  <si>
    <t>A_Comp_GP_crt_smCRUDE2012AllAllAllOther-Euro20-24MaleAll</t>
  </si>
  <si>
    <t xml:space="preserve">(38.9-85.4) </t>
  </si>
  <si>
    <t>A_Comp_GP_crt_smCRUDE2012AllAllAllOther-Euro25-34AllAll</t>
  </si>
  <si>
    <t xml:space="preserve">(69.9-83.8) </t>
  </si>
  <si>
    <t xml:space="preserve">(42-50) </t>
  </si>
  <si>
    <t>A_Comp_GP_crt_smCRUDE2012AllAllAllOther-Euro25-34FemaleAll</t>
  </si>
  <si>
    <t xml:space="preserve">(68.3-85.1) </t>
  </si>
  <si>
    <t>A_Comp_GP_crt_smCRUDE2012AllAllAllOther-Euro25-34MaleAll</t>
  </si>
  <si>
    <t xml:space="preserve">(64.4-87.3) </t>
  </si>
  <si>
    <t xml:space="preserve">(20-27) </t>
  </si>
  <si>
    <t>A_Comp_GP_crt_smCRUDE2012AllAllAllOther-Euro35-44AllAll</t>
  </si>
  <si>
    <t xml:space="preserve">(63.3-78.9) </t>
  </si>
  <si>
    <t xml:space="preserve">(36-44) </t>
  </si>
  <si>
    <t>A_Comp_GP_crt_smCRUDE2012AllAllAllOther-Euro35-44FemaleAll</t>
  </si>
  <si>
    <t xml:space="preserve">(62.4-83.1) </t>
  </si>
  <si>
    <t>A_Comp_GP_crt_smCRUDE2012AllAllAllOther-Euro35-44MaleAll</t>
  </si>
  <si>
    <t xml:space="preserve">(57.2-80.1) </t>
  </si>
  <si>
    <t xml:space="preserve">(16-23) </t>
  </si>
  <si>
    <t>A_Comp_GP_crt_smCRUDE2012AllAllAllOther-Euro45-54AllAll</t>
  </si>
  <si>
    <t xml:space="preserve">(66.4-79.5) </t>
  </si>
  <si>
    <t xml:space="preserve">(45-54) </t>
  </si>
  <si>
    <t>A_Comp_GP_crt_smCRUDE2012AllAllAllOther-Euro45-54FemaleAll</t>
  </si>
  <si>
    <t xml:space="preserve">(55.4-76.6) </t>
  </si>
  <si>
    <t xml:space="preserve">(21-29) </t>
  </si>
  <si>
    <t>A_Comp_GP_crt_smCRUDE2012AllAllAllOther-Euro45-54MaleAll</t>
  </si>
  <si>
    <t xml:space="preserve">(71.2-89.5) </t>
  </si>
  <si>
    <t xml:space="preserve">(22-27) </t>
  </si>
  <si>
    <t>A_Comp_GP_crt_smCRUDE2012AllAllAllOther-Euro55-64AllAll</t>
  </si>
  <si>
    <t xml:space="preserve">(71.4-87.2) </t>
  </si>
  <si>
    <t xml:space="preserve">(33-40) </t>
  </si>
  <si>
    <t>A_Comp_GP_crt_smCRUDE2012AllAllAllOther-Euro55-64FemaleAll</t>
  </si>
  <si>
    <t xml:space="preserve">(69.4-88.2) </t>
  </si>
  <si>
    <t xml:space="preserve">(17-22) </t>
  </si>
  <si>
    <t>A_Comp_GP_crt_smCRUDE2012AllAllAllOther-Euro55-64MaleAll</t>
  </si>
  <si>
    <t xml:space="preserve">(66.3-90.3) </t>
  </si>
  <si>
    <t>A_Comp_GP_crt_smCRUDE2012AllAllAllOther-Euro65-74AllAll</t>
  </si>
  <si>
    <t xml:space="preserve">(62.8-86.3) </t>
  </si>
  <si>
    <t>A_Comp_GP_crt_smCRUDE2012AllAllAllOther-Euro65-74FemaleAll</t>
  </si>
  <si>
    <t xml:space="preserve">(66.3-91.0) </t>
  </si>
  <si>
    <t>A_Comp_GP_crt_smCRUDE2012AllAllAllOther-Euro65-74MaleAll</t>
  </si>
  <si>
    <t xml:space="preserve">(44.9-88.8) </t>
  </si>
  <si>
    <t>A_Comp_GP_crt_smCRUDE2012AllAllAllOther-Euro75+AllAll</t>
  </si>
  <si>
    <t xml:space="preserve">(39.9-74.1) </t>
  </si>
  <si>
    <t>A_Comp_GP_crt_smCRUDE2012AllAllAllOther-Euro75+FemaleAll</t>
  </si>
  <si>
    <t xml:space="preserve">(39.5-80.7) </t>
  </si>
  <si>
    <t>A_Comp_GP_crt_smCRUDE2012AllAllAllOther-EuroAllAllAll</t>
  </si>
  <si>
    <t xml:space="preserve">(70.8-77.6) </t>
  </si>
  <si>
    <t xml:space="preserve">(220-241) </t>
  </si>
  <si>
    <t>A_Comp_GP_crt_smCRUDE2012AllAllAllOther-EuroAllFemaleAll</t>
  </si>
  <si>
    <t xml:space="preserve">(69.3-78.2) </t>
  </si>
  <si>
    <t xml:space="preserve">(112-127) </t>
  </si>
  <si>
    <t>A_Comp_GP_crt_smCRUDE2012AllAllAllOther-EuroAllMaleAll</t>
  </si>
  <si>
    <t xml:space="preserve">(69.3-79.6) </t>
  </si>
  <si>
    <t xml:space="preserve">(103-119) </t>
  </si>
  <si>
    <t>A_Comp_GP_crt_smCRUDE2012AllAllAsianAllAllAllAll</t>
  </si>
  <si>
    <t xml:space="preserve">(60.5-89.8) </t>
  </si>
  <si>
    <t>A_Comp_GP_crt_smCRUDE2012AllAllAsianAllAllMaleAll</t>
  </si>
  <si>
    <t xml:space="preserve">(51.3-89.4) </t>
  </si>
  <si>
    <t>A_Comp_GP_crt_smCRUDE2012AllAllNon-AsianAll15-19AllAll</t>
  </si>
  <si>
    <t xml:space="preserve">(45.3-77.9) </t>
  </si>
  <si>
    <t>A_Comp_GP_crt_smCRUDE2012AllAllNon-AsianAll15-19FemaleAll</t>
  </si>
  <si>
    <t xml:space="preserve">(36.2-78.2) </t>
  </si>
  <si>
    <t>A_Comp_GP_crt_smCRUDE2012AllAllNon-AsianAll20-24AllAll</t>
  </si>
  <si>
    <t xml:space="preserve">(65.1-84.4) </t>
  </si>
  <si>
    <t xml:space="preserve">(36-46) </t>
  </si>
  <si>
    <t>A_Comp_GP_crt_smCRUDE2012AllAllNon-AsianAll20-24FemaleAll</t>
  </si>
  <si>
    <t xml:space="preserve">(68.8-88.9) </t>
  </si>
  <si>
    <t xml:space="preserve">(20-26) </t>
  </si>
  <si>
    <t>A_Comp_GP_crt_smCRUDE2012AllAllNon-AsianAll20-24MaleAll</t>
  </si>
  <si>
    <t xml:space="preserve">(52.5-84.5) </t>
  </si>
  <si>
    <t>A_Comp_GP_crt_smCRUDE2012AllAllNon-AsianAll25-34AllAll</t>
  </si>
  <si>
    <t xml:space="preserve">(71.5-82.6) </t>
  </si>
  <si>
    <t xml:space="preserve">(62-72) </t>
  </si>
  <si>
    <t>A_Comp_GP_crt_smCRUDE2012AllAllNon-AsianAll25-34FemaleAll</t>
  </si>
  <si>
    <t xml:space="preserve">(71.3-84.4) </t>
  </si>
  <si>
    <t xml:space="preserve">(33-39) </t>
  </si>
  <si>
    <t>A_Comp_GP_crt_smCRUDE2012AllAllNon-AsianAll25-34MaleAll</t>
  </si>
  <si>
    <t xml:space="preserve">(66.2-84.6) </t>
  </si>
  <si>
    <t>A_Comp_GP_crt_smCRUDE2012AllAllNon-AsianAll35-44AllAll</t>
  </si>
  <si>
    <t xml:space="preserve">(66.8-79.7) </t>
  </si>
  <si>
    <t xml:space="preserve">(52-62) </t>
  </si>
  <si>
    <t>A_Comp_GP_crt_smCRUDE2012AllAllNon-AsianAll35-44FemaleAll</t>
  </si>
  <si>
    <t xml:space="preserve">(64.4-81.7) </t>
  </si>
  <si>
    <t xml:space="preserve">(26-33) </t>
  </si>
  <si>
    <t>A_Comp_GP_crt_smCRUDE2012AllAllNon-AsianAll35-44MaleAll</t>
  </si>
  <si>
    <t xml:space="preserve">(63.0-82.4) </t>
  </si>
  <si>
    <t xml:space="preserve">(24-31) </t>
  </si>
  <si>
    <t>A_Comp_GP_crt_smCRUDE2012AllAllNon-AsianAll45-54AllAll</t>
  </si>
  <si>
    <t xml:space="preserve">(69.5-80.4) </t>
  </si>
  <si>
    <t xml:space="preserve">(64-73) </t>
  </si>
  <si>
    <t>A_Comp_GP_crt_smCRUDE2012AllAllNon-AsianAll45-54FemaleAll</t>
  </si>
  <si>
    <t xml:space="preserve">(61.6-77.3) </t>
  </si>
  <si>
    <t>A_Comp_GP_crt_smCRUDE2012AllAllNon-AsianAll45-54MaleAll</t>
  </si>
  <si>
    <t xml:space="preserve">(73.4-88.5) </t>
  </si>
  <si>
    <t xml:space="preserve">(30-36) </t>
  </si>
  <si>
    <t>A_Comp_GP_crt_smCRUDE2012AllAllNon-AsianAll55-64AllAll</t>
  </si>
  <si>
    <t xml:space="preserve">(74.0-87.3) </t>
  </si>
  <si>
    <t xml:space="preserve">(42-49) </t>
  </si>
  <si>
    <t>A_Comp_GP_crt_smCRUDE2012AllAllNon-AsianAll55-64FemaleAll</t>
  </si>
  <si>
    <t>A_Comp_GP_crt_smCRUDE2012AllAllNon-AsianAll55-64MaleAll</t>
  </si>
  <si>
    <t xml:space="preserve">(69.3-90.1) </t>
  </si>
  <si>
    <t>A_Comp_GP_crt_smCRUDE2012AllAllNon-AsianAll65-74AllAll</t>
  </si>
  <si>
    <t xml:space="preserve">(61.7-83.5) </t>
  </si>
  <si>
    <t xml:space="preserve">(14-18) </t>
  </si>
  <si>
    <t>A_Comp_GP_crt_smCRUDE2012AllAllNon-AsianAll65-74FemaleAll</t>
  </si>
  <si>
    <t xml:space="preserve">(62.5-87.4) </t>
  </si>
  <si>
    <t>A_Comp_GP_crt_smCRUDE2012AllAllNon-AsianAll65-74MaleAll</t>
  </si>
  <si>
    <t xml:space="preserve">(48.6-87.1) </t>
  </si>
  <si>
    <t>A_Comp_GP_crt_smCRUDE2012AllAllNon-AsianAll75+AllAll</t>
  </si>
  <si>
    <t xml:space="preserve">(42.5-75.0) </t>
  </si>
  <si>
    <t>A_Comp_GP_crt_smCRUDE2012AllAllNon-AsianAll75+FemaleAll</t>
  </si>
  <si>
    <t>A_Comp_GP_crt_smCRUDE2012AllAllNon-AsianAll75+MaleAll</t>
  </si>
  <si>
    <t xml:space="preserve">(26.1-80.4) </t>
  </si>
  <si>
    <t>A_Comp_GP_crt_smCRUDE2012AllAllNon-AsianAllAllAllAll</t>
  </si>
  <si>
    <t xml:space="preserve">(72.2-78.0) </t>
  </si>
  <si>
    <t xml:space="preserve">(304-329) </t>
  </si>
  <si>
    <t>A_Comp_GP_crt_smCRUDE2012AllAllNon-AsianAllAllFemaleAll</t>
  </si>
  <si>
    <t xml:space="preserve">(71.3-78.4) </t>
  </si>
  <si>
    <t xml:space="preserve">(160-176) </t>
  </si>
  <si>
    <t>A_Comp_GP_crt_smCRUDE2012AllAllNon-AsianAllAllMaleAll</t>
  </si>
  <si>
    <t xml:space="preserve">(70.9-79.4) </t>
  </si>
  <si>
    <t xml:space="preserve">(139-156) </t>
  </si>
  <si>
    <t>A_Comp_GP_crt_smCRUDE2012AllNon-PacificAllAll15-19AllAll</t>
  </si>
  <si>
    <t xml:space="preserve">(44.3-79.7) </t>
  </si>
  <si>
    <t>A_Comp_GP_crt_smCRUDE2012AllNon-PacificAllAll15-19FemaleAll</t>
  </si>
  <si>
    <t xml:space="preserve">(32.6-81.8) </t>
  </si>
  <si>
    <t>A_Comp_GP_crt_smCRUDE2012AllNon-PacificAllAll20-24AllAll</t>
  </si>
  <si>
    <t xml:space="preserve">(63.6-84.5) </t>
  </si>
  <si>
    <t xml:space="preserve">(33-43) </t>
  </si>
  <si>
    <t>A_Comp_GP_crt_smCRUDE2012AllNon-PacificAllAll20-24FemaleAll</t>
  </si>
  <si>
    <t xml:space="preserve">(67.3-88.5) </t>
  </si>
  <si>
    <t>A_Comp_GP_crt_smCRUDE2012AllNon-PacificAllAll20-24MaleAll</t>
  </si>
  <si>
    <t xml:space="preserve">(49.8-85.1) </t>
  </si>
  <si>
    <t>A_Comp_GP_crt_smCRUDE2012AllNon-PacificAllAll25-34AllAll</t>
  </si>
  <si>
    <t xml:space="preserve">(70.1-82.2) </t>
  </si>
  <si>
    <t xml:space="preserve">(59-69) </t>
  </si>
  <si>
    <t>A_Comp_GP_crt_smCRUDE2012AllNon-PacificAllAll25-34FemaleAll</t>
  </si>
  <si>
    <t xml:space="preserve">(69.6-83.5) </t>
  </si>
  <si>
    <t xml:space="preserve">(29-35) </t>
  </si>
  <si>
    <t>A_Comp_GP_crt_smCRUDE2012AllNon-PacificAllAll25-34MaleAll</t>
  </si>
  <si>
    <t xml:space="preserve">(65.4-84.7) </t>
  </si>
  <si>
    <t>A_Comp_GP_crt_smCRUDE2012AllNon-PacificAllAll35-44AllAll</t>
  </si>
  <si>
    <t xml:space="preserve">(67.0-80.3) </t>
  </si>
  <si>
    <t>A_Comp_GP_crt_smCRUDE2012AllNon-PacificAllAll35-44FemaleAll</t>
  </si>
  <si>
    <t xml:space="preserve">(64.3-82.1) </t>
  </si>
  <si>
    <t>A_Comp_GP_crt_smCRUDE2012AllNon-PacificAllAll35-44MaleAll</t>
  </si>
  <si>
    <t xml:space="preserve">(63.5-83.0) </t>
  </si>
  <si>
    <t>A_Comp_GP_crt_smCRUDE2012AllNon-PacificAllAll45-54AllAll</t>
  </si>
  <si>
    <t xml:space="preserve">(67.7-79.7) </t>
  </si>
  <si>
    <t xml:space="preserve">(61-72) </t>
  </si>
  <si>
    <t>A_Comp_GP_crt_smCRUDE2012AllNon-PacificAllAll45-54FemaleAll</t>
  </si>
  <si>
    <t xml:space="preserve">(59.6-76.2) </t>
  </si>
  <si>
    <t>A_Comp_GP_crt_smCRUDE2012AllNon-PacificAllAll45-54MaleAll</t>
  </si>
  <si>
    <t xml:space="preserve">(69.9-88.7) </t>
  </si>
  <si>
    <t xml:space="preserve">(29-37) </t>
  </si>
  <si>
    <t>A_Comp_GP_crt_smCRUDE2012AllNon-PacificAllAll55-64AllAll</t>
  </si>
  <si>
    <t xml:space="preserve">(71.5-85.8) </t>
  </si>
  <si>
    <t xml:space="preserve">(40-49) </t>
  </si>
  <si>
    <t>A_Comp_GP_crt_smCRUDE2012AllNon-PacificAllAll55-64FemaleAll</t>
  </si>
  <si>
    <t xml:space="preserve">(73.0-88.8) </t>
  </si>
  <si>
    <t>A_Comp_GP_crt_smCRUDE2012AllNon-PacificAllAll55-64MaleAll</t>
  </si>
  <si>
    <t xml:space="preserve">(63.2-86.5) </t>
  </si>
  <si>
    <t>A_Comp_GP_crt_smCRUDE2012AllNon-PacificAllAll65-74AllAll</t>
  </si>
  <si>
    <t xml:space="preserve">(63.3-84.1) </t>
  </si>
  <si>
    <t>A_Comp_GP_crt_smCRUDE2012AllNon-PacificAllAll65-74FemaleAll</t>
  </si>
  <si>
    <t xml:space="preserve">(63.0-87.5) </t>
  </si>
  <si>
    <t>A_Comp_GP_crt_smCRUDE2012AllNon-PacificAllAll65-74MaleAll</t>
  </si>
  <si>
    <t xml:space="preserve">(51.5-88.2) </t>
  </si>
  <si>
    <t>A_Comp_GP_crt_smCRUDE2012AllNon-PacificAllAll75+AllAll</t>
  </si>
  <si>
    <t>A_Comp_GP_crt_smCRUDE2012AllNon-PacificAllAll75+FemaleAll</t>
  </si>
  <si>
    <t>A_Comp_GP_crt_smCRUDE2012AllNon-PacificAllAll75+MaleAll</t>
  </si>
  <si>
    <t>A_Comp_GP_crt_smCRUDE2012AllNon-PacificAllAllAllAllAll</t>
  </si>
  <si>
    <t xml:space="preserve">(71.2-77.7) </t>
  </si>
  <si>
    <t xml:space="preserve">(295-322) </t>
  </si>
  <si>
    <t>A_Comp_GP_crt_smCRUDE2012AllNon-PacificAllAllAllFemaleAll</t>
  </si>
  <si>
    <t xml:space="preserve">(70.5-78.1) </t>
  </si>
  <si>
    <t xml:space="preserve">(151-167) </t>
  </si>
  <si>
    <t>A_Comp_GP_crt_smCRUDE2012AllNon-PacificAllAllAllMaleAll</t>
  </si>
  <si>
    <t xml:space="preserve">(69.6-79.4) </t>
  </si>
  <si>
    <t xml:space="preserve">(139-159) </t>
  </si>
  <si>
    <t>A_Comp_GP_crt_smCRUDE2012AllPacificAllAll25-34AllAll</t>
  </si>
  <si>
    <t xml:space="preserve">(68.9-94.8) </t>
  </si>
  <si>
    <t>A_Comp_GP_crt_smCRUDE2012AllPacificAllAll25-34FemaleAll</t>
  </si>
  <si>
    <t xml:space="preserve">(74.3-99.2) </t>
  </si>
  <si>
    <t>A_Comp_GP_crt_smCRUDE2012AllPacificAllAllAllAllAll</t>
  </si>
  <si>
    <t xml:space="preserve">(77.6-89.9) </t>
  </si>
  <si>
    <t xml:space="preserve">(26-30) </t>
  </si>
  <si>
    <t>A_Comp_GP_crt_smCRUDE2012AllPacificAllAllAllFemaleAll</t>
  </si>
  <si>
    <t xml:space="preserve">(78.1-94.3) </t>
  </si>
  <si>
    <t xml:space="preserve">(13-16) </t>
  </si>
  <si>
    <t>A_Comp_GP_crt_smCRUDE2012AllPacificAllAllAllMaleAll</t>
  </si>
  <si>
    <t xml:space="preserve">(68.0-90.1) </t>
  </si>
  <si>
    <t xml:space="preserve">(11-14) </t>
  </si>
  <si>
    <t>A_Comp_GP_crt_smCRUDE2012MaoriAllAllAll15-19AllAll</t>
  </si>
  <si>
    <t xml:space="preserve">(26.8-70.0) </t>
  </si>
  <si>
    <t>A_Comp_GP_crt_smCRUDE2012MaoriAllAllAll20-24AllAll</t>
  </si>
  <si>
    <t xml:space="preserve">(71.5-91.7) </t>
  </si>
  <si>
    <t>A_Comp_GP_crt_smCRUDE2012MaoriAllAllAll20-24FemaleAll</t>
  </si>
  <si>
    <t xml:space="preserve">(67.7-90.9) </t>
  </si>
  <si>
    <t xml:space="preserve">(6-8) </t>
  </si>
  <si>
    <t>A_Comp_GP_crt_smCRUDE2012MaoriAllAllAll20-24MaleAll</t>
  </si>
  <si>
    <t xml:space="preserve">(67.6-95.4) </t>
  </si>
  <si>
    <t>A_Comp_GP_crt_smCRUDE2012MaoriAllAllAll25-34AllAll</t>
  </si>
  <si>
    <t xml:space="preserve">(66.4-84.6) </t>
  </si>
  <si>
    <t>A_Comp_GP_crt_smCRUDE2012MaoriAllAllAll25-34FemaleAll</t>
  </si>
  <si>
    <t xml:space="preserve">(65.1-84.5) </t>
  </si>
  <si>
    <t xml:space="preserve">(13-17) </t>
  </si>
  <si>
    <t>A_Comp_GP_crt_smCRUDE2012MaoriAllAllAll25-34MaleAll</t>
  </si>
  <si>
    <t xml:space="preserve">(55.6-92.0) </t>
  </si>
  <si>
    <t>A_Comp_GP_crt_smCRUDE2012MaoriAllAllAll35-44AllAll</t>
  </si>
  <si>
    <t xml:space="preserve">(70.0-86.7) </t>
  </si>
  <si>
    <t xml:space="preserve">(17-21) </t>
  </si>
  <si>
    <t>A_Comp_GP_crt_smCRUDE2012MaoriAllAllAll35-44FemaleAll</t>
  </si>
  <si>
    <t xml:space="preserve">(64.7-86.4) </t>
  </si>
  <si>
    <t>A_Comp_GP_crt_smCRUDE2012MaoriAllAllAll35-44MaleAll</t>
  </si>
  <si>
    <t xml:space="preserve">(64.7-94.3) </t>
  </si>
  <si>
    <t>A_Comp_GP_crt_smCRUDE2012MaoriAllAllAll45-54AllAll</t>
  </si>
  <si>
    <t xml:space="preserve">(71.2-87.6) </t>
  </si>
  <si>
    <t>A_Comp_GP_crt_smCRUDE2012MaoriAllAllAll45-54FemaleAll</t>
  </si>
  <si>
    <t xml:space="preserve">(62.6-85.9) </t>
  </si>
  <si>
    <t>A_Comp_GP_crt_smCRUDE2012MaoriAllAllAll45-54MaleAll</t>
  </si>
  <si>
    <t xml:space="preserve">(72.1-95.1) </t>
  </si>
  <si>
    <t>A_Comp_GP_crt_smCRUDE2012MaoriAllAllAll55-64AllAll</t>
  </si>
  <si>
    <t xml:space="preserve">(72.9-93.7) </t>
  </si>
  <si>
    <t>A_Comp_GP_crt_smCRUDE2012MaoriAllAllAll55-64FemaleAll</t>
  </si>
  <si>
    <t xml:space="preserve">(68.7-96.5) </t>
  </si>
  <si>
    <t xml:space="preserve">(4-5) </t>
  </si>
  <si>
    <t>A_Comp_GP_crt_smCRUDE2012MaoriAllAllAll65-74AllAll</t>
  </si>
  <si>
    <t xml:space="preserve">(49.6-84.4) </t>
  </si>
  <si>
    <t xml:space="preserve">(2-3) </t>
  </si>
  <si>
    <t>A_Comp_GP_crt_smCRUDE2012MaoriAllAllAllAllAllAll</t>
  </si>
  <si>
    <t xml:space="preserve">(72.6-82.1) </t>
  </si>
  <si>
    <t xml:space="preserve">(86-98) </t>
  </si>
  <si>
    <t>A_Comp_GP_crt_smCRUDE2012MaoriAllAllAllAllAllQuintile1</t>
  </si>
  <si>
    <t xml:space="preserve">(79.4-98.4) </t>
  </si>
  <si>
    <t>A_Comp_GP_crt_smCRUDE2012MaoriAllAllAllAllAllQuintile2</t>
  </si>
  <si>
    <t xml:space="preserve">(49.5-91.2) </t>
  </si>
  <si>
    <t>A_Comp_GP_crt_smCRUDE2012MaoriAllAllAllAllAllQuintile3</t>
  </si>
  <si>
    <t xml:space="preserve">(67.4-92.6) </t>
  </si>
  <si>
    <t>A_Comp_GP_crt_smCRUDE2012MaoriAllAllAllAllAllQuintile4</t>
  </si>
  <si>
    <t xml:space="preserve">(74.4-88.3) </t>
  </si>
  <si>
    <t xml:space="preserve">(21-24) </t>
  </si>
  <si>
    <t>A_Comp_GP_crt_smCRUDE2012MaoriAllAllAllAllAllQuintile5</t>
  </si>
  <si>
    <t xml:space="preserve">(65.8-79.3) </t>
  </si>
  <si>
    <t xml:space="preserve">(40-48) </t>
  </si>
  <si>
    <t>A_Comp_GP_crt_smCRUDE2012MaoriAllAllAllAllFemaleAll</t>
  </si>
  <si>
    <t xml:space="preserve">(69.7-80.1) </t>
  </si>
  <si>
    <t xml:space="preserve">(49-56) </t>
  </si>
  <si>
    <t>A_Comp_GP_crt_smCRUDE2012MaoriAllAllAllAllFemaleQuintile3</t>
  </si>
  <si>
    <t xml:space="preserve">(54.6-91.7) </t>
  </si>
  <si>
    <t>A_Comp_GP_crt_smCRUDE2012MaoriAllAllAllAllFemaleQuintile4</t>
  </si>
  <si>
    <t xml:space="preserve">(68.4-86.8) </t>
  </si>
  <si>
    <t xml:space="preserve">(12-15) </t>
  </si>
  <si>
    <t>A_Comp_GP_crt_smCRUDE2012MaoriAllAllAllAllFemaleQuintile5</t>
  </si>
  <si>
    <t xml:space="preserve">(66.6-79.7) </t>
  </si>
  <si>
    <t xml:space="preserve">(26-31) </t>
  </si>
  <si>
    <t>A_Comp_GP_crt_smCRUDE2012MaoriAllAllAllAllMaleAll</t>
  </si>
  <si>
    <t xml:space="preserve">(72.8-87.8) </t>
  </si>
  <si>
    <t xml:space="preserve">(36-43) </t>
  </si>
  <si>
    <t>A_Comp_GP_crt_smCRUDE2012MaoriAllAllAllAllMaleQuintile4</t>
  </si>
  <si>
    <t xml:space="preserve">(73.9-96.2) </t>
  </si>
  <si>
    <t>A_Comp_GP_crt_smCRUDE2012MaoriAllAllAllAllMaleQuintile5</t>
  </si>
  <si>
    <t xml:space="preserve">(57.9-83.2) </t>
  </si>
  <si>
    <t>A_Comp_GP_crt_smCRUDE2012Non-MaoriAllAllAll15-19AllAll</t>
  </si>
  <si>
    <t xml:space="preserve">(50.1-90.8) </t>
  </si>
  <si>
    <t>A_Comp_GP_crt_smCRUDE2012Non-MaoriAllAllAll20-24AllAll</t>
  </si>
  <si>
    <t xml:space="preserve">(58.3-83.8) </t>
  </si>
  <si>
    <t>A_Comp_GP_crt_smCRUDE2012Non-MaoriAllAllAll20-24FemaleAll</t>
  </si>
  <si>
    <t xml:space="preserve">(63.7-90.0) </t>
  </si>
  <si>
    <t>A_Comp_GP_crt_smCRUDE2012Non-MaoriAllAllAll20-24MaleAll</t>
  </si>
  <si>
    <t xml:space="preserve">(39.1-82.7) </t>
  </si>
  <si>
    <t>A_Comp_GP_crt_smCRUDE2012Non-MaoriAllAllAll25-34AllAll</t>
  </si>
  <si>
    <t xml:space="preserve">(70.9-84.1) </t>
  </si>
  <si>
    <t>A_Comp_GP_crt_smCRUDE2012Non-MaoriAllAllAll25-34FemaleAll</t>
  </si>
  <si>
    <t xml:space="preserve">(72.9-88.6) </t>
  </si>
  <si>
    <t xml:space="preserve">(21-25) </t>
  </si>
  <si>
    <t>A_Comp_GP_crt_smCRUDE2012Non-MaoriAllAllAll25-34MaleAll</t>
  </si>
  <si>
    <t xml:space="preserve">(62.7-85.1) </t>
  </si>
  <si>
    <t>A_Comp_GP_crt_smCRUDE2012Non-MaoriAllAllAll35-44AllAll</t>
  </si>
  <si>
    <t xml:space="preserve">(64.5-80.2) </t>
  </si>
  <si>
    <t>A_Comp_GP_crt_smCRUDE2012Non-MaoriAllAllAll35-44FemaleAll</t>
  </si>
  <si>
    <t xml:space="preserve">(61.5-82.3) </t>
  </si>
  <si>
    <t xml:space="preserve">(16-22) </t>
  </si>
  <si>
    <t>A_Comp_GP_crt_smCRUDE2012Non-MaoriAllAllAll35-44MaleAll</t>
  </si>
  <si>
    <t xml:space="preserve">(60.7-82.9) </t>
  </si>
  <si>
    <t>A_Comp_GP_crt_smCRUDE2012Non-MaoriAllAllAll45-54AllAll</t>
  </si>
  <si>
    <t xml:space="preserve">(65.6-79.7) </t>
  </si>
  <si>
    <t xml:space="preserve">(47-58) </t>
  </si>
  <si>
    <t>A_Comp_GP_crt_smCRUDE2012Non-MaoriAllAllAll45-54FemaleAll</t>
  </si>
  <si>
    <t xml:space="preserve">(57.1-78.0) </t>
  </si>
  <si>
    <t>A_Comp_GP_crt_smCRUDE2012Non-MaoriAllAllAll45-54MaleAll</t>
  </si>
  <si>
    <t xml:space="preserve">(65.6-88.0) </t>
  </si>
  <si>
    <t>A_Comp_GP_crt_smCRUDE2012Non-MaoriAllAllAll55-64AllAll</t>
  </si>
  <si>
    <t xml:space="preserve">(69.9-85.7) </t>
  </si>
  <si>
    <t>A_Comp_GP_crt_smCRUDE2012Non-MaoriAllAllAll55-64FemaleAll</t>
  </si>
  <si>
    <t xml:space="preserve">(70.0-88.3) </t>
  </si>
  <si>
    <t>A_Comp_GP_crt_smCRUDE2012Non-MaoriAllAllAll55-64MaleAll</t>
  </si>
  <si>
    <t xml:space="preserve">(63.1-87.3) </t>
  </si>
  <si>
    <t>A_Comp_GP_crt_smCRUDE2012Non-MaoriAllAllAll65-74AllAll</t>
  </si>
  <si>
    <t xml:space="preserve">(62.9-86.0) </t>
  </si>
  <si>
    <t>A_Comp_GP_crt_smCRUDE2012Non-MaoriAllAllAll65-74FemaleAll</t>
  </si>
  <si>
    <t xml:space="preserve">(65.4-91.7) </t>
  </si>
  <si>
    <t>A_Comp_GP_crt_smCRUDE2012Non-MaoriAllAllAll65-74MaleAll</t>
  </si>
  <si>
    <t xml:space="preserve">(48.2-88.0) </t>
  </si>
  <si>
    <t>A_Comp_GP_crt_smCRUDE2012Non-MaoriAllAllAll75+AllAll</t>
  </si>
  <si>
    <t xml:space="preserve">(38.8-73.6) </t>
  </si>
  <si>
    <t>A_Comp_GP_crt_smCRUDE2012Non-MaoriAllAllAll75+FemaleAll</t>
  </si>
  <si>
    <t xml:space="preserve">(34.6-79.7) </t>
  </si>
  <si>
    <t>A_Comp_GP_crt_smCRUDE2012Non-MaoriAllAllAllAllAllAll</t>
  </si>
  <si>
    <t xml:space="preserve">(70.6-78.1) </t>
  </si>
  <si>
    <t xml:space="preserve">(232-257) </t>
  </si>
  <si>
    <t>A_Comp_GP_crt_smCRUDE2012Non-MaoriAllAllAllAllAllQuintile1</t>
  </si>
  <si>
    <t xml:space="preserve">(69.0-90.8) </t>
  </si>
  <si>
    <t>A_Comp_GP_crt_smCRUDE2012Non-MaoriAllAllAllAllAllQuintile2</t>
  </si>
  <si>
    <t xml:space="preserve">(64.4-83.3) </t>
  </si>
  <si>
    <t>A_Comp_GP_crt_smCRUDE2012Non-MaoriAllAllAllAllAllQuintile3</t>
  </si>
  <si>
    <t xml:space="preserve">(54.4-73.8) </t>
  </si>
  <si>
    <t xml:space="preserve">(37-50) </t>
  </si>
  <si>
    <t>A_Comp_GP_crt_smCRUDE2012Non-MaoriAllAllAllAllAllQuintile4</t>
  </si>
  <si>
    <t xml:space="preserve">(71.6-82.6) </t>
  </si>
  <si>
    <t xml:space="preserve">(54-63) </t>
  </si>
  <si>
    <t>A_Comp_GP_crt_smCRUDE2012Non-MaoriAllAllAllAllAllQuintile5</t>
  </si>
  <si>
    <t xml:space="preserve">(70.3-80.7) </t>
  </si>
  <si>
    <t xml:space="preserve">(55-63) </t>
  </si>
  <si>
    <t>A_Comp_GP_crt_smCRUDE2012Non-MaoriAllAllAllAllFemaleAll</t>
  </si>
  <si>
    <t xml:space="preserve">(70.7-79.9) </t>
  </si>
  <si>
    <t xml:space="preserve">(114-129) </t>
  </si>
  <si>
    <t>A_Comp_GP_crt_smCRUDE2012Non-MaoriAllAllAllAllFemaleQuintile1</t>
  </si>
  <si>
    <t xml:space="preserve">(72.5-94.6) </t>
  </si>
  <si>
    <t xml:space="preserve">(16-21) </t>
  </si>
  <si>
    <t>A_Comp_GP_crt_smCRUDE2012Non-MaoriAllAllAllAllFemaleQuintile2</t>
  </si>
  <si>
    <t xml:space="preserve">(57.2-85.8) </t>
  </si>
  <si>
    <t xml:space="preserve">(17-25) </t>
  </si>
  <si>
    <t>A_Comp_GP_crt_smCRUDE2012Non-MaoriAllAllAllAllFemaleQuintile3</t>
  </si>
  <si>
    <t xml:space="preserve">(58.8-79.6) </t>
  </si>
  <si>
    <t xml:space="preserve">(19-26) </t>
  </si>
  <si>
    <t>A_Comp_GP_crt_smCRUDE2012Non-MaoriAllAllAllAllFemaleQuintile4</t>
  </si>
  <si>
    <t xml:space="preserve">(73.0-85.0) </t>
  </si>
  <si>
    <t xml:space="preserve">(27-31) </t>
  </si>
  <si>
    <t>A_Comp_GP_crt_smCRUDE2012Non-MaoriAllAllAllAllFemaleQuintile5</t>
  </si>
  <si>
    <t xml:space="preserve">(63.9-79.7) </t>
  </si>
  <si>
    <t xml:space="preserve">(26-32) </t>
  </si>
  <si>
    <t>A_Comp_GP_crt_smCRUDE2012Non-MaoriAllAllAllAllMaleAll</t>
  </si>
  <si>
    <t xml:space="preserve">(67.3-79.0) </t>
  </si>
  <si>
    <t xml:space="preserve">(113-132) </t>
  </si>
  <si>
    <t>A_Comp_GP_crt_smCRUDE2012Non-MaoriAllAllAllAllMaleQuintile1</t>
  </si>
  <si>
    <t xml:space="preserve">(53.9-93.1) </t>
  </si>
  <si>
    <t>A_Comp_GP_crt_smCRUDE2012Non-MaoriAllAllAllAllMaleQuintile2</t>
  </si>
  <si>
    <t xml:space="preserve">(63.4-86.1) </t>
  </si>
  <si>
    <t>A_Comp_GP_crt_smCRUDE2012Non-MaoriAllAllAllAllMaleQuintile3</t>
  </si>
  <si>
    <t xml:space="preserve">(43.5-74.1) </t>
  </si>
  <si>
    <t xml:space="preserve">(15-26) </t>
  </si>
  <si>
    <t>A_Comp_GP_crt_smCRUDE2012Non-MaoriAllAllAllAllMaleQuintile4</t>
  </si>
  <si>
    <t xml:space="preserve">(65.8-83.6) </t>
  </si>
  <si>
    <t>A_Comp_GP_crt_smCRUDE2012Non-MaoriAllAllAllAllMaleQuintile5</t>
  </si>
  <si>
    <t xml:space="preserve">(72.2-85.6) </t>
  </si>
  <si>
    <t xml:space="preserve">(27-32) </t>
  </si>
  <si>
    <t xml:space="preserve">(63.2-81.1) </t>
  </si>
  <si>
    <t>A_Comp_Hosp_staff_allCRUDE2012AllAllAllAll20-24AllAll</t>
  </si>
  <si>
    <t xml:space="preserve">A_Comp_Hosp_staff_all </t>
  </si>
  <si>
    <t xml:space="preserve">(79.5-94.7) </t>
  </si>
  <si>
    <t>A_Comp_Hosp_staff_allCRUDE2012AllAllAllAll20-24FemaleAll</t>
  </si>
  <si>
    <t xml:space="preserve">(72.8-94.3) </t>
  </si>
  <si>
    <t>A_Comp_Hosp_staff_allCRUDE2012AllAllAllAll25-34AllAll</t>
  </si>
  <si>
    <t xml:space="preserve">(75.1-88.5) </t>
  </si>
  <si>
    <t>A_Comp_Hosp_staff_allCRUDE2012AllAllAllAll25-34FemaleAll</t>
  </si>
  <si>
    <t xml:space="preserve">(74.6-88.7) </t>
  </si>
  <si>
    <t>A_Comp_Hosp_staff_allCRUDE2012AllAllAllAll25-34MaleAll</t>
  </si>
  <si>
    <t xml:space="preserve">(59.9-95.6) </t>
  </si>
  <si>
    <t>A_Comp_Hosp_staff_allCRUDE2012AllAllAllAll35-44AllAll</t>
  </si>
  <si>
    <t xml:space="preserve">(84.6-96.0) </t>
  </si>
  <si>
    <t xml:space="preserve">(32-36) </t>
  </si>
  <si>
    <t>A_Comp_Hosp_staff_allCRUDE2012AllAllAllAll35-44FemaleAll</t>
  </si>
  <si>
    <t xml:space="preserve">(80.6-95.1) </t>
  </si>
  <si>
    <t xml:space="preserve">(22-26) </t>
  </si>
  <si>
    <t>A_Comp_Hosp_staff_allCRUDE2012AllAllAllAll35-44MaleAll</t>
  </si>
  <si>
    <t xml:space="preserve">(88.9-99.7) </t>
  </si>
  <si>
    <t xml:space="preserve">(10-11) </t>
  </si>
  <si>
    <t>A_Comp_Hosp_staff_allCRUDE2012AllAllAllAll45-54AllAll</t>
  </si>
  <si>
    <t xml:space="preserve">(84.2-96.6) </t>
  </si>
  <si>
    <t xml:space="preserve">(32-37) </t>
  </si>
  <si>
    <t>A_Comp_Hosp_staff_allCRUDE2012AllAllAllAll45-54FemaleAll</t>
  </si>
  <si>
    <t xml:space="preserve">(88.8-97.6) </t>
  </si>
  <si>
    <t xml:space="preserve">(18-19) </t>
  </si>
  <si>
    <t>A_Comp_Hosp_staff_allCRUDE2012AllAllAllAll45-54MaleAll</t>
  </si>
  <si>
    <t xml:space="preserve">(74.3-97.1) </t>
  </si>
  <si>
    <t>A_Comp_Hosp_staff_allCRUDE2012AllAllAllAll55-64AllAll</t>
  </si>
  <si>
    <t xml:space="preserve">(77.5-91.4) </t>
  </si>
  <si>
    <t>A_Comp_Hosp_staff_allCRUDE2012AllAllAllAll55-64FemaleAll</t>
  </si>
  <si>
    <t xml:space="preserve">(73.9-91.9) </t>
  </si>
  <si>
    <t>A_Comp_Hosp_staff_allCRUDE2012AllAllAllAll55-64MaleAll</t>
  </si>
  <si>
    <t xml:space="preserve">(72.4-94.9) </t>
  </si>
  <si>
    <t>A_Comp_Hosp_staff_allCRUDE2012AllAllAllAll65-74AllAll</t>
  </si>
  <si>
    <t xml:space="preserve">(83.8-93.5) </t>
  </si>
  <si>
    <t xml:space="preserve">(36-40) </t>
  </si>
  <si>
    <t>A_Comp_Hosp_staff_allCRUDE2012AllAllAllAll65-74FemaleAll</t>
  </si>
  <si>
    <t xml:space="preserve">(75.0-94.6) </t>
  </si>
  <si>
    <t>A_Comp_Hosp_staff_allCRUDE2012AllAllAllAll65-74MaleAll</t>
  </si>
  <si>
    <t xml:space="preserve">(83.3-95.9) </t>
  </si>
  <si>
    <t>A_Comp_Hosp_staff_allCRUDE2012AllAllAllAll75+AllAll</t>
  </si>
  <si>
    <t xml:space="preserve">(74.9-85.8) </t>
  </si>
  <si>
    <t>A_Comp_Hosp_staff_allCRUDE2012AllAllAllAll75+FemaleAll</t>
  </si>
  <si>
    <t xml:space="preserve">(74.3-87.6) </t>
  </si>
  <si>
    <t xml:space="preserve">(19-23) </t>
  </si>
  <si>
    <t>A_Comp_Hosp_staff_allCRUDE2012AllAllAllAll75+MaleAll</t>
  </si>
  <si>
    <t xml:space="preserve">(67.5-89.1) </t>
  </si>
  <si>
    <t>A_Comp_Hosp_staff_allCRUDE2012AllAllAllAllAllAllAll</t>
  </si>
  <si>
    <t xml:space="preserve">(84.2-88.8) </t>
  </si>
  <si>
    <t xml:space="preserve">(253-266) </t>
  </si>
  <si>
    <t>A_Comp_Hosp_staff_allCRUDE2012AllAllAllAllAllAllQuintile1</t>
  </si>
  <si>
    <t xml:space="preserve">(72.9-92.0) </t>
  </si>
  <si>
    <t xml:space="preserve">(39-49) </t>
  </si>
  <si>
    <t>A_Comp_Hosp_staff_allCRUDE2012AllAllAllAllAllAllQuintile2</t>
  </si>
  <si>
    <t xml:space="preserve">(79.4-91.7) </t>
  </si>
  <si>
    <t xml:space="preserve">(40-46) </t>
  </si>
  <si>
    <t>A_Comp_Hosp_staff_allCRUDE2012AllAllAllAllAllAllQuintile3</t>
  </si>
  <si>
    <t xml:space="preserve">(81.2-91.9) </t>
  </si>
  <si>
    <t xml:space="preserve">(50-56) </t>
  </si>
  <si>
    <t>A_Comp_Hosp_staff_allCRUDE2012AllAllAllAllAllAllQuintile4</t>
  </si>
  <si>
    <t xml:space="preserve">(81.9-91.1) </t>
  </si>
  <si>
    <t>A_Comp_Hosp_staff_allCRUDE2012AllAllAllAllAllAllQuintile5</t>
  </si>
  <si>
    <t xml:space="preserve">(83.8-91.0) </t>
  </si>
  <si>
    <t xml:space="preserve">(62-68) </t>
  </si>
  <si>
    <t>A_Comp_Hosp_staff_allCRUDE2012AllAllAllAllAllFemaleAll</t>
  </si>
  <si>
    <t xml:space="preserve">(83.1-88.8) </t>
  </si>
  <si>
    <t xml:space="preserve">(146-156) </t>
  </si>
  <si>
    <t>A_Comp_Hosp_staff_allCRUDE2012AllAllAllAllAllFemaleQuintile1</t>
  </si>
  <si>
    <t xml:space="preserve">(75.7-92.5) </t>
  </si>
  <si>
    <t xml:space="preserve">(21-26) </t>
  </si>
  <si>
    <t>A_Comp_Hosp_staff_allCRUDE2012AllAllAllAllAllFemaleQuintile2</t>
  </si>
  <si>
    <t xml:space="preserve">(71.6-89.9) </t>
  </si>
  <si>
    <t>A_Comp_Hosp_staff_allCRUDE2012AllAllAllAllAllFemaleQuintile3</t>
  </si>
  <si>
    <t xml:space="preserve">(79.7-92.1) </t>
  </si>
  <si>
    <t xml:space="preserve">(28-32) </t>
  </si>
  <si>
    <t>A_Comp_Hosp_staff_allCRUDE2012AllAllAllAllAllFemaleQuintile4</t>
  </si>
  <si>
    <t xml:space="preserve">(81.2-93.0) </t>
  </si>
  <si>
    <t xml:space="preserve">(31-35) </t>
  </si>
  <si>
    <t>A_Comp_Hosp_staff_allCRUDE2012AllAllAllAllAllFemaleQuintile5</t>
  </si>
  <si>
    <t xml:space="preserve">(81.9-91.6) </t>
  </si>
  <si>
    <t xml:space="preserve">(37-42) </t>
  </si>
  <si>
    <t>A_Comp_Hosp_staff_allCRUDE2012AllAllAllAllAllMaleAll</t>
  </si>
  <si>
    <t xml:space="preserve">(82.7-91.0) </t>
  </si>
  <si>
    <t xml:space="preserve">(103-113) </t>
  </si>
  <si>
    <t>A_Comp_Hosp_staff_allCRUDE2012AllAllAllAllAllMaleQuintile1</t>
  </si>
  <si>
    <t xml:space="preserve">(59.9-95.4) </t>
  </si>
  <si>
    <t>A_Comp_Hosp_staff_allCRUDE2012AllAllAllAllAllMaleQuintile2</t>
  </si>
  <si>
    <t xml:space="preserve">(82.9-98.2) </t>
  </si>
  <si>
    <t xml:space="preserve">(16-19) </t>
  </si>
  <si>
    <t>A_Comp_Hosp_staff_allCRUDE2012AllAllAllAllAllMaleQuintile3</t>
  </si>
  <si>
    <t xml:space="preserve">(75.6-95.4) </t>
  </si>
  <si>
    <t xml:space="preserve">(20-25) </t>
  </si>
  <si>
    <t>A_Comp_Hosp_staff_allCRUDE2012AllAllAllAllAllMaleQuintile4</t>
  </si>
  <si>
    <t xml:space="preserve">(75.2-92.7) </t>
  </si>
  <si>
    <t xml:space="preserve">(18-22) </t>
  </si>
  <si>
    <t>A_Comp_Hosp_staff_allCRUDE2012AllAllAllAllAllMaleQuintile5</t>
  </si>
  <si>
    <t xml:space="preserve">(82.3-93.0) </t>
  </si>
  <si>
    <t xml:space="preserve">(24-27) </t>
  </si>
  <si>
    <t>A_Comp_Hosp_staff_allCRUDE2012AllAllAllNon-Other-Euro20-24AllAll</t>
  </si>
  <si>
    <t xml:space="preserve">(64.0-95.2) </t>
  </si>
  <si>
    <t xml:space="preserve">(4-6) </t>
  </si>
  <si>
    <t>A_Comp_Hosp_staff_allCRUDE2012AllAllAllNon-Other-Euro25-34AllAll</t>
  </si>
  <si>
    <t xml:space="preserve">(84.1-98.2) </t>
  </si>
  <si>
    <t xml:space="preserve">(13-15) </t>
  </si>
  <si>
    <t>A_Comp_Hosp_staff_allCRUDE2012AllAllAllNon-Other-Euro25-34FemaleAll</t>
  </si>
  <si>
    <t xml:space="preserve">(84.8-98.8) </t>
  </si>
  <si>
    <t xml:space="preserve">(11-13) </t>
  </si>
  <si>
    <t>A_Comp_Hosp_staff_allCRUDE2012AllAllAllNon-Other-Euro35-44AllAll</t>
  </si>
  <si>
    <t xml:space="preserve">(84.6-99.5) </t>
  </si>
  <si>
    <t>A_Comp_Hosp_staff_allCRUDE2012AllAllAllNon-Other-Euro35-44FemaleAll</t>
  </si>
  <si>
    <t xml:space="preserve">(77.0-99.2) </t>
  </si>
  <si>
    <t xml:space="preserve">(7-8) </t>
  </si>
  <si>
    <t>A_Comp_Hosp_staff_allCRUDE2012AllAllAllNon-Other-Euro45-54AllAll</t>
  </si>
  <si>
    <t xml:space="preserve">(82.7-98.1) </t>
  </si>
  <si>
    <t xml:space="preserve">(9-11) </t>
  </si>
  <si>
    <t>A_Comp_Hosp_staff_allCRUDE2012AllAllAllNon-Other-Euro45-54FemaleAll</t>
  </si>
  <si>
    <t xml:space="preserve">(72.9-96.8) </t>
  </si>
  <si>
    <t>A_Comp_Hosp_staff_allCRUDE2012AllAllAllNon-Other-Euro55-64AllAll</t>
  </si>
  <si>
    <t xml:space="preserve">(65.5-95.5) </t>
  </si>
  <si>
    <t>A_Comp_Hosp_staff_allCRUDE2012AllAllAllNon-Other-Euro55-64FemaleAll</t>
  </si>
  <si>
    <t xml:space="preserve">(52.3-98.1) </t>
  </si>
  <si>
    <t>A_Comp_Hosp_staff_allCRUDE2012AllAllAllNon-Other-Euro65-74AllAll</t>
  </si>
  <si>
    <t xml:space="preserve">(78.8-96.0) </t>
  </si>
  <si>
    <t>A_Comp_Hosp_staff_allCRUDE2012AllAllAllNon-Other-EuroAllAllAll</t>
  </si>
  <si>
    <t xml:space="preserve">(86.2-93.5) </t>
  </si>
  <si>
    <t xml:space="preserve">(59-64) </t>
  </si>
  <si>
    <t>A_Comp_Hosp_staff_allCRUDE2012AllAllAllNon-Other-EuroAllFemaleAll</t>
  </si>
  <si>
    <t xml:space="preserve">(84.4-94.2) </t>
  </si>
  <si>
    <t>A_Comp_Hosp_staff_allCRUDE2012AllAllAllNon-Other-EuroAllMaleAll</t>
  </si>
  <si>
    <t xml:space="preserve">(83.6-95.5) </t>
  </si>
  <si>
    <t xml:space="preserve">(20-23) </t>
  </si>
  <si>
    <t>A_Comp_Hosp_staff_allCRUDE2012AllAllAllOther-Euro20-24AllAll</t>
  </si>
  <si>
    <t xml:space="preserve">(79.2-96.5) </t>
  </si>
  <si>
    <t>A_Comp_Hosp_staff_allCRUDE2012AllAllAllOther-Euro20-24FemaleAll</t>
  </si>
  <si>
    <t xml:space="preserve">(67.8-94.7) </t>
  </si>
  <si>
    <t>A_Comp_Hosp_staff_allCRUDE2012AllAllAllOther-Euro25-34AllAll</t>
  </si>
  <si>
    <t xml:space="preserve">(68.7-86.2) </t>
  </si>
  <si>
    <t xml:space="preserve">(28-35) </t>
  </si>
  <si>
    <t>A_Comp_Hosp_staff_allCRUDE2012AllAllAllOther-Euro25-34FemaleAll</t>
  </si>
  <si>
    <t xml:space="preserve">(65.9-85.3) </t>
  </si>
  <si>
    <t>A_Comp_Hosp_staff_allCRUDE2012AllAllAllOther-Euro25-34MaleAll</t>
  </si>
  <si>
    <t xml:space="preserve">(55.1-96.3) </t>
  </si>
  <si>
    <t>A_Comp_Hosp_staff_allCRUDE2012AllAllAllOther-Euro35-44AllAll</t>
  </si>
  <si>
    <t xml:space="preserve">(79.1-95.8) </t>
  </si>
  <si>
    <t xml:space="preserve">(20-24) </t>
  </si>
  <si>
    <t>A_Comp_Hosp_staff_allCRUDE2012AllAllAllOther-Euro35-44FemaleAll</t>
  </si>
  <si>
    <t xml:space="preserve">(75.4-95.1) </t>
  </si>
  <si>
    <t>A_Comp_Hosp_staff_allCRUDE2012AllAllAllOther-Euro45-54AllAll</t>
  </si>
  <si>
    <t xml:space="preserve">(82.2-96.8) </t>
  </si>
  <si>
    <t>A_Comp_Hosp_staff_allCRUDE2012AllAllAllOther-Euro45-54FemaleAll</t>
  </si>
  <si>
    <t xml:space="preserve">(92.3-99.3) </t>
  </si>
  <si>
    <t xml:space="preserve">(12-13) </t>
  </si>
  <si>
    <t>A_Comp_Hosp_staff_allCRUDE2012AllAllAllOther-Euro45-54MaleAll</t>
  </si>
  <si>
    <t xml:space="preserve">(67.1-96.1) </t>
  </si>
  <si>
    <t>A_Comp_Hosp_staff_allCRUDE2012AllAllAllOther-Euro55-64AllAll</t>
  </si>
  <si>
    <t xml:space="preserve">(76.1-92.5) </t>
  </si>
  <si>
    <t xml:space="preserve">(25-30) </t>
  </si>
  <si>
    <t>A_Comp_Hosp_staff_allCRUDE2012AllAllAllOther-Euro55-64FemaleAll</t>
  </si>
  <si>
    <t xml:space="preserve">(72.7-92.6) </t>
  </si>
  <si>
    <t>A_Comp_Hosp_staff_allCRUDE2012AllAllAllOther-Euro55-64MaleAll</t>
  </si>
  <si>
    <t xml:space="preserve">(68.9-96.3) </t>
  </si>
  <si>
    <t>A_Comp_Hosp_staff_allCRUDE2012AllAllAllOther-Euro65-74AllAll</t>
  </si>
  <si>
    <t xml:space="preserve">(82.6-94.0) </t>
  </si>
  <si>
    <t>A_Comp_Hosp_staff_allCRUDE2012AllAllAllOther-Euro65-74FemaleAll</t>
  </si>
  <si>
    <t xml:space="preserve">(74.5-96.4) </t>
  </si>
  <si>
    <t>A_Comp_Hosp_staff_allCRUDE2012AllAllAllOther-Euro65-74MaleAll</t>
  </si>
  <si>
    <t xml:space="preserve">(80.7-95.6) </t>
  </si>
  <si>
    <t xml:space="preserve">(17-20) </t>
  </si>
  <si>
    <t>A_Comp_Hosp_staff_allCRUDE2012AllAllAllOther-Euro75+AllAll</t>
  </si>
  <si>
    <t xml:space="preserve">(75.6-86.5) </t>
  </si>
  <si>
    <t xml:space="preserve">(34-38) </t>
  </si>
  <si>
    <t>A_Comp_Hosp_staff_allCRUDE2012AllAllAllOther-Euro75+FemaleAll</t>
  </si>
  <si>
    <t xml:space="preserve">(75.9-88.7) </t>
  </si>
  <si>
    <t xml:space="preserve">(19-22) </t>
  </si>
  <si>
    <t>A_Comp_Hosp_staff_allCRUDE2012AllAllAllOther-Euro75+MaleAll</t>
  </si>
  <si>
    <t xml:space="preserve">(66.1-89.4) </t>
  </si>
  <si>
    <t>A_Comp_Hosp_staff_allCRUDE2012AllAllAllOther-EuroAllAllAll</t>
  </si>
  <si>
    <t xml:space="preserve">(82.8-88.0) </t>
  </si>
  <si>
    <t xml:space="preserve">(192-204) </t>
  </si>
  <si>
    <t>A_Comp_Hosp_staff_allCRUDE2012AllAllAllOther-EuroAllFemaleAll</t>
  </si>
  <si>
    <t xml:space="preserve">(81.5-87.8) </t>
  </si>
  <si>
    <t xml:space="preserve">(107-115) </t>
  </si>
  <si>
    <t>A_Comp_Hosp_staff_allCRUDE2012AllAllAllOther-EuroAllMaleAll</t>
  </si>
  <si>
    <t xml:space="preserve">(80.9-90.9) </t>
  </si>
  <si>
    <t xml:space="preserve">(81-91) </t>
  </si>
  <si>
    <t>A_Comp_Hosp_staff_allCRUDE2012AllAllAsianAllAllAllAll</t>
  </si>
  <si>
    <t xml:space="preserve">(75.8-93.6) </t>
  </si>
  <si>
    <t>A_Comp_Hosp_staff_allCRUDE2012AllAllAsianAllAllFemaleAll</t>
  </si>
  <si>
    <t xml:space="preserve">(70.1-93.7) </t>
  </si>
  <si>
    <t>A_Comp_Hosp_staff_allCRUDE2012AllAllNon-AsianAll20-24AllAll</t>
  </si>
  <si>
    <t xml:space="preserve">(81.4-96.2) </t>
  </si>
  <si>
    <t>A_Comp_Hosp_staff_allCRUDE2012AllAllNon-AsianAll20-24FemaleAll</t>
  </si>
  <si>
    <t xml:space="preserve">(73.2-95.1) </t>
  </si>
  <si>
    <t>A_Comp_Hosp_staff_allCRUDE2012AllAllNon-AsianAll25-34AllAll</t>
  </si>
  <si>
    <t xml:space="preserve">(74.3-88.7) </t>
  </si>
  <si>
    <t xml:space="preserve">(37-44) </t>
  </si>
  <si>
    <t>A_Comp_Hosp_staff_allCRUDE2012AllAllNon-AsianAll25-34FemaleAll</t>
  </si>
  <si>
    <t xml:space="preserve">(73.8-89.0) </t>
  </si>
  <si>
    <t>A_Comp_Hosp_staff_allCRUDE2012AllAllNon-AsianAll25-34MaleAll</t>
  </si>
  <si>
    <t xml:space="preserve">(59.1-95.5) </t>
  </si>
  <si>
    <t>A_Comp_Hosp_staff_allCRUDE2012AllAllNon-AsianAll35-44AllAll</t>
  </si>
  <si>
    <t xml:space="preserve">(83.9-96.3) </t>
  </si>
  <si>
    <t xml:space="preserve">(28-33) </t>
  </si>
  <si>
    <t>A_Comp_Hosp_staff_allCRUDE2012AllAllNon-AsianAll35-44FemaleAll</t>
  </si>
  <si>
    <t xml:space="preserve">(80.0-95.5) </t>
  </si>
  <si>
    <t>A_Comp_Hosp_staff_allCRUDE2012AllAllNon-AsianAll35-44MaleAll</t>
  </si>
  <si>
    <t xml:space="preserve">(87.6-99.6) </t>
  </si>
  <si>
    <t xml:space="preserve">(9-10) </t>
  </si>
  <si>
    <t>A_Comp_Hosp_staff_allCRUDE2012AllAllNon-AsianAll45-54AllAll</t>
  </si>
  <si>
    <t xml:space="preserve">(84.7-96.8) </t>
  </si>
  <si>
    <t xml:space="preserve">(29-33) </t>
  </si>
  <si>
    <t>A_Comp_Hosp_staff_allCRUDE2012AllAllNon-AsianAll45-54FemaleAll</t>
  </si>
  <si>
    <t xml:space="preserve">(91.5-98.5) </t>
  </si>
  <si>
    <t xml:space="preserve">(16-18) </t>
  </si>
  <si>
    <t>A_Comp_Hosp_staff_allCRUDE2012AllAllNon-AsianAll45-54MaleAll</t>
  </si>
  <si>
    <t xml:space="preserve">(72.3-96.8) </t>
  </si>
  <si>
    <t xml:space="preserve">(12-16) </t>
  </si>
  <si>
    <t>A_Comp_Hosp_staff_allCRUDE2012AllAllNon-AsianAll55-64AllAll</t>
  </si>
  <si>
    <t xml:space="preserve">(77.4-91.7) </t>
  </si>
  <si>
    <t xml:space="preserve">(30-35) </t>
  </si>
  <si>
    <t>A_Comp_Hosp_staff_allCRUDE2012AllAllNon-AsianAll55-64FemaleAll</t>
  </si>
  <si>
    <t xml:space="preserve">(74.3-91.8) </t>
  </si>
  <si>
    <t>A_Comp_Hosp_staff_allCRUDE2012AllAllNon-AsianAll55-64MaleAll</t>
  </si>
  <si>
    <t xml:space="preserve">(71.4-95.4) </t>
  </si>
  <si>
    <t>A_Comp_Hosp_staff_allCRUDE2012AllAllNon-AsianAll65-74AllAll</t>
  </si>
  <si>
    <t xml:space="preserve">(83.5-93.3) </t>
  </si>
  <si>
    <t xml:space="preserve">(35-39) </t>
  </si>
  <si>
    <t>A_Comp_Hosp_staff_allCRUDE2012AllAllNon-AsianAll65-74FemaleAll</t>
  </si>
  <si>
    <t xml:space="preserve">(74.8-94.6) </t>
  </si>
  <si>
    <t>A_Comp_Hosp_staff_allCRUDE2012AllAllNon-AsianAll65-74MaleAll</t>
  </si>
  <si>
    <t xml:space="preserve">(82.8-95.8) </t>
  </si>
  <si>
    <t>A_Comp_Hosp_staff_allCRUDE2012AllAllNon-AsianAll75+AllAll</t>
  </si>
  <si>
    <t xml:space="preserve">(74.5-85.5) </t>
  </si>
  <si>
    <t xml:space="preserve">(35-40) </t>
  </si>
  <si>
    <t>A_Comp_Hosp_staff_allCRUDE2012AllAllNon-AsianAll75+FemaleAll</t>
  </si>
  <si>
    <t xml:space="preserve">(74.2-87.5) </t>
  </si>
  <si>
    <t>A_Comp_Hosp_staff_allCRUDE2012AllAllNon-AsianAll75+MaleAll</t>
  </si>
  <si>
    <t xml:space="preserve">(66.4-88.6) </t>
  </si>
  <si>
    <t>A_Comp_Hosp_staff_allCRUDE2012AllAllNon-AsianAllAllAllAll</t>
  </si>
  <si>
    <t xml:space="preserve">(84.2-88.9) </t>
  </si>
  <si>
    <t xml:space="preserve">(233-246) </t>
  </si>
  <si>
    <t>A_Comp_Hosp_staff_allCRUDE2012AllAllNon-AsianAllAllFemaleAll</t>
  </si>
  <si>
    <t xml:space="preserve">(83.3-89.0) </t>
  </si>
  <si>
    <t xml:space="preserve">(133-142) </t>
  </si>
  <si>
    <t>A_Comp_Hosp_staff_allCRUDE2012AllAllNon-AsianAllAllMaleAll</t>
  </si>
  <si>
    <t xml:space="preserve">(82.2-91.0) </t>
  </si>
  <si>
    <t xml:space="preserve">(97-107) </t>
  </si>
  <si>
    <t>A_Comp_Hosp_staff_allCRUDE2012AllNon-PacificAllAll20-24AllAll</t>
  </si>
  <si>
    <t xml:space="preserve">(79.3-95.0) </t>
  </si>
  <si>
    <t>A_Comp_Hosp_staff_allCRUDE2012AllNon-PacificAllAll20-24FemaleAll</t>
  </si>
  <si>
    <t xml:space="preserve">(71.4-94.2) </t>
  </si>
  <si>
    <t>A_Comp_Hosp_staff_allCRUDE2012AllNon-PacificAllAll25-34AllAll</t>
  </si>
  <si>
    <t xml:space="preserve">(73.4-88.0) </t>
  </si>
  <si>
    <t>A_Comp_Hosp_staff_allCRUDE2012AllNon-PacificAllAll25-34FemaleAll</t>
  </si>
  <si>
    <t xml:space="preserve">(72.6-88.2) </t>
  </si>
  <si>
    <t>A_Comp_Hosp_staff_allCRUDE2012AllNon-PacificAllAll25-34MaleAll</t>
  </si>
  <si>
    <t xml:space="preserve">(58.2-95.5) </t>
  </si>
  <si>
    <t>A_Comp_Hosp_staff_allCRUDE2012AllNon-PacificAllAll35-44AllAll</t>
  </si>
  <si>
    <t xml:space="preserve">(86.0-96.4) </t>
  </si>
  <si>
    <t xml:space="preserve">(31-34) </t>
  </si>
  <si>
    <t>A_Comp_Hosp_staff_allCRUDE2012AllNon-PacificAllAll35-44FemaleAll</t>
  </si>
  <si>
    <t xml:space="preserve">(81.9-95.8) </t>
  </si>
  <si>
    <t>A_Comp_Hosp_staff_allCRUDE2012AllNon-PacificAllAll35-44MaleAll</t>
  </si>
  <si>
    <t xml:space="preserve">(88.8-99.7) </t>
  </si>
  <si>
    <t>A_Comp_Hosp_staff_allCRUDE2012AllNon-PacificAllAll45-54AllAll</t>
  </si>
  <si>
    <t xml:space="preserve">(83.1-96.3) </t>
  </si>
  <si>
    <t xml:space="preserve">(29-34) </t>
  </si>
  <si>
    <t>A_Comp_Hosp_staff_allCRUDE2012AllNon-PacificAllAll45-54FemaleAll</t>
  </si>
  <si>
    <t xml:space="preserve">(87.7-97.4) </t>
  </si>
  <si>
    <t xml:space="preserve">(16-17) </t>
  </si>
  <si>
    <t>A_Comp_Hosp_staff_allCRUDE2012AllNon-PacificAllAll45-54MaleAll</t>
  </si>
  <si>
    <t xml:space="preserve">(73.3-97.0) </t>
  </si>
  <si>
    <t>A_Comp_Hosp_staff_allCRUDE2012AllNon-PacificAllAll55-64AllAll</t>
  </si>
  <si>
    <t xml:space="preserve">(78.2-92.4) </t>
  </si>
  <si>
    <t xml:space="preserve">(32-38) </t>
  </si>
  <si>
    <t>A_Comp_Hosp_staff_allCRUDE2012AllNon-PacificAllAll55-64FemaleAll</t>
  </si>
  <si>
    <t xml:space="preserve">(75.0-93.2) </t>
  </si>
  <si>
    <t xml:space="preserve">(15-18) </t>
  </si>
  <si>
    <t>A_Comp_Hosp_staff_allCRUDE2012AllNon-PacificAllAll55-64MaleAll</t>
  </si>
  <si>
    <t xml:space="preserve">(72.4-95.6) </t>
  </si>
  <si>
    <t>A_Comp_Hosp_staff_allCRUDE2012AllNon-PacificAllAll65-74AllAll</t>
  </si>
  <si>
    <t>A_Comp_Hosp_staff_allCRUDE2012AllNon-PacificAllAll65-74FemaleAll</t>
  </si>
  <si>
    <t xml:space="preserve">(74.4-94.5) </t>
  </si>
  <si>
    <t>A_Comp_Hosp_staff_allCRUDE2012AllNon-PacificAllAll65-74MaleAll</t>
  </si>
  <si>
    <t xml:space="preserve">(83.0-95.8) </t>
  </si>
  <si>
    <t>A_Comp_Hosp_staff_allCRUDE2012AllNon-PacificAllAll75+AllAll</t>
  </si>
  <si>
    <t xml:space="preserve">(74.9-85.9) </t>
  </si>
  <si>
    <t>A_Comp_Hosp_staff_allCRUDE2012AllNon-PacificAllAll75+FemaleAll</t>
  </si>
  <si>
    <t xml:space="preserve">(74.4-87.7) </t>
  </si>
  <si>
    <t>A_Comp_Hosp_staff_allCRUDE2012AllNon-PacificAllAll75+MaleAll</t>
  </si>
  <si>
    <t xml:space="preserve">(67.3-89.0) </t>
  </si>
  <si>
    <t>A_Comp_Hosp_staff_allCRUDE2012AllNon-PacificAllAllAllAllAll</t>
  </si>
  <si>
    <t xml:space="preserve">(84.1-88.8) </t>
  </si>
  <si>
    <t xml:space="preserve">(240-254) </t>
  </si>
  <si>
    <t>A_Comp_Hosp_staff_allCRUDE2012AllNon-PacificAllAllAllFemaleAll</t>
  </si>
  <si>
    <t xml:space="preserve">(82.9-88.7) </t>
  </si>
  <si>
    <t xml:space="preserve">(136-146) </t>
  </si>
  <si>
    <t>A_Comp_Hosp_staff_allCRUDE2012AllNon-PacificAllAllAllMaleAll</t>
  </si>
  <si>
    <t xml:space="preserve">(82.6-91.1) </t>
  </si>
  <si>
    <t xml:space="preserve">(100-111) </t>
  </si>
  <si>
    <t>A_Comp_Hosp_staff_allCRUDE2012AllPacificAllAllAllAllAll</t>
  </si>
  <si>
    <t xml:space="preserve">(76.5-95.2) </t>
  </si>
  <si>
    <t>A_Comp_Hosp_staff_allCRUDE2012AllPacificAllAllAllFemaleAll</t>
  </si>
  <si>
    <t xml:space="preserve">(74.2-96.5) </t>
  </si>
  <si>
    <t>A_Comp_Hosp_staff_allCRUDE2012MaoriAllAllAll20-24AllAll</t>
  </si>
  <si>
    <t xml:space="preserve">(72.1-95.6) </t>
  </si>
  <si>
    <t>A_Comp_Hosp_staff_allCRUDE2012MaoriAllAllAll20-24FemaleAll</t>
  </si>
  <si>
    <t xml:space="preserve">(63.4-94.4) </t>
  </si>
  <si>
    <t>A_Comp_Hosp_staff_allCRUDE2012MaoriAllAllAll25-34AllAll</t>
  </si>
  <si>
    <t xml:space="preserve">(86.2-99.3) </t>
  </si>
  <si>
    <t>A_Comp_Hosp_staff_allCRUDE2012MaoriAllAllAll25-34FemaleAll</t>
  </si>
  <si>
    <t xml:space="preserve">(88.2-99.7) </t>
  </si>
  <si>
    <t>A_Comp_Hosp_staff_allCRUDE2012MaoriAllAllAll35-44AllAll</t>
  </si>
  <si>
    <t xml:space="preserve">(84.6-99.6) </t>
  </si>
  <si>
    <t>A_Comp_Hosp_staff_allCRUDE2012MaoriAllAllAll35-44FemaleAll</t>
  </si>
  <si>
    <t xml:space="preserve">(81.2-99.9) </t>
  </si>
  <si>
    <t>A_Comp_Hosp_staff_allCRUDE2012MaoriAllAllAll45-54AllAll</t>
  </si>
  <si>
    <t xml:space="preserve">(78.7-97.7) </t>
  </si>
  <si>
    <t>A_Comp_Hosp_staff_allCRUDE2012MaoriAllAllAll55-64AllAll</t>
  </si>
  <si>
    <t xml:space="preserve">(77.7-99.4) </t>
  </si>
  <si>
    <t>A_Comp_Hosp_staff_allCRUDE2012MaoriAllAllAll65-74AllAll</t>
  </si>
  <si>
    <t xml:space="preserve">(74.0-95.4) </t>
  </si>
  <si>
    <t>A_Comp_Hosp_staff_allCRUDE2012MaoriAllAllAllAllAllAll</t>
  </si>
  <si>
    <t xml:space="preserve">(87.0-94.0) </t>
  </si>
  <si>
    <t xml:space="preserve">(41-44) </t>
  </si>
  <si>
    <t>A_Comp_Hosp_staff_allCRUDE2012MaoriAllAllAllAllAllQuintile4</t>
  </si>
  <si>
    <t xml:space="preserve">(82.0-97.3) </t>
  </si>
  <si>
    <t>A_Comp_Hosp_staff_allCRUDE2012MaoriAllAllAllAllAllQuintile5</t>
  </si>
  <si>
    <t xml:space="preserve">(83.9-94.1) </t>
  </si>
  <si>
    <t xml:space="preserve">(23-26) </t>
  </si>
  <si>
    <t>A_Comp_Hosp_staff_allCRUDE2012MaoriAllAllAllAllFemaleAll</t>
  </si>
  <si>
    <t xml:space="preserve">(85.1-94.7) </t>
  </si>
  <si>
    <t xml:space="preserve">(24-26) </t>
  </si>
  <si>
    <t>A_Comp_Hosp_staff_allCRUDE2012MaoriAllAllAllAllFemaleQuintile4</t>
  </si>
  <si>
    <t xml:space="preserve">(77.1-97.7) </t>
  </si>
  <si>
    <t>A_Comp_Hosp_staff_allCRUDE2012MaoriAllAllAllAllFemaleQuintile5</t>
  </si>
  <si>
    <t xml:space="preserve">(86.2-96.9) </t>
  </si>
  <si>
    <t xml:space="preserve">(15-17) </t>
  </si>
  <si>
    <t>A_Comp_Hosp_staff_allCRUDE2012MaoriAllAllAllAllMaleAll</t>
  </si>
  <si>
    <t xml:space="preserve">(83.4-96.3) </t>
  </si>
  <si>
    <t>A_Comp_Hosp_staff_allCRUDE2012MaoriAllAllAllAllMaleQuintile5</t>
  </si>
  <si>
    <t xml:space="preserve">(69.6-93.6) </t>
  </si>
  <si>
    <t>A_Comp_Hosp_staff_allCRUDE2012Non-MaoriAllAllAll20-24AllAll</t>
  </si>
  <si>
    <t xml:space="preserve">(76.7-96.3) </t>
  </si>
  <si>
    <t>A_Comp_Hosp_staff_allCRUDE2012Non-MaoriAllAllAll20-24FemaleAll</t>
  </si>
  <si>
    <t xml:space="preserve">(68.6-96.9) </t>
  </si>
  <si>
    <t>A_Comp_Hosp_staff_allCRUDE2012Non-MaoriAllAllAll25-34AllAll</t>
  </si>
  <si>
    <t>A_Comp_Hosp_staff_allCRUDE2012Non-MaoriAllAllAll25-34FemaleAll</t>
  </si>
  <si>
    <t xml:space="preserve">(69.3-87.0) </t>
  </si>
  <si>
    <t xml:space="preserve">(23-29) </t>
  </si>
  <si>
    <t>A_Comp_Hosp_staff_allCRUDE2012Non-MaoriAllAllAll25-34MaleAll</t>
  </si>
  <si>
    <t xml:space="preserve">(50.0-95.9) </t>
  </si>
  <si>
    <t>A_Comp_Hosp_staff_allCRUDE2012Non-MaoriAllAllAll35-44AllAll</t>
  </si>
  <si>
    <t xml:space="preserve">(81.3-95.8) </t>
  </si>
  <si>
    <t xml:space="preserve">(24-28) </t>
  </si>
  <si>
    <t>A_Comp_Hosp_staff_allCRUDE2012Non-MaoriAllAllAll35-44FemaleAll</t>
  </si>
  <si>
    <t xml:space="preserve">(76.8-94.6) </t>
  </si>
  <si>
    <t>A_Comp_Hosp_staff_allCRUDE2012Non-MaoriAllAllAll45-54AllAll</t>
  </si>
  <si>
    <t xml:space="preserve">(83.1-97.1) </t>
  </si>
  <si>
    <t>A_Comp_Hosp_staff_allCRUDE2012Non-MaoriAllAllAll45-54FemaleAll</t>
  </si>
  <si>
    <t xml:space="preserve">(89.0-98.7) </t>
  </si>
  <si>
    <t xml:space="preserve">(15-16) </t>
  </si>
  <si>
    <t>A_Comp_Hosp_staff_allCRUDE2012Non-MaoriAllAllAll45-54MaleAll</t>
  </si>
  <si>
    <t xml:space="preserve">(71.8-97.0) </t>
  </si>
  <si>
    <t>A_Comp_Hosp_staff_allCRUDE2012Non-MaoriAllAllAll55-64AllAll</t>
  </si>
  <si>
    <t xml:space="preserve">(75.1-91.0) </t>
  </si>
  <si>
    <t xml:space="preserve">(28-34) </t>
  </si>
  <si>
    <t>A_Comp_Hosp_staff_allCRUDE2012Non-MaoriAllAllAll55-64FemaleAll</t>
  </si>
  <si>
    <t xml:space="preserve">(70.7-91.5) </t>
  </si>
  <si>
    <t>A_Comp_Hosp_staff_allCRUDE2012Non-MaoriAllAllAll55-64MaleAll</t>
  </si>
  <si>
    <t xml:space="preserve">(69.8-94.9) </t>
  </si>
  <si>
    <t>A_Comp_Hosp_staff_allCRUDE2012Non-MaoriAllAllAll65-74AllAll</t>
  </si>
  <si>
    <t xml:space="preserve">(83.1-94.2) </t>
  </si>
  <si>
    <t>A_Comp_Hosp_staff_allCRUDE2012Non-MaoriAllAllAll65-74FemaleAll</t>
  </si>
  <si>
    <t xml:space="preserve">(74.9-96.5) </t>
  </si>
  <si>
    <t>A_Comp_Hosp_staff_allCRUDE2012Non-MaoriAllAllAll65-74MaleAll</t>
  </si>
  <si>
    <t xml:space="preserve">(81.4-95.8) </t>
  </si>
  <si>
    <t xml:space="preserve">(18-21) </t>
  </si>
  <si>
    <t>A_Comp_Hosp_staff_allCRUDE2012Non-MaoriAllAllAll75+AllAll</t>
  </si>
  <si>
    <t xml:space="preserve">(75.4-86.7) </t>
  </si>
  <si>
    <t xml:space="preserve">(34-39) </t>
  </si>
  <si>
    <t>A_Comp_Hosp_staff_allCRUDE2012Non-MaoriAllAllAll75+FemaleAll</t>
  </si>
  <si>
    <t xml:space="preserve">(74.7-87.7) </t>
  </si>
  <si>
    <t>A_Comp_Hosp_staff_allCRUDE2012Non-MaoriAllAllAll75+MaleAll</t>
  </si>
  <si>
    <t xml:space="preserve">(68.0-90.6) </t>
  </si>
  <si>
    <t>A_Comp_Hosp_staff_allCRUDE2012Non-MaoriAllAllAllAllAllAll</t>
  </si>
  <si>
    <t xml:space="preserve">(83.1-88.3) </t>
  </si>
  <si>
    <t xml:space="preserve">(210-223) </t>
  </si>
  <si>
    <t>A_Comp_Hosp_staff_allCRUDE2012Non-MaoriAllAllAllAllAllQuintile1</t>
  </si>
  <si>
    <t xml:space="preserve">(70.8-91.1) </t>
  </si>
  <si>
    <t>A_Comp_Hosp_staff_allCRUDE2012Non-MaoriAllAllAllAllAllQuintile2</t>
  </si>
  <si>
    <t xml:space="preserve">(78.3-91.3) </t>
  </si>
  <si>
    <t xml:space="preserve">(37-43) </t>
  </si>
  <si>
    <t>A_Comp_Hosp_staff_allCRUDE2012Non-MaoriAllAllAllAllAllQuintile3</t>
  </si>
  <si>
    <t xml:space="preserve">(81.3-92.5) </t>
  </si>
  <si>
    <t xml:space="preserve">(46-53) </t>
  </si>
  <si>
    <t>A_Comp_Hosp_staff_allCRUDE2012Non-MaoriAllAllAllAllAllQuintile4</t>
  </si>
  <si>
    <t xml:space="preserve">(80.5-90.8) </t>
  </si>
  <si>
    <t xml:space="preserve">(42-48) </t>
  </si>
  <si>
    <t>A_Comp_Hosp_staff_allCRUDE2012Non-MaoriAllAllAllAllAllQuintile5</t>
  </si>
  <si>
    <t xml:space="preserve">(80.5-91.3) </t>
  </si>
  <si>
    <t xml:space="preserve">(38-43) </t>
  </si>
  <si>
    <t>A_Comp_Hosp_staff_allCRUDE2012Non-MaoriAllAllAllAllFemaleAll</t>
  </si>
  <si>
    <t xml:space="preserve">(81.7-88.4) </t>
  </si>
  <si>
    <t xml:space="preserve">(121-131) </t>
  </si>
  <si>
    <t>A_Comp_Hosp_staff_allCRUDE2012Non-MaoriAllAllAllAllFemaleQuintile1</t>
  </si>
  <si>
    <t xml:space="preserve">(75.6-92.5) </t>
  </si>
  <si>
    <t>A_Comp_Hosp_staff_allCRUDE2012Non-MaoriAllAllAllAllFemaleQuintile2</t>
  </si>
  <si>
    <t xml:space="preserve">(70.2-89.4) </t>
  </si>
  <si>
    <t>A_Comp_Hosp_staff_allCRUDE2012Non-MaoriAllAllAllAllFemaleQuintile3</t>
  </si>
  <si>
    <t xml:space="preserve">(80.8-93.3) </t>
  </si>
  <si>
    <t>A_Comp_Hosp_staff_allCRUDE2012Non-MaoriAllAllAllAllFemaleQuintile4</t>
  </si>
  <si>
    <t xml:space="preserve">(79.6-93.1) </t>
  </si>
  <si>
    <t xml:space="preserve">(25-29) </t>
  </si>
  <si>
    <t>A_Comp_Hosp_staff_allCRUDE2012Non-MaoriAllAllAllAllFemaleQuintile5</t>
  </si>
  <si>
    <t xml:space="preserve">(75.0-90.5) </t>
  </si>
  <si>
    <t>A_Comp_Hosp_staff_allCRUDE2012Non-MaoriAllAllAllAllMaleAll</t>
  </si>
  <si>
    <t xml:space="preserve">(81.3-90.8) </t>
  </si>
  <si>
    <t xml:space="preserve">(86-96) </t>
  </si>
  <si>
    <t>A_Comp_Hosp_staff_allCRUDE2012Non-MaoriAllAllAllAllMaleQuintile1</t>
  </si>
  <si>
    <t xml:space="preserve">(53.5-94.2) </t>
  </si>
  <si>
    <t>A_Comp_Hosp_staff_allCRUDE2012Non-MaoriAllAllAllAllMaleQuintile2</t>
  </si>
  <si>
    <t xml:space="preserve">(81.9-98.1) </t>
  </si>
  <si>
    <t>A_Comp_Hosp_staff_allCRUDE2012Non-MaoriAllAllAllAllMaleQuintile3</t>
  </si>
  <si>
    <t xml:space="preserve">(74.0-95.2) </t>
  </si>
  <si>
    <t>A_Comp_Hosp_staff_allCRUDE2012Non-MaoriAllAllAllAllMaleQuintile4</t>
  </si>
  <si>
    <t xml:space="preserve">(73.1-92.4) </t>
  </si>
  <si>
    <t xml:space="preserve">(16-20) </t>
  </si>
  <si>
    <t>A_Comp_Hosp_staff_allCRUDE2012Non-MaoriAllAllAllAllMaleQuintile5</t>
  </si>
  <si>
    <t xml:space="preserve">(82.4-95.8) </t>
  </si>
  <si>
    <t>A_Comp_Hosp_staff_crt_smCRUDE2012AllAllAllAll20-24AllAll</t>
  </si>
  <si>
    <t xml:space="preserve">A_Comp_Hosp_staff_crt_sm </t>
  </si>
  <si>
    <t xml:space="preserve">(67.6-96.9) </t>
  </si>
  <si>
    <t>A_Comp_Hosp_staff_crt_smCRUDE2012AllAllAllAll20-24FemaleAll</t>
  </si>
  <si>
    <t xml:space="preserve">(52.2-96.5) </t>
  </si>
  <si>
    <t>A_Comp_Hosp_staff_crt_smCRUDE2012AllAllAllAll25-34AllAll</t>
  </si>
  <si>
    <t xml:space="preserve">(74.5-96.5) </t>
  </si>
  <si>
    <t>A_Comp_Hosp_staff_crt_smCRUDE2012AllAllAllAll25-34FemaleAll</t>
  </si>
  <si>
    <t xml:space="preserve">(67.8-99.0) </t>
  </si>
  <si>
    <t>A_Comp_Hosp_staff_crt_smCRUDE2012AllAllAllAll35-44AllAll</t>
  </si>
  <si>
    <t xml:space="preserve">(89.8-99.8) </t>
  </si>
  <si>
    <t xml:space="preserve">(9-9) </t>
  </si>
  <si>
    <t>A_Comp_Hosp_staff_crt_smCRUDE2012AllAllAllAll35-44FemaleAll</t>
  </si>
  <si>
    <t xml:space="preserve">(89.9-100.0) </t>
  </si>
  <si>
    <t xml:space="preserve">(5-5) </t>
  </si>
  <si>
    <t>A_Comp_Hosp_staff_crt_smCRUDE2012AllAllAllAll45-54AllAll</t>
  </si>
  <si>
    <t xml:space="preserve">(79.8-98.6) </t>
  </si>
  <si>
    <t>A_Comp_Hosp_staff_crt_smCRUDE2012AllAllAllAllAllAllAll</t>
  </si>
  <si>
    <t xml:space="preserve">(87.3-95.7) </t>
  </si>
  <si>
    <t xml:space="preserve">(51-56) </t>
  </si>
  <si>
    <t>A_Comp_Hosp_staff_crt_smCRUDE2012AllAllAllAllAllAllQuintile3</t>
  </si>
  <si>
    <t xml:space="preserve">(78.0-98.9) </t>
  </si>
  <si>
    <t xml:space="preserve">(8-10) </t>
  </si>
  <si>
    <t>A_Comp_Hosp_staff_crt_smCRUDE2012AllAllAllAllAllAllQuintile4</t>
  </si>
  <si>
    <t xml:space="preserve">(81.3-99.7) </t>
  </si>
  <si>
    <t>A_Comp_Hosp_staff_crt_smCRUDE2012AllAllAllAllAllAllQuintile5</t>
  </si>
  <si>
    <t xml:space="preserve">(88.3-97.1) </t>
  </si>
  <si>
    <t xml:space="preserve">(19-21) </t>
  </si>
  <si>
    <t>A_Comp_Hosp_staff_crt_smCRUDE2012AllAllAllAllAllFemaleAll</t>
  </si>
  <si>
    <t xml:space="preserve">(81.5-95.8) </t>
  </si>
  <si>
    <t>A_Comp_Hosp_staff_crt_smCRUDE2012AllAllAllAllAllFemaleQuintile4</t>
  </si>
  <si>
    <t xml:space="preserve">(69.8-99.6) </t>
  </si>
  <si>
    <t>A_Comp_Hosp_staff_crt_smCRUDE2012AllAllAllAllAllFemaleQuintile5</t>
  </si>
  <si>
    <t xml:space="preserve">(85.5-97.3) </t>
  </si>
  <si>
    <t xml:space="preserve">(10-12) </t>
  </si>
  <si>
    <t>A_Comp_Hosp_staff_crt_smCRUDE2012AllAllAllAllAllMaleAll</t>
  </si>
  <si>
    <t xml:space="preserve">(86.3-98.2) </t>
  </si>
  <si>
    <t xml:space="preserve">(26-29) </t>
  </si>
  <si>
    <t>A_Comp_Hosp_staff_crt_smCRUDE2012AllAllAllAllAllMaleQuintile5</t>
  </si>
  <si>
    <t xml:space="preserve">(83.3-99.2) </t>
  </si>
  <si>
    <t xml:space="preserve">(8-9) </t>
  </si>
  <si>
    <t>A_Comp_Hosp_staff_crt_smCRUDE2012AllAllAllNon-Other-Euro25-34AllAll</t>
  </si>
  <si>
    <t xml:space="preserve">(74.0-99.9) </t>
  </si>
  <si>
    <t>A_Comp_Hosp_staff_crt_smCRUDE2012AllAllAllNon-Other-EuroAllAllAll</t>
  </si>
  <si>
    <t xml:space="preserve">(89.4-99.0) </t>
  </si>
  <si>
    <t>A_Comp_Hosp_staff_crt_smCRUDE2012AllAllAllNon-Other-EuroAllFemaleAll</t>
  </si>
  <si>
    <t xml:space="preserve">(91.0-99.8) </t>
  </si>
  <si>
    <t>A_Comp_Hosp_staff_crt_smCRUDE2012AllAllAllOther-Euro25-34AllAll</t>
  </si>
  <si>
    <t xml:space="preserve">(64.4-96.3) </t>
  </si>
  <si>
    <t>A_Comp_Hosp_staff_crt_smCRUDE2012AllAllAllOther-Euro45-54AllAll</t>
  </si>
  <si>
    <t xml:space="preserve">(75.8-99.6) </t>
  </si>
  <si>
    <t>A_Comp_Hosp_staff_crt_smCRUDE2012AllAllAllOther-EuroAllAllAll</t>
  </si>
  <si>
    <t xml:space="preserve">(84.0-95.0) </t>
  </si>
  <si>
    <t>A_Comp_Hosp_staff_crt_smCRUDE2012AllAllAllOther-EuroAllFemaleAll</t>
  </si>
  <si>
    <t xml:space="preserve">(71.9-94.4) </t>
  </si>
  <si>
    <t>A_Comp_Hosp_staff_crt_smCRUDE2012AllAllAllOther-EuroAllMaleAll</t>
  </si>
  <si>
    <t xml:space="preserve">(84.1-98.9) </t>
  </si>
  <si>
    <t>A_Comp_Hosp_staff_crt_smCRUDE2012AllAllNon-AsianAll20-24AllAll</t>
  </si>
  <si>
    <t xml:space="preserve">(67.1-96.9) </t>
  </si>
  <si>
    <t>A_Comp_Hosp_staff_crt_smCRUDE2012AllAllNon-AsianAll25-34AllAll</t>
  </si>
  <si>
    <t xml:space="preserve">(78.9-97.7) </t>
  </si>
  <si>
    <t xml:space="preserve">(12-14) </t>
  </si>
  <si>
    <t>A_Comp_Hosp_staff_crt_smCRUDE2012AllAllNon-AsianAll25-34FemaleAll</t>
  </si>
  <si>
    <t xml:space="preserve">(82.5-99.7) </t>
  </si>
  <si>
    <t>A_Comp_Hosp_staff_crt_smCRUDE2012AllAllNon-AsianAll35-44AllAll</t>
  </si>
  <si>
    <t xml:space="preserve">(89.1-99.8) </t>
  </si>
  <si>
    <t>A_Comp_Hosp_staff_crt_smCRUDE2012AllAllNon-AsianAll35-44FemaleAll</t>
  </si>
  <si>
    <t xml:space="preserve">(89.4-100.0) </t>
  </si>
  <si>
    <t>A_Comp_Hosp_staff_crt_smCRUDE2012AllAllNon-AsianAll45-54AllAll</t>
  </si>
  <si>
    <t xml:space="preserve">(79.1-98.6) </t>
  </si>
  <si>
    <t>A_Comp_Hosp_staff_crt_smCRUDE2012AllAllNon-AsianAllAllAllAll</t>
  </si>
  <si>
    <t xml:space="preserve">(87.7-96.1) </t>
  </si>
  <si>
    <t xml:space="preserve">(49-54) </t>
  </si>
  <si>
    <t>A_Comp_Hosp_staff_crt_smCRUDE2012AllAllNon-AsianAllAllFemaleAll</t>
  </si>
  <si>
    <t xml:space="preserve">(83.0-96.5) </t>
  </si>
  <si>
    <t xml:space="preserve">(23-27) </t>
  </si>
  <si>
    <t>A_Comp_Hosp_staff_crt_smCRUDE2012AllAllNon-AsianAllAllMaleAll</t>
  </si>
  <si>
    <t xml:space="preserve">(85.8-98.1) </t>
  </si>
  <si>
    <t>A_Comp_Hosp_staff_crt_smCRUDE2012AllNon-PacificAllAll20-24AllAll</t>
  </si>
  <si>
    <t xml:space="preserve">(68.1-97.7) </t>
  </si>
  <si>
    <t>A_Comp_Hosp_staff_crt_smCRUDE2012AllNon-PacificAllAll25-34AllAll</t>
  </si>
  <si>
    <t xml:space="preserve">(70.5-95.9) </t>
  </si>
  <si>
    <t>A_Comp_Hosp_staff_crt_smCRUDE2012AllNon-PacificAllAll25-34FemaleAll</t>
  </si>
  <si>
    <t xml:space="preserve">(59.3-98.8) </t>
  </si>
  <si>
    <t>A_Comp_Hosp_staff_crt_smCRUDE2012AllNon-PacificAllAll35-44AllAll</t>
  </si>
  <si>
    <t xml:space="preserve">(89.3-99.8) </t>
  </si>
  <si>
    <t>A_Comp_Hosp_staff_crt_smCRUDE2012AllNon-PacificAllAll45-54AllAll</t>
  </si>
  <si>
    <t xml:space="preserve">(79.5-98.6) </t>
  </si>
  <si>
    <t>A_Comp_Hosp_staff_crt_smCRUDE2012AllNon-PacificAllAllAllAllAll</t>
  </si>
  <si>
    <t xml:space="preserve">(86.9-95.6) </t>
  </si>
  <si>
    <t xml:space="preserve">(48-53) </t>
  </si>
  <si>
    <t>A_Comp_Hosp_staff_crt_smCRUDE2012AllNon-PacificAllAllAllFemaleAll</t>
  </si>
  <si>
    <t xml:space="preserve">(79.8-95.4) </t>
  </si>
  <si>
    <t>A_Comp_Hosp_staff_crt_smCRUDE2012AllNon-PacificAllAllAllMaleAll</t>
  </si>
  <si>
    <t xml:space="preserve">(86.4-98.5) </t>
  </si>
  <si>
    <t xml:space="preserve">(25-28) </t>
  </si>
  <si>
    <t>A_Comp_Hosp_staff_crt_smCRUDE2012MaoriAllAllAll25-34AllAll</t>
  </si>
  <si>
    <t xml:space="preserve">(77.3-99.9) </t>
  </si>
  <si>
    <t>A_Comp_Hosp_staff_crt_smCRUDE2012MaoriAllAllAll25-34FemaleAll</t>
  </si>
  <si>
    <t xml:space="preserve">(88.4-100.0) </t>
  </si>
  <si>
    <t xml:space="preserve">(4-4) </t>
  </si>
  <si>
    <t>A_Comp_Hosp_staff_crt_smCRUDE2012MaoriAllAllAllAllAllAll</t>
  </si>
  <si>
    <t xml:space="preserve">(88.6-97.9) </t>
  </si>
  <si>
    <t xml:space="preserve">(17-19) </t>
  </si>
  <si>
    <t>A_Comp_Hosp_staff_crt_smCRUDE2012MaoriAllAllAllAllAllQuintile5</t>
  </si>
  <si>
    <t xml:space="preserve">(83.4-98.0) </t>
  </si>
  <si>
    <t>A_Comp_Hosp_staff_crt_smCRUDE2012MaoriAllAllAllAllFemaleAll</t>
  </si>
  <si>
    <t xml:space="preserve">(86.4-98.1) </t>
  </si>
  <si>
    <t xml:space="preserve">(11-12) </t>
  </si>
  <si>
    <t>A_Comp_Hosp_staff_crt_smCRUDE2012MaoriAllAllAllAllFemaleQuintile5</t>
  </si>
  <si>
    <t xml:space="preserve">(84.7-98.9) </t>
  </si>
  <si>
    <t>A_Comp_Hosp_staff_crt_smCRUDE2012Non-MaoriAllAllAll25-34AllAll</t>
  </si>
  <si>
    <t xml:space="preserve">(61.4-95.8) </t>
  </si>
  <si>
    <t>A_Comp_Hosp_staff_crt_smCRUDE2012Non-MaoriAllAllAll45-54AllAll</t>
  </si>
  <si>
    <t xml:space="preserve">(75.3-99.8) </t>
  </si>
  <si>
    <t>A_Comp_Hosp_staff_crt_smCRUDE2012Non-MaoriAllAllAllAllAllAll</t>
  </si>
  <si>
    <t xml:space="preserve">(84.2-95.6) </t>
  </si>
  <si>
    <t xml:space="preserve">(33-37) </t>
  </si>
  <si>
    <t>A_Comp_Hosp_staff_crt_smCRUDE2012Non-MaoriAllAllAllAllAllQuintile4</t>
  </si>
  <si>
    <t>A_Comp_Hosp_staff_crt_smCRUDE2012Non-MaoriAllAllAllAllAllQuintile5</t>
  </si>
  <si>
    <t xml:space="preserve">(86.8-98.3) </t>
  </si>
  <si>
    <t>A_Comp_Hosp_staff_crt_smCRUDE2012Non-MaoriAllAllAllAllFemaleAll</t>
  </si>
  <si>
    <t xml:space="preserve">(72.3-96.0) </t>
  </si>
  <si>
    <t>A_Comp_Hosp_staff_crt_smCRUDE2012Non-MaoriAllAllAllAllMaleAll</t>
  </si>
  <si>
    <t xml:space="preserve">(83.8-98.4) </t>
  </si>
  <si>
    <t>A_Comp_Midwife_crt_smCRUDE2012AllAllAllAll20-24AllAll</t>
  </si>
  <si>
    <t xml:space="preserve">A_Comp_Midwife_crt_sm </t>
  </si>
  <si>
    <t xml:space="preserve">(58.4-98.2) </t>
  </si>
  <si>
    <t>A_Comp_Midwife_crt_smCRUDE2012AllAllAllAll20-24FemaleAll</t>
  </si>
  <si>
    <t xml:space="preserve">(72.5-99.5) </t>
  </si>
  <si>
    <t>A_Comp_Midwife_crt_smCRUDE2012AllAllAllAll25-34AllAll</t>
  </si>
  <si>
    <t xml:space="preserve">(59.6-99.9) </t>
  </si>
  <si>
    <t>A_Comp_Midwife_crt_smCRUDE2012AllAllAllAll25-34FemaleAll</t>
  </si>
  <si>
    <t>A_Comp_Midwife_crt_smCRUDE2012AllAllAllAllAllAllAll</t>
  </si>
  <si>
    <t xml:space="preserve">(75.7-98.0) </t>
  </si>
  <si>
    <t>A_Comp_Midwife_crt_smCRUDE2012AllAllAllAllAllAllQuintile5</t>
  </si>
  <si>
    <t xml:space="preserve">(81.7-99.8) </t>
  </si>
  <si>
    <t>A_Comp_Midwife_crt_smCRUDE2012AllAllAllAllAllFemaleAll</t>
  </si>
  <si>
    <t xml:space="preserve">(78.9-99.1) </t>
  </si>
  <si>
    <t>A_Comp_Midwife_crt_smCRUDE2012AllAllAllAllAllFemaleQuintile5</t>
  </si>
  <si>
    <t>A_Comp_Midwife_crt_smCRUDE2012AllAllAllNon-Other-Euro25-34AllAll</t>
  </si>
  <si>
    <t xml:space="preserve">(48.0-99.8) </t>
  </si>
  <si>
    <t>A_Comp_Midwife_crt_smCRUDE2012AllAllAllNon-Other-Euro25-34FemaleAll</t>
  </si>
  <si>
    <t>A_Comp_Midwife_crt_smCRUDE2012AllAllAllNon-Other-EuroAllAllAll</t>
  </si>
  <si>
    <t xml:space="preserve">(61.1-97.5) </t>
  </si>
  <si>
    <t>A_Comp_Midwife_crt_smCRUDE2012AllAllAllNon-Other-EuroAllFemaleAll</t>
  </si>
  <si>
    <t xml:space="preserve">(65.3-99.1) </t>
  </si>
  <si>
    <t>A_Comp_Midwife_crt_smCRUDE2012AllAllAllOther-EuroAllAllAll</t>
  </si>
  <si>
    <t xml:space="preserve">(6-7) </t>
  </si>
  <si>
    <t>A_Comp_Midwife_crt_smCRUDE2012AllAllAllOther-EuroAllFemaleAll</t>
  </si>
  <si>
    <t xml:space="preserve">(89.3-100.0) </t>
  </si>
  <si>
    <t xml:space="preserve">(6-6) </t>
  </si>
  <si>
    <t>A_Comp_Midwife_crt_smCRUDE2012AllAllNon-AsianAll20-24AllAll</t>
  </si>
  <si>
    <t xml:space="preserve">(57.6-98.1) </t>
  </si>
  <si>
    <t>A_Comp_Midwife_crt_smCRUDE2012AllAllNon-AsianAll25-34AllAll</t>
  </si>
  <si>
    <t>A_Comp_Midwife_crt_smCRUDE2012AllAllNon-AsianAll25-34FemaleAll</t>
  </si>
  <si>
    <t>A_Comp_Midwife_crt_smCRUDE2012AllAllNon-AsianAllAllAllAll</t>
  </si>
  <si>
    <t xml:space="preserve">(75.1-97.9) </t>
  </si>
  <si>
    <t>A_Comp_Midwife_crt_smCRUDE2012AllAllNon-AsianAllAllFemaleAll</t>
  </si>
  <si>
    <t xml:space="preserve">(78.3-99.1) </t>
  </si>
  <si>
    <t>A_Comp_Midwife_crt_smCRUDE2012AllNon-PacificAllAll20-24AllAll</t>
  </si>
  <si>
    <t xml:space="preserve">(57.8-98.2) </t>
  </si>
  <si>
    <t>A_Comp_Midwife_crt_smCRUDE2012AllNon-PacificAllAll25-34AllAll</t>
  </si>
  <si>
    <t xml:space="preserve">(91.0-100.0) </t>
  </si>
  <si>
    <t>A_Comp_Midwife_crt_smCRUDE2012AllNon-PacificAllAll25-34FemaleAll</t>
  </si>
  <si>
    <t>A_Comp_Midwife_crt_smCRUDE2012AllNon-PacificAllAllAllAllAll</t>
  </si>
  <si>
    <t xml:space="preserve">(79.9-99.0) </t>
  </si>
  <si>
    <t>A_Comp_Midwife_crt_smCRUDE2012AllNon-PacificAllAllAllFemaleAll</t>
  </si>
  <si>
    <t xml:space="preserve">(87.5-99.8) </t>
  </si>
  <si>
    <t>A_Comp_Midwife_crt_smCRUDE2012MaoriAllAllAll25-34AllAll</t>
  </si>
  <si>
    <t xml:space="preserve">(89.1-100.0) </t>
  </si>
  <si>
    <t>A_Comp_Midwife_crt_smCRUDE2012MaoriAllAllAll25-34FemaleAll</t>
  </si>
  <si>
    <t>A_Comp_Midwife_crt_smCRUDE2012MaoriAllAllAllAllAllAll</t>
  </si>
  <si>
    <t xml:space="preserve">(70.9-98.5) </t>
  </si>
  <si>
    <t>A_Comp_Midwife_crt_smCRUDE2012MaoriAllAllAllAllAllQuintile5</t>
  </si>
  <si>
    <t xml:space="preserve">(74.3-99.8) </t>
  </si>
  <si>
    <t>A_Comp_Midwife_crt_smCRUDE2012MaoriAllAllAllAllFemaleAll</t>
  </si>
  <si>
    <t xml:space="preserve">(81.6-99.6) </t>
  </si>
  <si>
    <t>A_Comp_Midwife_crt_smCRUDE2012MaoriAllAllAllAllFemaleQuintile5</t>
  </si>
  <si>
    <t xml:space="preserve">(73.6-99.9) </t>
  </si>
  <si>
    <t>A_Comp_Midwife_crt_smCRUDE2012Non-MaoriAllAllAllAllAllAll</t>
  </si>
  <si>
    <t xml:space="preserve">(57.9-99.9) </t>
  </si>
  <si>
    <t>A_Comp_Midwife_crt_smCRUDE2012Non-MaoriAllAllAllAllFemaleAll</t>
  </si>
  <si>
    <t xml:space="preserve">(55.9-99.9) </t>
  </si>
  <si>
    <t>A_Comp_Midwife_ex_smCRUDE2012AllAllAllAll25-34AllAll</t>
  </si>
  <si>
    <t xml:space="preserve">A_Comp_Midwife_ex_sm </t>
  </si>
  <si>
    <t xml:space="preserve">(87.7-99.2) </t>
  </si>
  <si>
    <t>A_Comp_Midwife_ex_smCRUDE2012AllAllAllAll25-34FemaleAll</t>
  </si>
  <si>
    <t xml:space="preserve">(91.3-99.7) </t>
  </si>
  <si>
    <t>A_Comp_Midwife_ex_smCRUDE2012AllAllAllAll35-44AllAll</t>
  </si>
  <si>
    <t xml:space="preserve">(78.2-99.1) </t>
  </si>
  <si>
    <t>A_Comp_Midwife_ex_smCRUDE2012AllAllAllAll35-44FemaleAll</t>
  </si>
  <si>
    <t>A_Comp_Midwife_ex_smCRUDE2012AllAllAllAllAllAllAll</t>
  </si>
  <si>
    <t xml:space="preserve">(87.4-97.2) </t>
  </si>
  <si>
    <t xml:space="preserve">(23-25) </t>
  </si>
  <si>
    <t>A_Comp_Midwife_ex_smCRUDE2012AllAllAllAllAllAllQuintile5</t>
  </si>
  <si>
    <t xml:space="preserve">(74.4-98.5) </t>
  </si>
  <si>
    <t>A_Comp_Midwife_ex_smCRUDE2012AllAllAllAllAllFemaleAll</t>
  </si>
  <si>
    <t xml:space="preserve">(88.6-97.7) </t>
  </si>
  <si>
    <t>A_Comp_Midwife_ex_smCRUDE2012AllAllAllAllAllFemaleQuintile5</t>
  </si>
  <si>
    <t xml:space="preserve">(73.9-98.5) </t>
  </si>
  <si>
    <t>A_Comp_Midwife_ex_smCRUDE2012AllAllAllNon-Other-EuroAllAllAll</t>
  </si>
  <si>
    <t xml:space="preserve">(75.0-99.4) </t>
  </si>
  <si>
    <t>A_Comp_Midwife_ex_smCRUDE2012AllAllAllNon-Other-EuroAllFemaleAll</t>
  </si>
  <si>
    <t xml:space="preserve">(85.0-99.9) </t>
  </si>
  <si>
    <t>A_Comp_Midwife_ex_smCRUDE2012AllAllAllOther-Euro25-34AllAll</t>
  </si>
  <si>
    <t xml:space="preserve">(88.5-99.6) </t>
  </si>
  <si>
    <t>A_Comp_Midwife_ex_smCRUDE2012AllAllAllOther-Euro25-34FemaleAll</t>
  </si>
  <si>
    <t xml:space="preserve">(88.3-99.6) </t>
  </si>
  <si>
    <t>A_Comp_Midwife_ex_smCRUDE2012AllAllAllOther-EuroAllAllAll</t>
  </si>
  <si>
    <t xml:space="preserve">(86.7-97.6) </t>
  </si>
  <si>
    <t xml:space="preserve">(18-20) </t>
  </si>
  <si>
    <t>A_Comp_Midwife_ex_smCRUDE2012AllAllAllOther-EuroAllFemaleAll</t>
  </si>
  <si>
    <t xml:space="preserve">(86.6-97.5) </t>
  </si>
  <si>
    <t>A_Comp_Midwife_ex_smCRUDE2012AllAllNon-AsianAll25-34AllAll</t>
  </si>
  <si>
    <t xml:space="preserve">(87.2-99.2) </t>
  </si>
  <si>
    <t>A_Comp_Midwife_ex_smCRUDE2012AllAllNon-AsianAll25-34FemaleAll</t>
  </si>
  <si>
    <t xml:space="preserve">(91.0-99.7) </t>
  </si>
  <si>
    <t>A_Comp_Midwife_ex_smCRUDE2012AllAllNon-AsianAll35-44AllAll</t>
  </si>
  <si>
    <t>A_Comp_Midwife_ex_smCRUDE2012AllAllNon-AsianAll35-44FemaleAll</t>
  </si>
  <si>
    <t>A_Comp_Midwife_ex_smCRUDE2012AllAllNon-AsianAllAllAllAll</t>
  </si>
  <si>
    <t xml:space="preserve">(87.1-97.1) </t>
  </si>
  <si>
    <t xml:space="preserve">(22-24) </t>
  </si>
  <si>
    <t>A_Comp_Midwife_ex_smCRUDE2012AllAllNon-AsianAllAllFemaleAll</t>
  </si>
  <si>
    <t xml:space="preserve">(88.3-97.6) </t>
  </si>
  <si>
    <t>A_Comp_Midwife_ex_smCRUDE2012AllNon-PacificAllAll25-34AllAll</t>
  </si>
  <si>
    <t xml:space="preserve">(85.4-99.1) </t>
  </si>
  <si>
    <t>A_Comp_Midwife_ex_smCRUDE2012AllNon-PacificAllAll25-34FemaleAll</t>
  </si>
  <si>
    <t xml:space="preserve">(89.6-99.7) </t>
  </si>
  <si>
    <t>A_Comp_Midwife_ex_smCRUDE2012AllNon-PacificAllAll35-44AllAll</t>
  </si>
  <si>
    <t xml:space="preserve">(77.5-99.0) </t>
  </si>
  <si>
    <t>A_Comp_Midwife_ex_smCRUDE2012AllNon-PacificAllAll35-44FemaleAll</t>
  </si>
  <si>
    <t>A_Comp_Midwife_ex_smCRUDE2012AllNon-PacificAllAllAllAllAll</t>
  </si>
  <si>
    <t xml:space="preserve">(85.7-96.8) </t>
  </si>
  <si>
    <t>A_Comp_Midwife_ex_smCRUDE2012AllNon-PacificAllAllAllFemaleAll</t>
  </si>
  <si>
    <t xml:space="preserve">(87.1-97.4) </t>
  </si>
  <si>
    <t>A_Comp_Midwife_ex_smCRUDE2012MaoriAllAllAllAllAllAll</t>
  </si>
  <si>
    <t xml:space="preserve">(68.4-98.0) </t>
  </si>
  <si>
    <t>A_Comp_Midwife_ex_smCRUDE2012MaoriAllAllAllAllFemaleAll</t>
  </si>
  <si>
    <t xml:space="preserve">(67.5-97.9) </t>
  </si>
  <si>
    <t>A_Comp_Midwife_ex_smCRUDE2012Non-MaoriAllAllAll25-34AllAll</t>
  </si>
  <si>
    <t>A_Comp_Midwife_ex_smCRUDE2012Non-MaoriAllAllAll25-34FemaleAll</t>
  </si>
  <si>
    <t xml:space="preserve">(89.9-99.7) </t>
  </si>
  <si>
    <t>A_Comp_Midwife_ex_smCRUDE2012Non-MaoriAllAllAllAllAllAll</t>
  </si>
  <si>
    <t xml:space="preserve">(87.5-98.1) </t>
  </si>
  <si>
    <t>A_Comp_Midwife_ex_smCRUDE2012Non-MaoriAllAllAllAllFemaleAll</t>
  </si>
  <si>
    <t>B_Comp_GP_crt_smCRUDE2012AllAllAllAll15-19AllAll</t>
  </si>
  <si>
    <t xml:space="preserve">B_Comp_GP_crt_sm </t>
  </si>
  <si>
    <t xml:space="preserve">(17.0-46.5) </t>
  </si>
  <si>
    <t>B_Comp_GP_crt_smCRUDE2012AllAllAllAll15-19FemaleAll</t>
  </si>
  <si>
    <t xml:space="preserve">(29.7-75.3) </t>
  </si>
  <si>
    <t>B_Comp_GP_crt_smCRUDE2012AllAllAllAll20-24AllAll</t>
  </si>
  <si>
    <t xml:space="preserve">(48.1-65.8) </t>
  </si>
  <si>
    <t>B_Comp_GP_crt_smCRUDE2012AllAllAllAll20-24FemaleAll</t>
  </si>
  <si>
    <t xml:space="preserve">(51.3-73.4) </t>
  </si>
  <si>
    <t>B_Comp_GP_crt_smCRUDE2012AllAllAllAll20-24MaleAll</t>
  </si>
  <si>
    <t xml:space="preserve">(34.8-65.7) </t>
  </si>
  <si>
    <t>B_Comp_GP_crt_smCRUDE2012AllAllAllAll25-34AllAll</t>
  </si>
  <si>
    <t xml:space="preserve">(41.7-57.1) </t>
  </si>
  <si>
    <t xml:space="preserve">(40-54) </t>
  </si>
  <si>
    <t>B_Comp_GP_crt_smCRUDE2012AllAllAllAll25-34FemaleAll</t>
  </si>
  <si>
    <t xml:space="preserve">(44.4-63.6) </t>
  </si>
  <si>
    <t>B_Comp_GP_crt_smCRUDE2012AllAllAllAll25-34MaleAll</t>
  </si>
  <si>
    <t xml:space="preserve">(33.7-55.6) </t>
  </si>
  <si>
    <t xml:space="preserve">(16-26) </t>
  </si>
  <si>
    <t>B_Comp_GP_crt_smCRUDE2012AllAllAllAll35-44AllAll</t>
  </si>
  <si>
    <t xml:space="preserve">(53.6-67.5) </t>
  </si>
  <si>
    <t xml:space="preserve">(45-56) </t>
  </si>
  <si>
    <t>B_Comp_GP_crt_smCRUDE2012AllAllAllAll35-44FemaleAll</t>
  </si>
  <si>
    <t xml:space="preserve">(53.1-71.3) </t>
  </si>
  <si>
    <t xml:space="preserve">(22-29) </t>
  </si>
  <si>
    <t>B_Comp_GP_crt_smCRUDE2012AllAllAllAll35-44MaleAll</t>
  </si>
  <si>
    <t xml:space="preserve">(47.4-69.7) </t>
  </si>
  <si>
    <t>B_Comp_GP_crt_smCRUDE2012AllAllAllAll45-54AllAll</t>
  </si>
  <si>
    <t xml:space="preserve">(54.3-69.0) </t>
  </si>
  <si>
    <t xml:space="preserve">(52-65) </t>
  </si>
  <si>
    <t>B_Comp_GP_crt_smCRUDE2012AllAllAllAll45-54FemaleAll</t>
  </si>
  <si>
    <t xml:space="preserve">(51.3-70.4) </t>
  </si>
  <si>
    <t>B_Comp_GP_crt_smCRUDE2012AllAllAllAll45-54MaleAll</t>
  </si>
  <si>
    <t xml:space="preserve">(51.0-73.1) </t>
  </si>
  <si>
    <t>B_Comp_GP_crt_smCRUDE2012AllAllAllAll55-64AllAll</t>
  </si>
  <si>
    <t xml:space="preserve">(64.8-78.8) </t>
  </si>
  <si>
    <t>B_Comp_GP_crt_smCRUDE2012AllAllAllAll55-64FemaleAll</t>
  </si>
  <si>
    <t>B_Comp_GP_crt_smCRUDE2012AllAllAllAll55-64MaleAll</t>
  </si>
  <si>
    <t xml:space="preserve">(58.8-82.1) </t>
  </si>
  <si>
    <t>B_Comp_GP_crt_smCRUDE2012AllAllAllAll65-74AllAll</t>
  </si>
  <si>
    <t xml:space="preserve">(51.3-74.7) </t>
  </si>
  <si>
    <t>B_Comp_GP_crt_smCRUDE2012AllAllAllAll65-74FemaleAll</t>
  </si>
  <si>
    <t xml:space="preserve">(52.2-77.6) </t>
  </si>
  <si>
    <t>B_Comp_GP_crt_smCRUDE2012AllAllAllAll65-74MaleAll</t>
  </si>
  <si>
    <t xml:space="preserve">(42.2-78.6) </t>
  </si>
  <si>
    <t>B_Comp_GP_crt_smCRUDE2012AllAllAllAll75+AllAll</t>
  </si>
  <si>
    <t xml:space="preserve">(36.2-64.4) </t>
  </si>
  <si>
    <t>B_Comp_GP_crt_smCRUDE2012AllAllAllAll75+FemaleAll</t>
  </si>
  <si>
    <t xml:space="preserve">(35.7-69.5) </t>
  </si>
  <si>
    <t>B_Comp_GP_crt_smCRUDE2012AllAllAllAll75+MaleAll</t>
  </si>
  <si>
    <t xml:space="preserve">(24.9-71.4) </t>
  </si>
  <si>
    <t>B_Comp_GP_crt_smCRUDE2012AllAllAllAllAllAllAll</t>
  </si>
  <si>
    <t xml:space="preserve">(54.6-61.3) </t>
  </si>
  <si>
    <t xml:space="preserve">(245-275) </t>
  </si>
  <si>
    <t>B_Comp_GP_crt_smCRUDE2012AllAllAllAllAllAllQuintile1</t>
  </si>
  <si>
    <t xml:space="preserve">(54.2-72.7) </t>
  </si>
  <si>
    <t>B_Comp_GP_crt_smCRUDE2012AllAllAllAllAllAllQuintile2</t>
  </si>
  <si>
    <t xml:space="preserve">(37.1-58.2) </t>
  </si>
  <si>
    <t>B_Comp_GP_crt_smCRUDE2012AllAllAllAllAllAllQuintile3</t>
  </si>
  <si>
    <t xml:space="preserve">(45.6-62.7) </t>
  </si>
  <si>
    <t>B_Comp_GP_crt_smCRUDE2012AllAllAllAllAllAllQuintile4</t>
  </si>
  <si>
    <t xml:space="preserve">(54.9-66.3) </t>
  </si>
  <si>
    <t xml:space="preserve">(57-69) </t>
  </si>
  <si>
    <t>B_Comp_GP_crt_smCRUDE2012AllAllAllAllAllAllQuintile5</t>
  </si>
  <si>
    <t xml:space="preserve">(56.4-65.2) </t>
  </si>
  <si>
    <t xml:space="preserve">(78-90) </t>
  </si>
  <si>
    <t>B_Comp_GP_crt_smCRUDE2012AllAllAllAllAllFemaleAll</t>
  </si>
  <si>
    <t xml:space="preserve">(57.6-65.2) </t>
  </si>
  <si>
    <t xml:space="preserve">(133-151) </t>
  </si>
  <si>
    <t>B_Comp_GP_crt_smCRUDE2012AllAllAllAllAllFemaleQuintile1</t>
  </si>
  <si>
    <t xml:space="preserve">(48.7-75.8) </t>
  </si>
  <si>
    <t>B_Comp_GP_crt_smCRUDE2012AllAllAllAllAllFemaleQuintile2</t>
  </si>
  <si>
    <t xml:space="preserve">(37.5-65.8) </t>
  </si>
  <si>
    <t xml:space="preserve">(12-22) </t>
  </si>
  <si>
    <t>B_Comp_GP_crt_smCRUDE2012AllAllAllAllAllFemaleQuintile3</t>
  </si>
  <si>
    <t xml:space="preserve">(49.0-70.5) </t>
  </si>
  <si>
    <t>B_Comp_GP_crt_smCRUDE2012AllAllAllAllAllFemaleQuintile4</t>
  </si>
  <si>
    <t xml:space="preserve">(60.7-72.0) </t>
  </si>
  <si>
    <t>B_Comp_GP_crt_smCRUDE2012AllAllAllAllAllFemaleQuintile5</t>
  </si>
  <si>
    <t xml:space="preserve">(56.8-67.3) </t>
  </si>
  <si>
    <t>B_Comp_GP_crt_smCRUDE2012AllAllAllAllAllMaleAll</t>
  </si>
  <si>
    <t xml:space="preserve">(49.8-58.7) </t>
  </si>
  <si>
    <t xml:space="preserve">(108-128) </t>
  </si>
  <si>
    <t>B_Comp_GP_crt_smCRUDE2012AllAllAllAllAllMaleQuintile1</t>
  </si>
  <si>
    <t xml:space="preserve">(51.8-75.7) </t>
  </si>
  <si>
    <t>B_Comp_GP_crt_smCRUDE2012AllAllAllAllAllMaleQuintile2</t>
  </si>
  <si>
    <t xml:space="preserve">(30.9-57.0) </t>
  </si>
  <si>
    <t>B_Comp_GP_crt_smCRUDE2012AllAllAllAllAllMaleQuintile3</t>
  </si>
  <si>
    <t xml:space="preserve">(37.0-60.2) </t>
  </si>
  <si>
    <t>B_Comp_GP_crt_smCRUDE2012AllAllAllAllAllMaleQuintile4</t>
  </si>
  <si>
    <t xml:space="preserve">(45.3-63.4) </t>
  </si>
  <si>
    <t>B_Comp_GP_crt_smCRUDE2012AllAllAllAllAllMaleQuintile5</t>
  </si>
  <si>
    <t xml:space="preserve">(52.0-65.9) </t>
  </si>
  <si>
    <t>B_Comp_GP_crt_smCRUDE2012AllAllAllNon-Other-Euro20-24AllAll</t>
  </si>
  <si>
    <t xml:space="preserve">(51.0-76.1) </t>
  </si>
  <si>
    <t>B_Comp_GP_crt_smCRUDE2012AllAllAllNon-Other-Euro20-24FemaleAll</t>
  </si>
  <si>
    <t xml:space="preserve">(53.5-84.5) </t>
  </si>
  <si>
    <t>B_Comp_GP_crt_smCRUDE2012AllAllAllNon-Other-Euro20-24MaleAll</t>
  </si>
  <si>
    <t xml:space="preserve">(37.6-77.2) </t>
  </si>
  <si>
    <t>B_Comp_GP_crt_smCRUDE2012AllAllAllNon-Other-Euro25-34AllAll</t>
  </si>
  <si>
    <t xml:space="preserve">(42.8-65.0) </t>
  </si>
  <si>
    <t>B_Comp_GP_crt_smCRUDE2012AllAllAllNon-Other-Euro25-34FemaleAll</t>
  </si>
  <si>
    <t xml:space="preserve">(50.4-76.9) </t>
  </si>
  <si>
    <t>B_Comp_GP_crt_smCRUDE2012AllAllAllNon-Other-Euro25-34MaleAll</t>
  </si>
  <si>
    <t xml:space="preserve">(23.6-58.8) </t>
  </si>
  <si>
    <t>B_Comp_GP_crt_smCRUDE2012AllAllAllNon-Other-Euro35-44AllAll</t>
  </si>
  <si>
    <t xml:space="preserve">(62.9-80.1) </t>
  </si>
  <si>
    <t>B_Comp_GP_crt_smCRUDE2012AllAllAllNon-Other-Euro35-44FemaleAll</t>
  </si>
  <si>
    <t xml:space="preserve">(55.5-81.7) </t>
  </si>
  <si>
    <t>B_Comp_GP_crt_smCRUDE2012AllAllAllNon-Other-Euro35-44MaleAll</t>
  </si>
  <si>
    <t xml:space="preserve">(57.2-87.2) </t>
  </si>
  <si>
    <t>B_Comp_GP_crt_smCRUDE2012AllAllAllNon-Other-Euro45-54AllAll</t>
  </si>
  <si>
    <t xml:space="preserve">(56.1-78.6) </t>
  </si>
  <si>
    <t>B_Comp_GP_crt_smCRUDE2012AllAllAllNon-Other-Euro45-54FemaleAll</t>
  </si>
  <si>
    <t xml:space="preserve">(51.5-79.8) </t>
  </si>
  <si>
    <t>B_Comp_GP_crt_smCRUDE2012AllAllAllNon-Other-Euro45-54MaleAll</t>
  </si>
  <si>
    <t xml:space="preserve">(49.5-85.0) </t>
  </si>
  <si>
    <t>B_Comp_GP_crt_smCRUDE2012AllAllAllNon-Other-Euro55-64AllAll</t>
  </si>
  <si>
    <t xml:space="preserve">(54.9-86.8) </t>
  </si>
  <si>
    <t>B_Comp_GP_crt_smCRUDE2012AllAllAllNon-Other-Euro55-64FemaleAll</t>
  </si>
  <si>
    <t xml:space="preserve">(65.0-93.3) </t>
  </si>
  <si>
    <t>B_Comp_GP_crt_smCRUDE2012AllAllAllNon-Other-Euro55-64MaleAll</t>
  </si>
  <si>
    <t xml:space="preserve">(32.9-88.0) </t>
  </si>
  <si>
    <t>B_Comp_GP_crt_smCRUDE2012AllAllAllNon-Other-Euro65-74AllAll</t>
  </si>
  <si>
    <t xml:space="preserve">(40.4-89.8) </t>
  </si>
  <si>
    <t>B_Comp_GP_crt_smCRUDE2012AllAllAllNon-Other-EuroAllAllAll</t>
  </si>
  <si>
    <t xml:space="preserve">(57.9-68.4) </t>
  </si>
  <si>
    <t xml:space="preserve">(79-93) </t>
  </si>
  <si>
    <t>B_Comp_GP_crt_smCRUDE2012AllAllAllNon-Other-EuroAllFemaleAll</t>
  </si>
  <si>
    <t xml:space="preserve">(61.0-72.8) </t>
  </si>
  <si>
    <t>B_Comp_GP_crt_smCRUDE2012AllAllAllNon-Other-EuroAllMaleAll</t>
  </si>
  <si>
    <t xml:space="preserve">(50.6-67.6) </t>
  </si>
  <si>
    <t xml:space="preserve">(34-45) </t>
  </si>
  <si>
    <t>B_Comp_GP_crt_smCRUDE2012AllAllAllOther-Euro15-19AllAll</t>
  </si>
  <si>
    <t xml:space="preserve">(13.2-45.7) </t>
  </si>
  <si>
    <t>B_Comp_GP_crt_smCRUDE2012AllAllAllOther-Euro20-24AllAll</t>
  </si>
  <si>
    <t xml:space="preserve">(40.3-65.9) </t>
  </si>
  <si>
    <t>B_Comp_GP_crt_smCRUDE2012AllAllAllOther-Euro20-24FemaleAll</t>
  </si>
  <si>
    <t xml:space="preserve">(43.6-73.8) </t>
  </si>
  <si>
    <t>B_Comp_GP_crt_smCRUDE2012AllAllAllOther-Euro20-24MaleAll</t>
  </si>
  <si>
    <t xml:space="preserve">(23.2-67.5) </t>
  </si>
  <si>
    <t>B_Comp_GP_crt_smCRUDE2012AllAllAllOther-Euro25-34AllAll</t>
  </si>
  <si>
    <t xml:space="preserve">(37.1-56.5) </t>
  </si>
  <si>
    <t xml:space="preserve">(23-35) </t>
  </si>
  <si>
    <t>B_Comp_GP_crt_smCRUDE2012AllAllAllOther-Euro25-34FemaleAll</t>
  </si>
  <si>
    <t xml:space="preserve">(34.8-59.7) </t>
  </si>
  <si>
    <t>B_Comp_GP_crt_smCRUDE2012AllAllAllOther-Euro25-34MaleAll</t>
  </si>
  <si>
    <t xml:space="preserve">(32.8-60.3) </t>
  </si>
  <si>
    <t>B_Comp_GP_crt_smCRUDE2012AllAllAllOther-Euro35-44AllAll</t>
  </si>
  <si>
    <t xml:space="preserve">(46.3-64.5) </t>
  </si>
  <si>
    <t xml:space="preserve">(26-37) </t>
  </si>
  <si>
    <t>B_Comp_GP_crt_smCRUDE2012AllAllAllOther-Euro35-44FemaleAll</t>
  </si>
  <si>
    <t xml:space="preserve">(48.1-69.8) </t>
  </si>
  <si>
    <t>B_Comp_GP_crt_smCRUDE2012AllAllAllOther-Euro35-44MaleAll</t>
  </si>
  <si>
    <t xml:space="preserve">(37.8-65.8) </t>
  </si>
  <si>
    <t>B_Comp_GP_crt_smCRUDE2012AllAllAllOther-Euro45-54AllAll</t>
  </si>
  <si>
    <t xml:space="preserve">(49.6-68.4) </t>
  </si>
  <si>
    <t xml:space="preserve">(34-46) </t>
  </si>
  <si>
    <t>B_Comp_GP_crt_smCRUDE2012AllAllAllOther-Euro45-54FemaleAll</t>
  </si>
  <si>
    <t xml:space="preserve">(46.2-71.4) </t>
  </si>
  <si>
    <t>B_Comp_GP_crt_smCRUDE2012AllAllAllOther-Euro45-54MaleAll</t>
  </si>
  <si>
    <t xml:space="preserve">(45.3-72.2) </t>
  </si>
  <si>
    <t>B_Comp_GP_crt_smCRUDE2012AllAllAllOther-Euro55-64AllAll</t>
  </si>
  <si>
    <t xml:space="preserve">(63.4-79.5) </t>
  </si>
  <si>
    <t>B_Comp_GP_crt_smCRUDE2012AllAllAllOther-Euro55-64FemaleAll</t>
  </si>
  <si>
    <t xml:space="preserve">(59.0-80.2) </t>
  </si>
  <si>
    <t>B_Comp_GP_crt_smCRUDE2012AllAllAllOther-Euro55-64MaleAll</t>
  </si>
  <si>
    <t xml:space="preserve">(59.5-85.1) </t>
  </si>
  <si>
    <t>B_Comp_GP_crt_smCRUDE2012AllAllAllOther-Euro65-74AllAll</t>
  </si>
  <si>
    <t xml:space="preserve">(48.5-74.0) </t>
  </si>
  <si>
    <t>B_Comp_GP_crt_smCRUDE2012AllAllAllOther-Euro65-74FemaleAll</t>
  </si>
  <si>
    <t xml:space="preserve">(51.9-79.8) </t>
  </si>
  <si>
    <t>B_Comp_GP_crt_smCRUDE2012AllAllAllOther-Euro65-74MaleAll</t>
  </si>
  <si>
    <t xml:space="preserve">(33.9-76.2) </t>
  </si>
  <si>
    <t>B_Comp_GP_crt_smCRUDE2012AllAllAllOther-Euro75+AllAll</t>
  </si>
  <si>
    <t xml:space="preserve">(36.7-66.3) </t>
  </si>
  <si>
    <t>B_Comp_GP_crt_smCRUDE2012AllAllAllOther-Euro75+FemaleAll</t>
  </si>
  <si>
    <t xml:space="preserve">(33.3-70.5) </t>
  </si>
  <si>
    <t>B_Comp_GP_crt_smCRUDE2012AllAllAllOther-EuroAllAllAll</t>
  </si>
  <si>
    <t xml:space="preserve">(51.7-59.5) </t>
  </si>
  <si>
    <t xml:space="preserve">(162-186) </t>
  </si>
  <si>
    <t>B_Comp_GP_crt_smCRUDE2012AllAllAllOther-EuroAllFemaleAll</t>
  </si>
  <si>
    <t xml:space="preserve">(53.9-64.1) </t>
  </si>
  <si>
    <t xml:space="preserve">(87-104) </t>
  </si>
  <si>
    <t>B_Comp_GP_crt_smCRUDE2012AllAllAllOther-EuroAllMaleAll</t>
  </si>
  <si>
    <t xml:space="preserve">(46.7-57.4) </t>
  </si>
  <si>
    <t xml:space="preserve">(70-86) </t>
  </si>
  <si>
    <t>B_Comp_GP_crt_smCRUDE2012AllAllAsianAllAllAllAll</t>
  </si>
  <si>
    <t xml:space="preserve">(31.5-59.2) </t>
  </si>
  <si>
    <t>B_Comp_GP_crt_smCRUDE2012AllAllAsianAllAllMaleAll</t>
  </si>
  <si>
    <t xml:space="preserve">(26.1-59.9) </t>
  </si>
  <si>
    <t>B_Comp_GP_crt_smCRUDE2012AllAllNon-AsianAll15-19AllAll</t>
  </si>
  <si>
    <t xml:space="preserve">(17.0-43.5) </t>
  </si>
  <si>
    <t>B_Comp_GP_crt_smCRUDE2012AllAllNon-AsianAll15-19FemaleAll</t>
  </si>
  <si>
    <t xml:space="preserve">(29.2-70.6) </t>
  </si>
  <si>
    <t>B_Comp_GP_crt_smCRUDE2012AllAllNon-AsianAll20-24AllAll</t>
  </si>
  <si>
    <t xml:space="preserve">(50.0-68.9) </t>
  </si>
  <si>
    <t>B_Comp_GP_crt_smCRUDE2012AllAllNon-AsianAll20-24FemaleAll</t>
  </si>
  <si>
    <t xml:space="preserve">(54.4-76.5) </t>
  </si>
  <si>
    <t>B_Comp_GP_crt_smCRUDE2012AllAllNon-AsianAll20-24MaleAll</t>
  </si>
  <si>
    <t xml:space="preserve">(35.7-68.4) </t>
  </si>
  <si>
    <t>B_Comp_GP_crt_smCRUDE2012AllAllNon-AsianAll25-34AllAll</t>
  </si>
  <si>
    <t xml:space="preserve">(43.4-59.3) </t>
  </si>
  <si>
    <t>B_Comp_GP_crt_smCRUDE2012AllAllNon-AsianAll25-34FemaleAll</t>
  </si>
  <si>
    <t xml:space="preserve">(44.1-63.7) </t>
  </si>
  <si>
    <t>B_Comp_GP_crt_smCRUDE2012AllAllNon-AsianAll25-34MaleAll</t>
  </si>
  <si>
    <t xml:space="preserve">(36.7-60.3) </t>
  </si>
  <si>
    <t>B_Comp_GP_crt_smCRUDE2012AllAllNon-AsianAll35-44AllAll</t>
  </si>
  <si>
    <t xml:space="preserve">(52.6-66.7) </t>
  </si>
  <si>
    <t xml:space="preserve">(41-52) </t>
  </si>
  <si>
    <t>B_Comp_GP_crt_smCRUDE2012AllAllNon-AsianAll35-44FemaleAll</t>
  </si>
  <si>
    <t xml:space="preserve">(53.2-71.2) </t>
  </si>
  <si>
    <t>B_Comp_GP_crt_smCRUDE2012AllAllNon-AsianAll35-44MaleAll</t>
  </si>
  <si>
    <t xml:space="preserve">(44.7-68.6) </t>
  </si>
  <si>
    <t>B_Comp_GP_crt_smCRUDE2012AllAllNon-AsianAll45-54AllAll</t>
  </si>
  <si>
    <t xml:space="preserve">(55.0-69.3) </t>
  </si>
  <si>
    <t xml:space="preserve">(50-63) </t>
  </si>
  <si>
    <t>B_Comp_GP_crt_smCRUDE2012AllAllNon-AsianAll45-54FemaleAll</t>
  </si>
  <si>
    <t xml:space="preserve">(50.9-70.2) </t>
  </si>
  <si>
    <t>B_Comp_GP_crt_smCRUDE2012AllAllNon-AsianAll45-54MaleAll</t>
  </si>
  <si>
    <t xml:space="preserve">(53.4-74.1) </t>
  </si>
  <si>
    <t>B_Comp_GP_crt_smCRUDE2012AllAllNon-AsianAll55-64AllAll</t>
  </si>
  <si>
    <t xml:space="preserve">(66.2-79.9) </t>
  </si>
  <si>
    <t xml:space="preserve">(38-45) </t>
  </si>
  <si>
    <t>B_Comp_GP_crt_smCRUDE2012AllAllNon-AsianAll55-64FemaleAll</t>
  </si>
  <si>
    <t>B_Comp_GP_crt_smCRUDE2012AllAllNon-AsianAll55-64MaleAll</t>
  </si>
  <si>
    <t xml:space="preserve">(61.7-84.5) </t>
  </si>
  <si>
    <t>B_Comp_GP_crt_smCRUDE2012AllAllNon-AsianAll65-74AllAll</t>
  </si>
  <si>
    <t xml:space="preserve">(49.2-72.5) </t>
  </si>
  <si>
    <t>B_Comp_GP_crt_smCRUDE2012AllAllNon-AsianAll65-74FemaleAll</t>
  </si>
  <si>
    <t xml:space="preserve">(51.3-77.1) </t>
  </si>
  <si>
    <t>B_Comp_GP_crt_smCRUDE2012AllAllNon-AsianAll65-74MaleAll</t>
  </si>
  <si>
    <t xml:space="preserve">(38.3-74.8) </t>
  </si>
  <si>
    <t>B_Comp_GP_crt_smCRUDE2012AllAllNon-AsianAll75+AllAll</t>
  </si>
  <si>
    <t xml:space="preserve">(38.3-66.1) </t>
  </si>
  <si>
    <t>B_Comp_GP_crt_smCRUDE2012AllAllNon-AsianAll75+FemaleAll</t>
  </si>
  <si>
    <t>B_Comp_GP_crt_smCRUDE2012AllAllNon-AsianAll75+MaleAll</t>
  </si>
  <si>
    <t xml:space="preserve">(27.5-75.5) </t>
  </si>
  <si>
    <t>B_Comp_GP_crt_smCRUDE2012AllAllNon-AsianAllAllAllAll</t>
  </si>
  <si>
    <t xml:space="preserve">(55.4-62.1) </t>
  </si>
  <si>
    <t xml:space="preserve">(234-262) </t>
  </si>
  <si>
    <t>B_Comp_GP_crt_smCRUDE2012AllAllNon-AsianAllAllFemaleAll</t>
  </si>
  <si>
    <t xml:space="preserve">(57.7-65.5) </t>
  </si>
  <si>
    <t xml:space="preserve">(130-147) </t>
  </si>
  <si>
    <t>B_Comp_GP_crt_smCRUDE2012AllAllNon-AsianAllAllMaleAll</t>
  </si>
  <si>
    <t xml:space="preserve">(50.8-60.0) </t>
  </si>
  <si>
    <t xml:space="preserve">(100-119) </t>
  </si>
  <si>
    <t>B_Comp_GP_crt_smCRUDE2012AllNon-PacificAllAll15-19AllAll</t>
  </si>
  <si>
    <t xml:space="preserve">(13.3-44.9) </t>
  </si>
  <si>
    <t>B_Comp_GP_crt_smCRUDE2012AllNon-PacificAllAll15-19FemaleAll</t>
  </si>
  <si>
    <t xml:space="preserve">(26.4-76.7) </t>
  </si>
  <si>
    <t>B_Comp_GP_crt_smCRUDE2012AllNon-PacificAllAll20-24AllAll</t>
  </si>
  <si>
    <t xml:space="preserve">(45.9-65.7) </t>
  </si>
  <si>
    <t xml:space="preserve">(24-34) </t>
  </si>
  <si>
    <t>B_Comp_GP_crt_smCRUDE2012AllNon-PacificAllAll20-24FemaleAll</t>
  </si>
  <si>
    <t xml:space="preserve">(51.0-75.2) </t>
  </si>
  <si>
    <t>B_Comp_GP_crt_smCRUDE2012AllNon-PacificAllAll20-24MaleAll</t>
  </si>
  <si>
    <t xml:space="preserve">(29.4-62.9) </t>
  </si>
  <si>
    <t>B_Comp_GP_crt_smCRUDE2012AllNon-PacificAllAll25-34AllAll</t>
  </si>
  <si>
    <t xml:space="preserve">(39.3-55.2) </t>
  </si>
  <si>
    <t xml:space="preserve">(33-47) </t>
  </si>
  <si>
    <t>B_Comp_GP_crt_smCRUDE2012AllNon-PacificAllAll25-34FemaleAll</t>
  </si>
  <si>
    <t xml:space="preserve">(42.0-61.9) </t>
  </si>
  <si>
    <t>B_Comp_GP_crt_smCRUDE2012AllNon-PacificAllAll25-34MaleAll</t>
  </si>
  <si>
    <t xml:space="preserve">(31.1-54.5) </t>
  </si>
  <si>
    <t>B_Comp_GP_crt_smCRUDE2012AllNon-PacificAllAll35-44AllAll</t>
  </si>
  <si>
    <t xml:space="preserve">(52.3-66.9) </t>
  </si>
  <si>
    <t>B_Comp_GP_crt_smCRUDE2012AllNon-PacificAllAll35-44FemaleAll</t>
  </si>
  <si>
    <t xml:space="preserve">(51.8-70.8) </t>
  </si>
  <si>
    <t>B_Comp_GP_crt_smCRUDE2012AllNon-PacificAllAll35-44MaleAll</t>
  </si>
  <si>
    <t xml:space="preserve">(46.3-69.1) </t>
  </si>
  <si>
    <t>B_Comp_GP_crt_smCRUDE2012AllNon-PacificAllAll45-54AllAll</t>
  </si>
  <si>
    <t xml:space="preserve">(52.5-67.8) </t>
  </si>
  <si>
    <t>B_Comp_GP_crt_smCRUDE2012AllNon-PacificAllAll45-54FemaleAll</t>
  </si>
  <si>
    <t xml:space="preserve">(49.7-69.2) </t>
  </si>
  <si>
    <t>B_Comp_GP_crt_smCRUDE2012AllNon-PacificAllAll45-54MaleAll</t>
  </si>
  <si>
    <t xml:space="preserve">(48.9-72.4) </t>
  </si>
  <si>
    <t>B_Comp_GP_crt_smCRUDE2012AllNon-PacificAllAll55-64AllAll</t>
  </si>
  <si>
    <t xml:space="preserve">(64.4-78.9) </t>
  </si>
  <si>
    <t xml:space="preserve">(37-45) </t>
  </si>
  <si>
    <t>B_Comp_GP_crt_smCRUDE2012AllNon-PacificAllAll55-64FemaleAll</t>
  </si>
  <si>
    <t xml:space="preserve">(64.1-82.2) </t>
  </si>
  <si>
    <t>B_Comp_GP_crt_smCRUDE2012AllNon-PacificAllAll55-64MaleAll</t>
  </si>
  <si>
    <t xml:space="preserve">(56.7-81.3) </t>
  </si>
  <si>
    <t>B_Comp_GP_crt_smCRUDE2012AllNon-PacificAllAll65-74AllAll</t>
  </si>
  <si>
    <t xml:space="preserve">(50.6-74.5) </t>
  </si>
  <si>
    <t>B_Comp_GP_crt_smCRUDE2012AllNon-PacificAllAll65-74FemaleAll</t>
  </si>
  <si>
    <t xml:space="preserve">(51.9-77.4) </t>
  </si>
  <si>
    <t>B_Comp_GP_crt_smCRUDE2012AllNon-PacificAllAll65-74MaleAll</t>
  </si>
  <si>
    <t xml:space="preserve">(40.8-78.5) </t>
  </si>
  <si>
    <t>B_Comp_GP_crt_smCRUDE2012AllNon-PacificAllAll75+AllAll</t>
  </si>
  <si>
    <t>B_Comp_GP_crt_smCRUDE2012AllNon-PacificAllAll75+FemaleAll</t>
  </si>
  <si>
    <t>B_Comp_GP_crt_smCRUDE2012AllNon-PacificAllAll75+MaleAll</t>
  </si>
  <si>
    <t>B_Comp_GP_crt_smCRUDE2012AllNon-PacificAllAllAllAllAll</t>
  </si>
  <si>
    <t xml:space="preserve">(53.4-60.3) </t>
  </si>
  <si>
    <t xml:space="preserve">(222-251) </t>
  </si>
  <si>
    <t>B_Comp_GP_crt_smCRUDE2012AllNon-PacificAllAllAllFemaleAll</t>
  </si>
  <si>
    <t xml:space="preserve">(56.8-64.9) </t>
  </si>
  <si>
    <t xml:space="preserve">(122-139) </t>
  </si>
  <si>
    <t>B_Comp_GP_crt_smCRUDE2012AllNon-PacificAllAllAllMaleAll</t>
  </si>
  <si>
    <t xml:space="preserve">(47.9-57.3) </t>
  </si>
  <si>
    <t xml:space="preserve">(97-116) </t>
  </si>
  <si>
    <t>B_Comp_GP_crt_smCRUDE2012AllPacificAllAll25-34AllAll</t>
  </si>
  <si>
    <t xml:space="preserve">(45.9-84.6) </t>
  </si>
  <si>
    <t>B_Comp_GP_crt_smCRUDE2012AllPacificAllAll25-34FemaleAll</t>
  </si>
  <si>
    <t xml:space="preserve">(41.0-87.2) </t>
  </si>
  <si>
    <t>B_Comp_GP_crt_smCRUDE2012AllPacificAllAllAllAllAll</t>
  </si>
  <si>
    <t xml:space="preserve">(62.4-80.0) </t>
  </si>
  <si>
    <t>B_Comp_GP_crt_smCRUDE2012AllPacificAllAllAllFemaleAll</t>
  </si>
  <si>
    <t xml:space="preserve">(54.1-79.9) </t>
  </si>
  <si>
    <t>B_Comp_GP_crt_smCRUDE2012AllPacificAllAllAllMaleAll</t>
  </si>
  <si>
    <t xml:space="preserve">(62.6-86.5) </t>
  </si>
  <si>
    <t>B_Comp_GP_crt_smCRUDE2012MaoriAllAllAll15-19AllAll</t>
  </si>
  <si>
    <t xml:space="preserve">(15.6-51.7) </t>
  </si>
  <si>
    <t>B_Comp_GP_crt_smCRUDE2012MaoriAllAllAll20-24AllAll</t>
  </si>
  <si>
    <t xml:space="preserve">(46.4-73.7) </t>
  </si>
  <si>
    <t>B_Comp_GP_crt_smCRUDE2012MaoriAllAllAll20-24FemaleAll</t>
  </si>
  <si>
    <t xml:space="preserve">(53.1-79.3) </t>
  </si>
  <si>
    <t>B_Comp_GP_crt_smCRUDE2012MaoriAllAllAll20-24MaleAll</t>
  </si>
  <si>
    <t xml:space="preserve">(30.5-77.3) </t>
  </si>
  <si>
    <t>B_Comp_GP_crt_smCRUDE2012MaoriAllAllAll25-34AllAll</t>
  </si>
  <si>
    <t xml:space="preserve">(49.0-68.9) </t>
  </si>
  <si>
    <t>B_Comp_GP_crt_smCRUDE2012MaoriAllAllAll25-34FemaleAll</t>
  </si>
  <si>
    <t xml:space="preserve">(51.0-74.0) </t>
  </si>
  <si>
    <t>B_Comp_GP_crt_smCRUDE2012MaoriAllAllAll25-34MaleAll</t>
  </si>
  <si>
    <t xml:space="preserve">(31.6-72.4) </t>
  </si>
  <si>
    <t>B_Comp_GP_crt_smCRUDE2012MaoriAllAllAll35-44AllAll</t>
  </si>
  <si>
    <t xml:space="preserve">(60.6-79.1) </t>
  </si>
  <si>
    <t>B_Comp_GP_crt_smCRUDE2012MaoriAllAllAll35-44FemaleAll</t>
  </si>
  <si>
    <t xml:space="preserve">(53.9-79.6) </t>
  </si>
  <si>
    <t>B_Comp_GP_crt_smCRUDE2012MaoriAllAllAll35-44MaleAll</t>
  </si>
  <si>
    <t xml:space="preserve">(55.1-89.2) </t>
  </si>
  <si>
    <t>B_Comp_GP_crt_smCRUDE2012MaoriAllAllAll45-54AllAll</t>
  </si>
  <si>
    <t xml:space="preserve">(57.8-76.7) </t>
  </si>
  <si>
    <t>B_Comp_GP_crt_smCRUDE2012MaoriAllAllAll45-54FemaleAll</t>
  </si>
  <si>
    <t xml:space="preserve">(47.9-73.7) </t>
  </si>
  <si>
    <t>B_Comp_GP_crt_smCRUDE2012MaoriAllAllAll45-54MaleAll</t>
  </si>
  <si>
    <t xml:space="preserve">(62.1-88.0) </t>
  </si>
  <si>
    <t>B_Comp_GP_crt_smCRUDE2012MaoriAllAllAll55-64AllAll</t>
  </si>
  <si>
    <t xml:space="preserve">(67.4-90.2) </t>
  </si>
  <si>
    <t>B_Comp_GP_crt_smCRUDE2012MaoriAllAllAll55-64FemaleAll</t>
  </si>
  <si>
    <t xml:space="preserve">(68.4-95.6) </t>
  </si>
  <si>
    <t>B_Comp_GP_crt_smCRUDE2012MaoriAllAllAll65-74AllAll</t>
  </si>
  <si>
    <t xml:space="preserve">(39.9-84.0) </t>
  </si>
  <si>
    <t>B_Comp_GP_crt_smCRUDE2012MaoriAllAllAllAllAllAll</t>
  </si>
  <si>
    <t xml:space="preserve">(58.4-67.9) </t>
  </si>
  <si>
    <t xml:space="preserve">(69-80) </t>
  </si>
  <si>
    <t>B_Comp_GP_crt_smCRUDE2012MaoriAllAllAllAllAllQuintile1</t>
  </si>
  <si>
    <t xml:space="preserve">(63.6-92.9) </t>
  </si>
  <si>
    <t>B_Comp_GP_crt_smCRUDE2012MaoriAllAllAllAllAllQuintile2</t>
  </si>
  <si>
    <t xml:space="preserve">(34.2-80.9) </t>
  </si>
  <si>
    <t>B_Comp_GP_crt_smCRUDE2012MaoriAllAllAllAllAllQuintile3</t>
  </si>
  <si>
    <t xml:space="preserve">(61.1-86.3) </t>
  </si>
  <si>
    <t>B_Comp_GP_crt_smCRUDE2012MaoriAllAllAllAllAllQuintile4</t>
  </si>
  <si>
    <t xml:space="preserve">(53.9-73.4) </t>
  </si>
  <si>
    <t>B_Comp_GP_crt_smCRUDE2012MaoriAllAllAllAllAllQuintile5</t>
  </si>
  <si>
    <t xml:space="preserve">(53.0-64.2) </t>
  </si>
  <si>
    <t xml:space="preserve">(32-39) </t>
  </si>
  <si>
    <t>B_Comp_GP_crt_smCRUDE2012MaoriAllAllAllAllFemaleAll</t>
  </si>
  <si>
    <t xml:space="preserve">(58.6-69.5) </t>
  </si>
  <si>
    <t xml:space="preserve">(41-49) </t>
  </si>
  <si>
    <t>B_Comp_GP_crt_smCRUDE2012MaoriAllAllAllAllFemaleQuintile3</t>
  </si>
  <si>
    <t xml:space="preserve">(44.7-80.0) </t>
  </si>
  <si>
    <t>B_Comp_GP_crt_smCRUDE2012MaoriAllAllAllAllFemaleQuintile4</t>
  </si>
  <si>
    <t xml:space="preserve">(55.5-76.8) </t>
  </si>
  <si>
    <t>B_Comp_GP_crt_smCRUDE2012MaoriAllAllAllAllFemaleQuintile5</t>
  </si>
  <si>
    <t xml:space="preserve">(58.7-70.9) </t>
  </si>
  <si>
    <t>B_Comp_GP_crt_smCRUDE2012MaoriAllAllAllAllMaleAll</t>
  </si>
  <si>
    <t xml:space="preserve">(52.6-70.6) </t>
  </si>
  <si>
    <t>B_Comp_GP_crt_smCRUDE2012MaoriAllAllAllAllMaleQuintile4</t>
  </si>
  <si>
    <t xml:space="preserve">(40.2-76.8) </t>
  </si>
  <si>
    <t>B_Comp_GP_crt_smCRUDE2012MaoriAllAllAllAllMaleQuintile5</t>
  </si>
  <si>
    <t xml:space="preserve">(37.0-57.1) </t>
  </si>
  <si>
    <t>B_Comp_GP_crt_smCRUDE2012Non-MaoriAllAllAll15-19AllAll</t>
  </si>
  <si>
    <t xml:space="preserve">(11.6-53.7) </t>
  </si>
  <si>
    <t>B_Comp_GP_crt_smCRUDE2012Non-MaoriAllAllAll20-24AllAll</t>
  </si>
  <si>
    <t xml:space="preserve">(43.1-67.2) </t>
  </si>
  <si>
    <t>B_Comp_GP_crt_smCRUDE2012Non-MaoriAllAllAll20-24FemaleAll</t>
  </si>
  <si>
    <t xml:space="preserve">(44.7-75.8) </t>
  </si>
  <si>
    <t>B_Comp_GP_crt_smCRUDE2012Non-MaoriAllAllAll20-24MaleAll</t>
  </si>
  <si>
    <t xml:space="preserve">(28.7-67.0) </t>
  </si>
  <si>
    <t>B_Comp_GP_crt_smCRUDE2012Non-MaoriAllAllAll25-34AllAll</t>
  </si>
  <si>
    <t xml:space="preserve">(35.0-54.7) </t>
  </si>
  <si>
    <t>B_Comp_GP_crt_smCRUDE2012Non-MaoriAllAllAll25-34FemaleAll</t>
  </si>
  <si>
    <t xml:space="preserve">(34.9-61.2) </t>
  </si>
  <si>
    <t>B_Comp_GP_crt_smCRUDE2012Non-MaoriAllAllAll25-34MaleAll</t>
  </si>
  <si>
    <t xml:space="preserve">(29.1-56.1) </t>
  </si>
  <si>
    <t>B_Comp_GP_crt_smCRUDE2012Non-MaoriAllAllAll35-44AllAll</t>
  </si>
  <si>
    <t xml:space="preserve">(47.8-65.3) </t>
  </si>
  <si>
    <t>B_Comp_GP_crt_smCRUDE2012Non-MaoriAllAllAll35-44FemaleAll</t>
  </si>
  <si>
    <t xml:space="preserve">(48.3-70.3) </t>
  </si>
  <si>
    <t>B_Comp_GP_crt_smCRUDE2012Non-MaoriAllAllAll35-44MaleAll</t>
  </si>
  <si>
    <t xml:space="preserve">(41.4-67.0) </t>
  </si>
  <si>
    <t>B_Comp_GP_crt_smCRUDE2012Non-MaoriAllAllAll45-54AllAll</t>
  </si>
  <si>
    <t xml:space="preserve">(50.3-69.0) </t>
  </si>
  <si>
    <t xml:space="preserve">(36-50) </t>
  </si>
  <si>
    <t>B_Comp_GP_crt_smCRUDE2012Non-MaoriAllAllAll45-54FemaleAll</t>
  </si>
  <si>
    <t xml:space="preserve">(47.7-73.4) </t>
  </si>
  <si>
    <t xml:space="preserve">(18-28) </t>
  </si>
  <si>
    <t>B_Comp_GP_crt_smCRUDE2012Non-MaoriAllAllAll45-54MaleAll</t>
  </si>
  <si>
    <t xml:space="preserve">(45.1-71.3) </t>
  </si>
  <si>
    <t xml:space="preserve">(16-25) </t>
  </si>
  <si>
    <t>B_Comp_GP_crt_smCRUDE2012Non-MaoriAllAllAll55-64AllAll</t>
  </si>
  <si>
    <t xml:space="preserve">(62.2-78.3) </t>
  </si>
  <si>
    <t xml:space="preserve">(31-40) </t>
  </si>
  <si>
    <t>B_Comp_GP_crt_smCRUDE2012Non-MaoriAllAllAll55-64FemaleAll</t>
  </si>
  <si>
    <t xml:space="preserve">(59.1-79.8) </t>
  </si>
  <si>
    <t>B_Comp_GP_crt_smCRUDE2012Non-MaoriAllAllAll55-64MaleAll</t>
  </si>
  <si>
    <t xml:space="preserve">(57.3-82.8) </t>
  </si>
  <si>
    <t>B_Comp_GP_crt_smCRUDE2012Non-MaoriAllAllAll65-74AllAll</t>
  </si>
  <si>
    <t xml:space="preserve">(49.8-75.8) </t>
  </si>
  <si>
    <t>B_Comp_GP_crt_smCRUDE2012Non-MaoriAllAllAll65-74FemaleAll</t>
  </si>
  <si>
    <t xml:space="preserve">(52.5-80.3) </t>
  </si>
  <si>
    <t>B_Comp_GP_crt_smCRUDE2012Non-MaoriAllAllAll65-74MaleAll</t>
  </si>
  <si>
    <t xml:space="preserve">(38.2-79.0) </t>
  </si>
  <si>
    <t>B_Comp_GP_crt_smCRUDE2012Non-MaoriAllAllAll75+AllAll</t>
  </si>
  <si>
    <t xml:space="preserve">(33.0-63.8) </t>
  </si>
  <si>
    <t>B_Comp_GP_crt_smCRUDE2012Non-MaoriAllAllAll75+FemaleAll</t>
  </si>
  <si>
    <t xml:space="preserve">(33.0-71.2) </t>
  </si>
  <si>
    <t>B_Comp_GP_crt_smCRUDE2012Non-MaoriAllAllAllAllAllAll</t>
  </si>
  <si>
    <t xml:space="preserve">(52.1-60.0) </t>
  </si>
  <si>
    <t xml:space="preserve">(172-198) </t>
  </si>
  <si>
    <t>B_Comp_GP_crt_smCRUDE2012Non-MaoriAllAllAllAllAllQuintile1</t>
  </si>
  <si>
    <t xml:space="preserve">(49.9-71.2) </t>
  </si>
  <si>
    <t>B_Comp_GP_crt_smCRUDE2012Non-MaoriAllAllAllAllAllQuintile2</t>
  </si>
  <si>
    <t xml:space="preserve">(33.8-57.9) </t>
  </si>
  <si>
    <t xml:space="preserve">(20-34) </t>
  </si>
  <si>
    <t>B_Comp_GP_crt_smCRUDE2012Non-MaoriAllAllAllAllAllQuintile3</t>
  </si>
  <si>
    <t xml:space="preserve">(41.4-59.5) </t>
  </si>
  <si>
    <t xml:space="preserve">(28-41) </t>
  </si>
  <si>
    <t>B_Comp_GP_crt_smCRUDE2012Non-MaoriAllAllAllAllAllQuintile4</t>
  </si>
  <si>
    <t xml:space="preserve">(52.5-66.2) </t>
  </si>
  <si>
    <t xml:space="preserve">(40-50) </t>
  </si>
  <si>
    <t>B_Comp_GP_crt_smCRUDE2012Non-MaoriAllAllAllAllAllQuintile5</t>
  </si>
  <si>
    <t xml:space="preserve">(55.9-68.8) </t>
  </si>
  <si>
    <t xml:space="preserve">(43-53) </t>
  </si>
  <si>
    <t>B_Comp_GP_crt_smCRUDE2012Non-MaoriAllAllAllAllFemaleAll</t>
  </si>
  <si>
    <t xml:space="preserve">(55.2-65.2) </t>
  </si>
  <si>
    <t xml:space="preserve">(89-105) </t>
  </si>
  <si>
    <t>B_Comp_GP_crt_smCRUDE2012Non-MaoriAllAllAllAllFemaleQuintile1</t>
  </si>
  <si>
    <t xml:space="preserve">(49.9-79.2) </t>
  </si>
  <si>
    <t>B_Comp_GP_crt_smCRUDE2012Non-MaoriAllAllAllAllFemaleQuintile2</t>
  </si>
  <si>
    <t xml:space="preserve">(35.1-66.2) </t>
  </si>
  <si>
    <t>B_Comp_GP_crt_smCRUDE2012Non-MaoriAllAllAllAllFemaleQuintile3</t>
  </si>
  <si>
    <t xml:space="preserve">(47.2-70.6) </t>
  </si>
  <si>
    <t>B_Comp_GP_crt_smCRUDE2012Non-MaoriAllAllAllAllFemaleQuintile4</t>
  </si>
  <si>
    <t xml:space="preserve">(58.3-73.9) </t>
  </si>
  <si>
    <t xml:space="preserve">(21-27) </t>
  </si>
  <si>
    <t>B_Comp_GP_crt_smCRUDE2012Non-MaoriAllAllAllAllFemaleQuintile5</t>
  </si>
  <si>
    <t xml:space="preserve">(50.7-67.7) </t>
  </si>
  <si>
    <t>B_Comp_GP_crt_smCRUDE2012Non-MaoriAllAllAllAllMaleAll</t>
  </si>
  <si>
    <t xml:space="preserve">(46.9-57.2) </t>
  </si>
  <si>
    <t xml:space="preserve">(79-97) </t>
  </si>
  <si>
    <t>B_Comp_GP_crt_smCRUDE2012Non-MaoriAllAllAllAllMaleQuintile1</t>
  </si>
  <si>
    <t xml:space="preserve">(43.6-69.8) </t>
  </si>
  <si>
    <t>B_Comp_GP_crt_smCRUDE2012Non-MaoriAllAllAllAllMaleQuintile2</t>
  </si>
  <si>
    <t xml:space="preserve">(26.9-55.8) </t>
  </si>
  <si>
    <t>B_Comp_GP_crt_smCRUDE2012Non-MaoriAllAllAllAllMaleQuintile3</t>
  </si>
  <si>
    <t xml:space="preserve">(30.4-55.2) </t>
  </si>
  <si>
    <t>B_Comp_GP_crt_smCRUDE2012Non-MaoriAllAllAllAllMaleQuintile4</t>
  </si>
  <si>
    <t xml:space="preserve">(43.0-63.0) </t>
  </si>
  <si>
    <t>B_Comp_GP_crt_smCRUDE2012Non-MaoriAllAllAllAllMaleQuintile5</t>
  </si>
  <si>
    <t xml:space="preserve">(55.7-75.2) </t>
  </si>
  <si>
    <t>B_Comp_Hosp_staff_crt_smCRUDE2012AllAllAllAll20-24AllAll</t>
  </si>
  <si>
    <t xml:space="preserve">B_Comp_Hosp_staff_crt_sm </t>
  </si>
  <si>
    <t xml:space="preserve">(46.3-86.9) </t>
  </si>
  <si>
    <t>B_Comp_Hosp_staff_crt_smCRUDE2012AllAllAllAll20-24FemaleAll</t>
  </si>
  <si>
    <t xml:space="preserve">(33.1-87.3) </t>
  </si>
  <si>
    <t>B_Comp_Hosp_staff_crt_smCRUDE2012AllAllAllAll25-34AllAll</t>
  </si>
  <si>
    <t xml:space="preserve">(48.2-81.2) </t>
  </si>
  <si>
    <t>B_Comp_Hosp_staff_crt_smCRUDE2012AllAllAllAll25-34FemaleAll</t>
  </si>
  <si>
    <t xml:space="preserve">(45.2-91.6) </t>
  </si>
  <si>
    <t>B_Comp_Hosp_staff_crt_smCRUDE2012AllAllAllAll35-44AllAll</t>
  </si>
  <si>
    <t xml:space="preserve">(62.8-91.6) </t>
  </si>
  <si>
    <t>B_Comp_Hosp_staff_crt_smCRUDE2012AllAllAllAll35-44FemaleAll</t>
  </si>
  <si>
    <t xml:space="preserve">(51.5-91.4) </t>
  </si>
  <si>
    <t>B_Comp_Hosp_staff_crt_smCRUDE2012AllAllAllAll45-54AllAll</t>
  </si>
  <si>
    <t xml:space="preserve">(28.2-67.0) </t>
  </si>
  <si>
    <t>B_Comp_Hosp_staff_crt_smCRUDE2012AllAllAllAllAllAllAll</t>
  </si>
  <si>
    <t xml:space="preserve">(57.8-73.3) </t>
  </si>
  <si>
    <t xml:space="preserve">(34-43) </t>
  </si>
  <si>
    <t>B_Comp_Hosp_staff_crt_smCRUDE2012AllAllAllAllAllAllQuintile3</t>
  </si>
  <si>
    <t xml:space="preserve">(46.5-82.2) </t>
  </si>
  <si>
    <t>B_Comp_Hosp_staff_crt_smCRUDE2012AllAllAllAllAllAllQuintile4</t>
  </si>
  <si>
    <t xml:space="preserve">(43.6-85.8) </t>
  </si>
  <si>
    <t>B_Comp_Hosp_staff_crt_smCRUDE2012AllAllAllAllAllAllQuintile5</t>
  </si>
  <si>
    <t xml:space="preserve">(58.3-79.5) </t>
  </si>
  <si>
    <t>B_Comp_Hosp_staff_crt_smCRUDE2012AllAllAllAllAllFemaleAll</t>
  </si>
  <si>
    <t xml:space="preserve">(54.5-74.2) </t>
  </si>
  <si>
    <t>B_Comp_Hosp_staff_crt_smCRUDE2012AllAllAllAllAllFemaleQuintile4</t>
  </si>
  <si>
    <t xml:space="preserve">(44.1-93.1) </t>
  </si>
  <si>
    <t>B_Comp_Hosp_staff_crt_smCRUDE2012AllAllAllAllAllFemaleQuintile5</t>
  </si>
  <si>
    <t xml:space="preserve">(56.2-81.1) </t>
  </si>
  <si>
    <t>B_Comp_Hosp_staff_crt_smCRUDE2012AllAllAllAllAllMaleAll</t>
  </si>
  <si>
    <t xml:space="preserve">(52.5-79.4) </t>
  </si>
  <si>
    <t>B_Comp_Hosp_staff_crt_smCRUDE2012AllAllAllAllAllMaleQuintile5</t>
  </si>
  <si>
    <t xml:space="preserve">(50.6-84.8) </t>
  </si>
  <si>
    <t>B_Comp_Hosp_staff_crt_smCRUDE2012AllAllAllNon-Other-Euro25-34AllAll</t>
  </si>
  <si>
    <t xml:space="preserve">(39.1-89.0) </t>
  </si>
  <si>
    <t>B_Comp_Hosp_staff_crt_smCRUDE2012AllAllAllNon-Other-EuroAllAllAll</t>
  </si>
  <si>
    <t xml:space="preserve">(55.3-81.7) </t>
  </si>
  <si>
    <t>B_Comp_Hosp_staff_crt_smCRUDE2012AllAllAllNon-Other-EuroAllFemaleAll</t>
  </si>
  <si>
    <t xml:space="preserve">(55.9-86.9) </t>
  </si>
  <si>
    <t>B_Comp_Hosp_staff_crt_smCRUDE2012AllAllAllOther-Euro25-34AllAll</t>
  </si>
  <si>
    <t xml:space="preserve">(41.3-84.5) </t>
  </si>
  <si>
    <t>B_Comp_Hosp_staff_crt_smCRUDE2012AllAllAllOther-Euro45-54AllAll</t>
  </si>
  <si>
    <t xml:space="preserve">(27.9-74.0) </t>
  </si>
  <si>
    <t>B_Comp_Hosp_staff_crt_smCRUDE2012AllAllAllOther-EuroAllAllAll</t>
  </si>
  <si>
    <t xml:space="preserve">(54.5-73.1) </t>
  </si>
  <si>
    <t>B_Comp_Hosp_staff_crt_smCRUDE2012AllAllAllOther-EuroAllFemaleAll</t>
  </si>
  <si>
    <t xml:space="preserve">(46.5-72.0) </t>
  </si>
  <si>
    <t>B_Comp_Hosp_staff_crt_smCRUDE2012AllAllAllOther-EuroAllMaleAll</t>
  </si>
  <si>
    <t xml:space="preserve">(50.3-82.4) </t>
  </si>
  <si>
    <t>B_Comp_Hosp_staff_crt_smCRUDE2012AllAllNon-AsianAll20-24AllAll</t>
  </si>
  <si>
    <t xml:space="preserve">(47.1-87.7) </t>
  </si>
  <si>
    <t>B_Comp_Hosp_staff_crt_smCRUDE2012AllAllNon-AsianAll25-34AllAll</t>
  </si>
  <si>
    <t xml:space="preserve">(49.9-83.0) </t>
  </si>
  <si>
    <t>B_Comp_Hosp_staff_crt_smCRUDE2012AllAllNon-AsianAll25-34FemaleAll</t>
  </si>
  <si>
    <t xml:space="preserve">(50.2-93.8) </t>
  </si>
  <si>
    <t>B_Comp_Hosp_staff_crt_smCRUDE2012AllAllNon-AsianAll35-44AllAll</t>
  </si>
  <si>
    <t xml:space="preserve">(63.7-92.7) </t>
  </si>
  <si>
    <t>B_Comp_Hosp_staff_crt_smCRUDE2012AllAllNon-AsianAll35-44FemaleAll</t>
  </si>
  <si>
    <t xml:space="preserve">(54.9-93.8) </t>
  </si>
  <si>
    <t>B_Comp_Hosp_staff_crt_smCRUDE2012AllAllNon-AsianAll45-54AllAll</t>
  </si>
  <si>
    <t xml:space="preserve">(27.6-67.8) </t>
  </si>
  <si>
    <t>B_Comp_Hosp_staff_crt_smCRUDE2012AllAllNon-AsianAllAllAllAll</t>
  </si>
  <si>
    <t xml:space="preserve">(57.7-74.1) </t>
  </si>
  <si>
    <t xml:space="preserve">(32-41) </t>
  </si>
  <si>
    <t>B_Comp_Hosp_staff_crt_smCRUDE2012AllAllNon-AsianAllAllFemaleAll</t>
  </si>
  <si>
    <t xml:space="preserve">(56.6-76.4) </t>
  </si>
  <si>
    <t>B_Comp_Hosp_staff_crt_smCRUDE2012AllAllNon-AsianAllAllMaleAll</t>
  </si>
  <si>
    <t xml:space="preserve">(50.9-78.3) </t>
  </si>
  <si>
    <t>B_Comp_Hosp_staff_crt_smCRUDE2012AllNon-PacificAllAll20-24AllAll</t>
  </si>
  <si>
    <t xml:space="preserve">(47.0-88.2) </t>
  </si>
  <si>
    <t>B_Comp_Hosp_staff_crt_smCRUDE2012AllNon-PacificAllAll25-34AllAll</t>
  </si>
  <si>
    <t xml:space="preserve">(46.1-82.2) </t>
  </si>
  <si>
    <t>B_Comp_Hosp_staff_crt_smCRUDE2012AllNon-PacificAllAll25-34FemaleAll</t>
  </si>
  <si>
    <t xml:space="preserve">(45.9-94.5) </t>
  </si>
  <si>
    <t>B_Comp_Hosp_staff_crt_smCRUDE2012AllNon-PacificAllAll35-44AllAll</t>
  </si>
  <si>
    <t xml:space="preserve">(60.9-91.3) </t>
  </si>
  <si>
    <t>B_Comp_Hosp_staff_crt_smCRUDE2012AllNon-PacificAllAll45-54AllAll</t>
  </si>
  <si>
    <t xml:space="preserve">(27.1-66.6) </t>
  </si>
  <si>
    <t>B_Comp_Hosp_staff_crt_smCRUDE2012AllNon-PacificAllAllAllAllAll</t>
  </si>
  <si>
    <t xml:space="preserve">(57.5-73.4) </t>
  </si>
  <si>
    <t>B_Comp_Hosp_staff_crt_smCRUDE2012AllNon-PacificAllAllAllFemaleAll</t>
  </si>
  <si>
    <t xml:space="preserve">(54.5-74.5) </t>
  </si>
  <si>
    <t>B_Comp_Hosp_staff_crt_smCRUDE2012AllNon-PacificAllAllAllMaleAll</t>
  </si>
  <si>
    <t xml:space="preserve">(51.9-79.2) </t>
  </si>
  <si>
    <t>B_Comp_Hosp_staff_crt_smCRUDE2012MaoriAllAllAll25-34AllAll</t>
  </si>
  <si>
    <t xml:space="preserve">(53.4-89.7) </t>
  </si>
  <si>
    <t>B_Comp_Hosp_staff_crt_smCRUDE2012MaoriAllAllAll25-34FemaleAll</t>
  </si>
  <si>
    <t xml:space="preserve">(61.0-95.1) </t>
  </si>
  <si>
    <t>B_Comp_Hosp_staff_crt_smCRUDE2012MaoriAllAllAllAllAllAll</t>
  </si>
  <si>
    <t xml:space="preserve">(58.0-80.4) </t>
  </si>
  <si>
    <t>B_Comp_Hosp_staff_crt_smCRUDE2012MaoriAllAllAllAllAllQuintile5</t>
  </si>
  <si>
    <t xml:space="preserve">(51.7-82.2) </t>
  </si>
  <si>
    <t>B_Comp_Hosp_staff_crt_smCRUDE2012MaoriAllAllAllAllFemaleAll</t>
  </si>
  <si>
    <t xml:space="preserve">(63.4-87.6) </t>
  </si>
  <si>
    <t>B_Comp_Hosp_staff_crt_smCRUDE2012MaoriAllAllAllAllFemaleQuintile5</t>
  </si>
  <si>
    <t xml:space="preserve">(58.5-88.6) </t>
  </si>
  <si>
    <t>B_Comp_Hosp_staff_crt_smCRUDE2012Non-MaoriAllAllAll25-34AllAll</t>
  </si>
  <si>
    <t xml:space="preserve">(34.2-82.4) </t>
  </si>
  <si>
    <t>B_Comp_Hosp_staff_crt_smCRUDE2012Non-MaoriAllAllAll45-54AllAll</t>
  </si>
  <si>
    <t xml:space="preserve">(21.1-68.4) </t>
  </si>
  <si>
    <t>B_Comp_Hosp_staff_crt_smCRUDE2012Non-MaoriAllAllAllAllAllAll</t>
  </si>
  <si>
    <t xml:space="preserve">(54.0-72.7) </t>
  </si>
  <si>
    <t>B_Comp_Hosp_staff_crt_smCRUDE2012Non-MaoriAllAllAllAllAllQuintile4</t>
  </si>
  <si>
    <t xml:space="preserve">(36.0-87.3) </t>
  </si>
  <si>
    <t>B_Comp_Hosp_staff_crt_smCRUDE2012Non-MaoriAllAllAllAllAllQuintile5</t>
  </si>
  <si>
    <t xml:space="preserve">(56.4-83.0) </t>
  </si>
  <si>
    <t>B_Comp_Hosp_staff_crt_smCRUDE2012Non-MaoriAllAllAllAllFemaleAll</t>
  </si>
  <si>
    <t xml:space="preserve">(40.9-69.7) </t>
  </si>
  <si>
    <t>B_Comp_Hosp_staff_crt_smCRUDE2012Non-MaoriAllAllAllAllMaleAll</t>
  </si>
  <si>
    <t xml:space="preserve">(53.3-83.5) </t>
  </si>
  <si>
    <t xml:space="preserve">(37.5-87.9) </t>
  </si>
  <si>
    <t>B_Comp_Midwife_crt_smCRUDE2012AllAllAllAll20-24AllAll</t>
  </si>
  <si>
    <t xml:space="preserve">B_Comp_Midwife_crt_sm </t>
  </si>
  <si>
    <t xml:space="preserve">(44.9-89.4) </t>
  </si>
  <si>
    <t>B_Comp_Midwife_crt_smCRUDE2012AllAllAllAll25-34AllAll</t>
  </si>
  <si>
    <t>B_Comp_Midwife_crt_smCRUDE2012AllAllAllAll25-34FemaleAll</t>
  </si>
  <si>
    <t>B_Comp_Midwife_crt_smCRUDE2012AllAllAllAllAllAllAll</t>
  </si>
  <si>
    <t xml:space="preserve">(59.4-87.5) </t>
  </si>
  <si>
    <t>B_Comp_Midwife_crt_smCRUDE2012AllAllAllAllAllAllQuintile5</t>
  </si>
  <si>
    <t xml:space="preserve">(62.7-95.2) </t>
  </si>
  <si>
    <t>B_Comp_Midwife_crt_smCRUDE2012AllAllAllAllAllFemaleAll</t>
  </si>
  <si>
    <t xml:space="preserve">(61.2-89.0) </t>
  </si>
  <si>
    <t>B_Comp_Midwife_crt_smCRUDE2012AllAllAllAllAllFemaleQuintile5</t>
  </si>
  <si>
    <t xml:space="preserve">(62.9-95.6) </t>
  </si>
  <si>
    <t>B_Comp_Midwife_crt_smCRUDE2012AllAllAllNon-Other-Euro25-34AllAll</t>
  </si>
  <si>
    <t>B_Comp_Midwife_crt_smCRUDE2012AllAllAllNon-Other-Euro25-34FemaleAll</t>
  </si>
  <si>
    <t>B_Comp_Midwife_crt_smCRUDE2012AllAllAllNon-Other-EuroAllAllAll</t>
  </si>
  <si>
    <t xml:space="preserve">(52.4-91.9) </t>
  </si>
  <si>
    <t>B_Comp_Midwife_crt_smCRUDE2012AllAllAllNon-Other-EuroAllFemaleAll</t>
  </si>
  <si>
    <t xml:space="preserve">(56.2-94.3) </t>
  </si>
  <si>
    <t>B_Comp_Midwife_crt_smCRUDE2012AllAllAllOther-EuroAllAllAll</t>
  </si>
  <si>
    <t>B_Comp_Midwife_crt_smCRUDE2012AllAllAllOther-EuroAllFemaleAll</t>
  </si>
  <si>
    <t>B_Comp_Midwife_crt_smCRUDE2012AllAllNon-AsianAll20-24AllAll</t>
  </si>
  <si>
    <t>B_Comp_Midwife_crt_smCRUDE2012AllAllNon-AsianAll25-34AllAll</t>
  </si>
  <si>
    <t>B_Comp_Midwife_crt_smCRUDE2012AllAllNon-AsianAll25-34FemaleAll</t>
  </si>
  <si>
    <t>B_Comp_Midwife_crt_smCRUDE2012AllAllNon-AsianAllAllAllAll</t>
  </si>
  <si>
    <t xml:space="preserve">(58.7-87.3) </t>
  </si>
  <si>
    <t>B_Comp_Midwife_crt_smCRUDE2012AllAllNon-AsianAllAllFemaleAll</t>
  </si>
  <si>
    <t xml:space="preserve">(60.6-88.8) </t>
  </si>
  <si>
    <t>B_Comp_Midwife_crt_smCRUDE2012AllNon-PacificAllAll25-34AllAll</t>
  </si>
  <si>
    <t>B_Comp_Midwife_crt_smCRUDE2012AllNon-PacificAllAll25-34FemaleAll</t>
  </si>
  <si>
    <t>B_Comp_Midwife_crt_smCRUDE2012AllNon-PacificAllAllAllAllAll</t>
  </si>
  <si>
    <t xml:space="preserve">(60.4-89.0) </t>
  </si>
  <si>
    <t>B_Comp_Midwife_crt_smCRUDE2012AllNon-PacificAllAllAllFemaleAll</t>
  </si>
  <si>
    <t xml:space="preserve">(63.0-90.6) </t>
  </si>
  <si>
    <t>B_Comp_Midwife_crt_smCRUDE2012MaoriAllAllAll25-34AllAll</t>
  </si>
  <si>
    <t>B_Comp_Midwife_crt_smCRUDE2012MaoriAllAllAll25-34FemaleAll</t>
  </si>
  <si>
    <t>B_Comp_Midwife_crt_smCRUDE2012MaoriAllAllAllAllAllAll</t>
  </si>
  <si>
    <t xml:space="preserve">(55.8-89.6) </t>
  </si>
  <si>
    <t>B_Comp_Midwife_crt_smCRUDE2012MaoriAllAllAllAllAllQuintile5</t>
  </si>
  <si>
    <t xml:space="preserve">(59.3-96.1) </t>
  </si>
  <si>
    <t>B_Comp_Midwife_crt_smCRUDE2012MaoriAllAllAllAllFemaleAll</t>
  </si>
  <si>
    <t xml:space="preserve">(61.8-92.1) </t>
  </si>
  <si>
    <t>B_Comp_Midwife_crt_smCRUDE2012MaoriAllAllAllAllFemaleQuintile5</t>
  </si>
  <si>
    <t xml:space="preserve">(59.4-96.6) </t>
  </si>
  <si>
    <t>B_Comp_Midwife_crt_smCRUDE2012Non-MaoriAllAllAllAllAllAll</t>
  </si>
  <si>
    <t>C_Comp_GP_Another_pgmCRUDE2012AllAllAllAll15-19AllAll</t>
  </si>
  <si>
    <t xml:space="preserve">C_Comp_GP_Another_pgm </t>
  </si>
  <si>
    <t xml:space="preserve">(0.1-13.1) </t>
  </si>
  <si>
    <t xml:space="preserve">(0-3) </t>
  </si>
  <si>
    <t>C_Comp_GP_Another_pgmCRUDE2012AllAllAllAll15-19FemaleAll</t>
  </si>
  <si>
    <t xml:space="preserve">(0.2-26.8) </t>
  </si>
  <si>
    <t>C_Comp_GP_Another_pgmCRUDE2012AllAllAllAll20-24AllAll</t>
  </si>
  <si>
    <t xml:space="preserve">(0.1-7.4) </t>
  </si>
  <si>
    <t xml:space="preserve">(0-4) </t>
  </si>
  <si>
    <t>C_Comp_GP_Another_pgmCRUDE2012AllAllAllAll20-24FemaleAll</t>
  </si>
  <si>
    <t xml:space="preserve">(0.0-1.2) </t>
  </si>
  <si>
    <t xml:space="preserve">(0-0) </t>
  </si>
  <si>
    <t>C_Comp_GP_Another_pgmCRUDE2012AllAllAllAll20-24MaleAll</t>
  </si>
  <si>
    <t xml:space="preserve">(0.1-16.6) </t>
  </si>
  <si>
    <t>C_Comp_GP_Another_pgmCRUDE2012AllAllAllAll25-34AllAll</t>
  </si>
  <si>
    <t xml:space="preserve">(0.6-2.7) </t>
  </si>
  <si>
    <t>C_Comp_GP_Another_pgmCRUDE2012AllAllAllAll25-34FemaleAll</t>
  </si>
  <si>
    <t xml:space="preserve">(1.2-5.4) </t>
  </si>
  <si>
    <t>C_Comp_GP_Another_pgmCRUDE2012AllAllAllAll25-34MaleAll</t>
  </si>
  <si>
    <t xml:space="preserve">(0.0-2.7) </t>
  </si>
  <si>
    <t>C_Comp_GP_Another_pgmCRUDE2012AllAllAllAll35-44AllAll</t>
  </si>
  <si>
    <t xml:space="preserve">(1.6-6.9) </t>
  </si>
  <si>
    <t xml:space="preserve">(1-6) </t>
  </si>
  <si>
    <t>C_Comp_GP_Another_pgmCRUDE2012AllAllAllAll35-44FemaleAll</t>
  </si>
  <si>
    <t xml:space="preserve">(0.9-6.0) </t>
  </si>
  <si>
    <t xml:space="preserve">(0-2) </t>
  </si>
  <si>
    <t>C_Comp_GP_Another_pgmCRUDE2012AllAllAllAll35-44MaleAll</t>
  </si>
  <si>
    <t xml:space="preserve">(1.2-11.3) </t>
  </si>
  <si>
    <t>C_Comp_GP_Another_pgmCRUDE2012AllAllAllAll45-54AllAll</t>
  </si>
  <si>
    <t xml:space="preserve">(2.7-8.6) </t>
  </si>
  <si>
    <t>C_Comp_GP_Another_pgmCRUDE2012AllAllAllAll45-54FemaleAll</t>
  </si>
  <si>
    <t xml:space="preserve">(2.1-9.4) </t>
  </si>
  <si>
    <t>C_Comp_GP_Another_pgmCRUDE2012AllAllAllAll45-54MaleAll</t>
  </si>
  <si>
    <t xml:space="preserve">(2.3-10.3) </t>
  </si>
  <si>
    <t>C_Comp_GP_Another_pgmCRUDE2012AllAllAllAll55-64AllAll</t>
  </si>
  <si>
    <t xml:space="preserve">(1.4-6.8) </t>
  </si>
  <si>
    <t>C_Comp_GP_Another_pgmCRUDE2012AllAllAllAll55-64FemaleAll</t>
  </si>
  <si>
    <t xml:space="preserve">(1.1-9.6) </t>
  </si>
  <si>
    <t>C_Comp_GP_Another_pgmCRUDE2012AllAllAllAll55-64MaleAll</t>
  </si>
  <si>
    <t xml:space="preserve">(0.6-8.0) </t>
  </si>
  <si>
    <t>C_Comp_GP_Another_pgmCRUDE2012AllAllAllAll65-74AllAll</t>
  </si>
  <si>
    <t xml:space="preserve">(0.8-6.1) </t>
  </si>
  <si>
    <t xml:space="preserve">(0-1) </t>
  </si>
  <si>
    <t>C_Comp_GP_Another_pgmCRUDE2012AllAllAllAll65-74FemaleAll</t>
  </si>
  <si>
    <t xml:space="preserve">(1.0-11.8) </t>
  </si>
  <si>
    <t>C_Comp_GP_Another_pgmCRUDE2012AllAllAllAll65-74MaleAll</t>
  </si>
  <si>
    <t xml:space="preserve">(0.0-4.6) </t>
  </si>
  <si>
    <t>C_Comp_GP_Another_pgmCRUDE2012AllAllAllAll75+AllAll</t>
  </si>
  <si>
    <t xml:space="preserve">(1.1-11.1) </t>
  </si>
  <si>
    <t>C_Comp_GP_Another_pgmCRUDE2012AllAllAllAll75+FemaleAll</t>
  </si>
  <si>
    <t xml:space="preserve">(0.0-11.5) </t>
  </si>
  <si>
    <t>C_Comp_GP_Another_pgmCRUDE2012AllAllAllAll75+MaleAll</t>
  </si>
  <si>
    <t xml:space="preserve">(1.2-21.2) </t>
  </si>
  <si>
    <t>C_Comp_GP_Another_pgmCRUDE2012AllAllAllAllAllAllAll</t>
  </si>
  <si>
    <t xml:space="preserve">(2.1-4.3) </t>
  </si>
  <si>
    <t xml:space="preserve">(9-19) </t>
  </si>
  <si>
    <t>C_Comp_GP_Another_pgmCRUDE2012AllAllAllAllAllAllQuintile1</t>
  </si>
  <si>
    <t xml:space="preserve">(0.2-4.1) </t>
  </si>
  <si>
    <t>C_Comp_GP_Another_pgmCRUDE2012AllAllAllAllAllAllQuintile2</t>
  </si>
  <si>
    <t xml:space="preserve">(0.0-1.7) </t>
  </si>
  <si>
    <t>C_Comp_GP_Another_pgmCRUDE2012AllAllAllAllAllAllQuintile3</t>
  </si>
  <si>
    <t xml:space="preserve">(1.8-6.5) </t>
  </si>
  <si>
    <t>C_Comp_GP_Another_pgmCRUDE2012AllAllAllAllAllAllQuintile4</t>
  </si>
  <si>
    <t xml:space="preserve">(2.3-8.5) </t>
  </si>
  <si>
    <t>C_Comp_GP_Another_pgmCRUDE2012AllAllAllAllAllAllQuintile5</t>
  </si>
  <si>
    <t xml:space="preserve">(2.2-6.0) </t>
  </si>
  <si>
    <t>C_Comp_GP_Another_pgmCRUDE2012AllAllAllAllAllFemaleAll</t>
  </si>
  <si>
    <t xml:space="preserve">(2.2-4.5) </t>
  </si>
  <si>
    <t>C_Comp_GP_Another_pgmCRUDE2012AllAllAllAllAllFemaleQuintile1</t>
  </si>
  <si>
    <t xml:space="preserve">(0.1-2.8) </t>
  </si>
  <si>
    <t>C_Comp_GP_Another_pgmCRUDE2012AllAllAllAllAllFemaleQuintile2</t>
  </si>
  <si>
    <t xml:space="preserve">(0.0-3.1) </t>
  </si>
  <si>
    <t>C_Comp_GP_Another_pgmCRUDE2012AllAllAllAllAllFemaleQuintile3</t>
  </si>
  <si>
    <t xml:space="preserve">(0.4-4.8) </t>
  </si>
  <si>
    <t>C_Comp_GP_Another_pgmCRUDE2012AllAllAllAllAllFemaleQuintile4</t>
  </si>
  <si>
    <t xml:space="preserve">(3.0-10.8) </t>
  </si>
  <si>
    <t>C_Comp_GP_Another_pgmCRUDE2012AllAllAllAllAllFemaleQuintile5</t>
  </si>
  <si>
    <t xml:space="preserve">(2.4-6.2) </t>
  </si>
  <si>
    <t>C_Comp_GP_Another_pgmCRUDE2012AllAllAllAllAllMaleAll</t>
  </si>
  <si>
    <t xml:space="preserve">(1.5-5.0) </t>
  </si>
  <si>
    <t xml:space="preserve">(3-11) </t>
  </si>
  <si>
    <t>C_Comp_GP_Another_pgmCRUDE2012AllAllAllAllAllMaleQuintile1</t>
  </si>
  <si>
    <t xml:space="preserve">(0.1-6.9) </t>
  </si>
  <si>
    <t>C_Comp_GP_Another_pgmCRUDE2012AllAllAllAllAllMaleQuintile2</t>
  </si>
  <si>
    <t xml:space="preserve">(0.0-3.8) </t>
  </si>
  <si>
    <t>C_Comp_GP_Another_pgmCRUDE2012AllAllAllAllAllMaleQuintile3</t>
  </si>
  <si>
    <t xml:space="preserve">(2.2-11.1) </t>
  </si>
  <si>
    <t>C_Comp_GP_Another_pgmCRUDE2012AllAllAllAllAllMaleQuintile4</t>
  </si>
  <si>
    <t xml:space="preserve">(0.6-9.1) </t>
  </si>
  <si>
    <t>C_Comp_GP_Another_pgmCRUDE2012AllAllAllAllAllMaleQuintile5</t>
  </si>
  <si>
    <t xml:space="preserve">(0.8-9.5) </t>
  </si>
  <si>
    <t xml:space="preserve">(0-5) </t>
  </si>
  <si>
    <t>C_Comp_GP_Another_pgmCRUDE2012AllAllAllNon-Other-Euro20-24AllAll</t>
  </si>
  <si>
    <t xml:space="preserve">(0.1-21.2) </t>
  </si>
  <si>
    <t>C_Comp_GP_Another_pgmCRUDE2012AllAllAllNon-Other-Euro20-24FemaleAll</t>
  </si>
  <si>
    <t xml:space="preserve">(0.0-6.7) </t>
  </si>
  <si>
    <t>C_Comp_GP_Another_pgmCRUDE2012AllAllAllNon-Other-Euro20-24MaleAll</t>
  </si>
  <si>
    <t xml:space="preserve">(0.1-38.8) </t>
  </si>
  <si>
    <t>C_Comp_GP_Another_pgmCRUDE2012AllAllAllNon-Other-Euro25-34AllAll</t>
  </si>
  <si>
    <t xml:space="preserve">(1.0-5.7) </t>
  </si>
  <si>
    <t>C_Comp_GP_Another_pgmCRUDE2012AllAllAllNon-Other-Euro25-34FemaleAll</t>
  </si>
  <si>
    <t xml:space="preserve">(1.7-10.2) </t>
  </si>
  <si>
    <t>C_Comp_GP_Another_pgmCRUDE2012AllAllAllNon-Other-Euro25-34MaleAll</t>
  </si>
  <si>
    <t xml:space="preserve">(0.0-7.5) </t>
  </si>
  <si>
    <t>C_Comp_GP_Another_pgmCRUDE2012AllAllAllNon-Other-Euro35-44AllAll</t>
  </si>
  <si>
    <t xml:space="preserve">(1.8-17.2) </t>
  </si>
  <si>
    <t>C_Comp_GP_Another_pgmCRUDE2012AllAllAllNon-Other-Euro35-44FemaleAll</t>
  </si>
  <si>
    <t xml:space="preserve">(0.5-13.4) </t>
  </si>
  <si>
    <t>C_Comp_GP_Another_pgmCRUDE2012AllAllAllNon-Other-Euro35-44MaleAll</t>
  </si>
  <si>
    <t xml:space="preserve">(1.2-30.6) </t>
  </si>
  <si>
    <t>C_Comp_GP_Another_pgmCRUDE2012AllAllAllNon-Other-Euro45-54AllAll</t>
  </si>
  <si>
    <t xml:space="preserve">(4.8-19.1) </t>
  </si>
  <si>
    <t>C_Comp_GP_Another_pgmCRUDE2012AllAllAllNon-Other-Euro45-54FemaleAll</t>
  </si>
  <si>
    <t xml:space="preserve">(4.0-25.6) </t>
  </si>
  <si>
    <t>C_Comp_GP_Another_pgmCRUDE2012AllAllAllNon-Other-Euro45-54MaleAll</t>
  </si>
  <si>
    <t xml:space="preserve">(2.8-20.7) </t>
  </si>
  <si>
    <t>C_Comp_GP_Another_pgmCRUDE2012AllAllAllNon-Other-Euro55-64AllAll</t>
  </si>
  <si>
    <t xml:space="preserve">(1.2-16.3) </t>
  </si>
  <si>
    <t>C_Comp_GP_Another_pgmCRUDE2012AllAllAllNon-Other-Euro55-64FemaleAll</t>
  </si>
  <si>
    <t xml:space="preserve">(0.0-14.2) </t>
  </si>
  <si>
    <t>C_Comp_GP_Another_pgmCRUDE2012AllAllAllNon-Other-Euro55-64MaleAll</t>
  </si>
  <si>
    <t xml:space="preserve">(1.1-29.9) </t>
  </si>
  <si>
    <t>C_Comp_GP_Another_pgmCRUDE2012AllAllAllNon-Other-Euro65-74AllAll</t>
  </si>
  <si>
    <t xml:space="preserve">(0.0-8.8) </t>
  </si>
  <si>
    <t>C_Comp_GP_Another_pgmCRUDE2012AllAllAllNon-Other-EuroAllAllAll</t>
  </si>
  <si>
    <t xml:space="preserve">(3.3-9.2) </t>
  </si>
  <si>
    <t xml:space="preserve">(4-12) </t>
  </si>
  <si>
    <t>C_Comp_GP_Another_pgmCRUDE2012AllAllAllNon-Other-EuroAllFemaleAll</t>
  </si>
  <si>
    <t xml:space="preserve">(3.1-8.7) </t>
  </si>
  <si>
    <t>C_Comp_GP_Another_pgmCRUDE2012AllAllAllNon-Other-EuroAllMaleAll</t>
  </si>
  <si>
    <t xml:space="preserve">(2.4-12.2) </t>
  </si>
  <si>
    <t>C_Comp_GP_Another_pgmCRUDE2012AllAllAllOther-Euro15-19AllAll</t>
  </si>
  <si>
    <t xml:space="preserve">(0.0-2.8) </t>
  </si>
  <si>
    <t>C_Comp_GP_Another_pgmCRUDE2012AllAllAllOther-Euro20-24AllAll</t>
  </si>
  <si>
    <t xml:space="preserve">(0.0-1.1) </t>
  </si>
  <si>
    <t>C_Comp_GP_Another_pgmCRUDE2012AllAllAllOther-Euro20-24FemaleAll</t>
  </si>
  <si>
    <t xml:space="preserve">(0.0-1.8) </t>
  </si>
  <si>
    <t>C_Comp_GP_Another_pgmCRUDE2012AllAllAllOther-Euro20-24MaleAll</t>
  </si>
  <si>
    <t xml:space="preserve">(0.0-8.2) </t>
  </si>
  <si>
    <t>C_Comp_GP_Another_pgmCRUDE2012AllAllAllOther-Euro25-34AllAll</t>
  </si>
  <si>
    <t xml:space="preserve">(0.1-2.2) </t>
  </si>
  <si>
    <t>C_Comp_GP_Another_pgmCRUDE2012AllAllAllOther-Euro25-34FemaleAll</t>
  </si>
  <si>
    <t xml:space="preserve">(0.2-4.8) </t>
  </si>
  <si>
    <t>C_Comp_GP_Another_pgmCRUDE2012AllAllAllOther-Euro25-34MaleAll</t>
  </si>
  <si>
    <t xml:space="preserve">(0.0-4.2) </t>
  </si>
  <si>
    <t>C_Comp_GP_Another_pgmCRUDE2012AllAllAllOther-Euro35-44AllAll</t>
  </si>
  <si>
    <t xml:space="preserve">(0.6-5.0) </t>
  </si>
  <si>
    <t>C_Comp_GP_Another_pgmCRUDE2012AllAllAllOther-Euro35-44FemaleAll</t>
  </si>
  <si>
    <t xml:space="preserve">(0.4-6.0) </t>
  </si>
  <si>
    <t>C_Comp_GP_Another_pgmCRUDE2012AllAllAllOther-Euro35-44MaleAll</t>
  </si>
  <si>
    <t xml:space="preserve">(0.2-8.0) </t>
  </si>
  <si>
    <t>C_Comp_GP_Another_pgmCRUDE2012AllAllAllOther-Euro45-54AllAll</t>
  </si>
  <si>
    <t xml:space="preserve">(0.9-6.8) </t>
  </si>
  <si>
    <t>C_Comp_GP_Another_pgmCRUDE2012AllAllAllOther-Euro45-54FemaleAll</t>
  </si>
  <si>
    <t xml:space="preserve">(0.4-6.9) </t>
  </si>
  <si>
    <t>C_Comp_GP_Another_pgmCRUDE2012AllAllAllOther-Euro45-54MaleAll</t>
  </si>
  <si>
    <t xml:space="preserve">(0.8-9.6) </t>
  </si>
  <si>
    <t>C_Comp_GP_Another_pgmCRUDE2012AllAllAllOther-Euro55-64AllAll</t>
  </si>
  <si>
    <t xml:space="preserve">(0.8-6.8) </t>
  </si>
  <si>
    <t>C_Comp_GP_Another_pgmCRUDE2012AllAllAllOther-Euro55-64FemaleAll</t>
  </si>
  <si>
    <t xml:space="preserve">(1.0-11.6) </t>
  </si>
  <si>
    <t>C_Comp_GP_Another_pgmCRUDE2012AllAllAllOther-Euro55-64MaleAll</t>
  </si>
  <si>
    <t xml:space="preserve">(0.0-5.1) </t>
  </si>
  <si>
    <t>C_Comp_GP_Another_pgmCRUDE2012AllAllAllOther-Euro65-74AllAll</t>
  </si>
  <si>
    <t xml:space="preserve">(1.0-8.1) </t>
  </si>
  <si>
    <t>C_Comp_GP_Another_pgmCRUDE2012AllAllAllOther-Euro65-74FemaleAll</t>
  </si>
  <si>
    <t xml:space="preserve">(1.2-14.2) </t>
  </si>
  <si>
    <t>C_Comp_GP_Another_pgmCRUDE2012AllAllAllOther-Euro65-74MaleAll</t>
  </si>
  <si>
    <t>C_Comp_GP_Another_pgmCRUDE2012AllAllAllOther-Euro75+AllAll</t>
  </si>
  <si>
    <t xml:space="preserve">(1.1-11.7) </t>
  </si>
  <si>
    <t>C_Comp_GP_Another_pgmCRUDE2012AllAllAllOther-Euro75+FemaleAll</t>
  </si>
  <si>
    <t xml:space="preserve">(0.0-12.3) </t>
  </si>
  <si>
    <t>C_Comp_GP_Another_pgmCRUDE2012AllAllAllOther-EuroAllAllAll</t>
  </si>
  <si>
    <t xml:space="preserve">(1.2-2.9) </t>
  </si>
  <si>
    <t>C_Comp_GP_Another_pgmCRUDE2012AllAllAllOther-EuroAllFemaleAll</t>
  </si>
  <si>
    <t xml:space="preserve">(1.3-3.7) </t>
  </si>
  <si>
    <t>C_Comp_GP_Another_pgmCRUDE2012AllAllAllOther-EuroAllMaleAll</t>
  </si>
  <si>
    <t xml:space="preserve">(0.7-2.9) </t>
  </si>
  <si>
    <t>C_Comp_GP_Another_pgmCRUDE2012AllAllAsianAllAllAllAll</t>
  </si>
  <si>
    <t xml:space="preserve">(0.0-5.7) </t>
  </si>
  <si>
    <t>C_Comp_GP_Another_pgmCRUDE2012AllAllAsianAllAllMaleAll</t>
  </si>
  <si>
    <t xml:space="preserve">(0.0-8.6) </t>
  </si>
  <si>
    <t>C_Comp_GP_Another_pgmCRUDE2012AllAllNon-AsianAll15-19AllAll</t>
  </si>
  <si>
    <t xml:space="preserve">(0.1-13.8) </t>
  </si>
  <si>
    <t>C_Comp_GP_Another_pgmCRUDE2012AllAllNon-AsianAll15-19FemaleAll</t>
  </si>
  <si>
    <t xml:space="preserve">(0.2-28.1) </t>
  </si>
  <si>
    <t>C_Comp_GP_Another_pgmCRUDE2012AllAllNon-AsianAll20-24AllAll</t>
  </si>
  <si>
    <t xml:space="preserve">(0.1-7.8) </t>
  </si>
  <si>
    <t>C_Comp_GP_Another_pgmCRUDE2012AllAllNon-AsianAll20-24FemaleAll</t>
  </si>
  <si>
    <t xml:space="preserve">(0.0-1.3) </t>
  </si>
  <si>
    <t>C_Comp_GP_Another_pgmCRUDE2012AllAllNon-AsianAll20-24MaleAll</t>
  </si>
  <si>
    <t xml:space="preserve">(0.1-17.3) </t>
  </si>
  <si>
    <t>C_Comp_GP_Another_pgmCRUDE2012AllAllNon-AsianAll25-34AllAll</t>
  </si>
  <si>
    <t>C_Comp_GP_Another_pgmCRUDE2012AllAllNon-AsianAll25-34FemaleAll</t>
  </si>
  <si>
    <t xml:space="preserve">(1.3-5.6) </t>
  </si>
  <si>
    <t>C_Comp_GP_Another_pgmCRUDE2012AllAllNon-AsianAll25-34MaleAll</t>
  </si>
  <si>
    <t xml:space="preserve">(0.0-2.9) </t>
  </si>
  <si>
    <t>C_Comp_GP_Another_pgmCRUDE2012AllAllNon-AsianAll35-44AllAll</t>
  </si>
  <si>
    <t xml:space="preserve">(1.7-7.3) </t>
  </si>
  <si>
    <t>C_Comp_GP_Another_pgmCRUDE2012AllAllNon-AsianAll35-44FemaleAll</t>
  </si>
  <si>
    <t xml:space="preserve">(0.9-6.1) </t>
  </si>
  <si>
    <t>C_Comp_GP_Another_pgmCRUDE2012AllAllNon-AsianAll35-44MaleAll</t>
  </si>
  <si>
    <t xml:space="preserve">(1.3-12.4) </t>
  </si>
  <si>
    <t>C_Comp_GP_Another_pgmCRUDE2012AllAllNon-AsianAll45-54AllAll</t>
  </si>
  <si>
    <t xml:space="preserve">(2.8-9.0) </t>
  </si>
  <si>
    <t>C_Comp_GP_Another_pgmCRUDE2012AllAllNon-AsianAll45-54FemaleAll</t>
  </si>
  <si>
    <t xml:space="preserve">(2.1-9.5) </t>
  </si>
  <si>
    <t>C_Comp_GP_Another_pgmCRUDE2012AllAllNon-AsianAll45-54MaleAll</t>
  </si>
  <si>
    <t xml:space="preserve">(2.5-11.4) </t>
  </si>
  <si>
    <t>C_Comp_GP_Another_pgmCRUDE2012AllAllNon-AsianAll55-64AllAll</t>
  </si>
  <si>
    <t xml:space="preserve">(1.5-7.1) </t>
  </si>
  <si>
    <t>C_Comp_GP_Another_pgmCRUDE2012AllAllNon-AsianAll55-64FemaleAll</t>
  </si>
  <si>
    <t>C_Comp_GP_Another_pgmCRUDE2012AllAllNon-AsianAll55-64MaleAll</t>
  </si>
  <si>
    <t xml:space="preserve">(0.7-8.9) </t>
  </si>
  <si>
    <t>C_Comp_GP_Another_pgmCRUDE2012AllAllNon-AsianAll65-74AllAll</t>
  </si>
  <si>
    <t xml:space="preserve">(0.9-6.7) </t>
  </si>
  <si>
    <t>C_Comp_GP_Another_pgmCRUDE2012AllAllNon-AsianAll65-74FemaleAll</t>
  </si>
  <si>
    <t xml:space="preserve">(1.1-12.0) </t>
  </si>
  <si>
    <t>C_Comp_GP_Another_pgmCRUDE2012AllAllNon-AsianAll65-74MaleAll</t>
  </si>
  <si>
    <t xml:space="preserve">(0.0-5.4) </t>
  </si>
  <si>
    <t>C_Comp_GP_Another_pgmCRUDE2012AllAllNon-AsianAll75+AllAll</t>
  </si>
  <si>
    <t>C_Comp_GP_Another_pgmCRUDE2012AllAllNon-AsianAll75+FemaleAll</t>
  </si>
  <si>
    <t>C_Comp_GP_Another_pgmCRUDE2012AllAllNon-AsianAll75+MaleAll</t>
  </si>
  <si>
    <t>C_Comp_GP_Another_pgmCRUDE2012AllAllNon-AsianAllAllAllAll</t>
  </si>
  <si>
    <t xml:space="preserve">(2.2-4.6) </t>
  </si>
  <si>
    <t>C_Comp_GP_Another_pgmCRUDE2012AllAllNon-AsianAllAllFemaleAll</t>
  </si>
  <si>
    <t xml:space="preserve">(2.3-4.6) </t>
  </si>
  <si>
    <t>C_Comp_GP_Another_pgmCRUDE2012AllAllNon-AsianAllAllMaleAll</t>
  </si>
  <si>
    <t xml:space="preserve">(1.7-5.5) </t>
  </si>
  <si>
    <t>C_Comp_GP_Another_pgmCRUDE2012AllNon-PacificAllAll15-19AllAll</t>
  </si>
  <si>
    <t xml:space="preserve">(0.0-2.1) </t>
  </si>
  <si>
    <t>C_Comp_GP_Another_pgmCRUDE2012AllNon-PacificAllAll15-19FemaleAll</t>
  </si>
  <si>
    <t>C_Comp_GP_Another_pgmCRUDE2012AllNon-PacificAllAll20-24AllAll</t>
  </si>
  <si>
    <t xml:space="preserve">(0.0-0.8) </t>
  </si>
  <si>
    <t>C_Comp_GP_Another_pgmCRUDE2012AllNon-PacificAllAll20-24FemaleAll</t>
  </si>
  <si>
    <t xml:space="preserve">(0.0-1.4) </t>
  </si>
  <si>
    <t>C_Comp_GP_Another_pgmCRUDE2012AllNon-PacificAllAll20-24MaleAll</t>
  </si>
  <si>
    <t xml:space="preserve">(0.0-5.6) </t>
  </si>
  <si>
    <t>C_Comp_GP_Another_pgmCRUDE2012AllNon-PacificAllAll25-34AllAll</t>
  </si>
  <si>
    <t xml:space="preserve">(0.4-2.1) </t>
  </si>
  <si>
    <t>C_Comp_GP_Another_pgmCRUDE2012AllNon-PacificAllAll25-34FemaleAll</t>
  </si>
  <si>
    <t xml:space="preserve">(0.7-4.3) </t>
  </si>
  <si>
    <t>C_Comp_GP_Another_pgmCRUDE2012AllNon-PacificAllAll25-34MaleAll</t>
  </si>
  <si>
    <t>C_Comp_GP_Another_pgmCRUDE2012AllNon-PacificAllAll35-44AllAll</t>
  </si>
  <si>
    <t xml:space="preserve">(1.5-5.8) </t>
  </si>
  <si>
    <t>C_Comp_GP_Another_pgmCRUDE2012AllNon-PacificAllAll35-44FemaleAll</t>
  </si>
  <si>
    <t xml:space="preserve">(0.9-6.4) </t>
  </si>
  <si>
    <t>C_Comp_GP_Another_pgmCRUDE2012AllNon-PacificAllAll35-44MaleAll</t>
  </si>
  <si>
    <t xml:space="preserve">(1.0-8.4) </t>
  </si>
  <si>
    <t>C_Comp_GP_Another_pgmCRUDE2012AllNon-PacificAllAll45-54AllAll</t>
  </si>
  <si>
    <t xml:space="preserve">(2.1-7.9) </t>
  </si>
  <si>
    <t>C_Comp_GP_Another_pgmCRUDE2012AllNon-PacificAllAll45-54FemaleAll</t>
  </si>
  <si>
    <t xml:space="preserve">(1.7-8.7) </t>
  </si>
  <si>
    <t>C_Comp_GP_Another_pgmCRUDE2012AllNon-PacificAllAll45-54MaleAll</t>
  </si>
  <si>
    <t xml:space="preserve">(1.6-9.8) </t>
  </si>
  <si>
    <t>C_Comp_GP_Another_pgmCRUDE2012AllNon-PacificAllAll55-64AllAll</t>
  </si>
  <si>
    <t xml:space="preserve">(1.0-6.0) </t>
  </si>
  <si>
    <t>C_Comp_GP_Another_pgmCRUDE2012AllNon-PacificAllAll55-64FemaleAll</t>
  </si>
  <si>
    <t xml:space="preserve">(1.1-10.0) </t>
  </si>
  <si>
    <t>C_Comp_GP_Another_pgmCRUDE2012AllNon-PacificAllAll55-64MaleAll</t>
  </si>
  <si>
    <t xml:space="preserve">(0.1-4.4) </t>
  </si>
  <si>
    <t>C_Comp_GP_Another_pgmCRUDE2012AllNon-PacificAllAll65-74AllAll</t>
  </si>
  <si>
    <t xml:space="preserve">(0.8-6.3) </t>
  </si>
  <si>
    <t>C_Comp_GP_Another_pgmCRUDE2012AllNon-PacificAllAll65-74FemaleAll</t>
  </si>
  <si>
    <t xml:space="preserve">(1.0-11.9) </t>
  </si>
  <si>
    <t>C_Comp_GP_Another_pgmCRUDE2012AllNon-PacificAllAll65-74MaleAll</t>
  </si>
  <si>
    <t xml:space="preserve">(0.0-4.8) </t>
  </si>
  <si>
    <t>C_Comp_GP_Another_pgmCRUDE2012AllNon-PacificAllAll75+AllAll</t>
  </si>
  <si>
    <t>C_Comp_GP_Another_pgmCRUDE2012AllNon-PacificAllAll75+FemaleAll</t>
  </si>
  <si>
    <t>C_Comp_GP_Another_pgmCRUDE2012AllNon-PacificAllAll75+MaleAll</t>
  </si>
  <si>
    <t>C_Comp_GP_Another_pgmCRUDE2012AllNon-PacificAllAllAllAllAll</t>
  </si>
  <si>
    <t xml:space="preserve">(1.7-3.4) </t>
  </si>
  <si>
    <t>C_Comp_GP_Another_pgmCRUDE2012AllNon-PacificAllAllAllFemaleAll</t>
  </si>
  <si>
    <t xml:space="preserve">(1.8-4.0) </t>
  </si>
  <si>
    <t>C_Comp_GP_Another_pgmCRUDE2012AllNon-PacificAllAllAllMaleAll</t>
  </si>
  <si>
    <t xml:space="preserve">(1.1-3.4) </t>
  </si>
  <si>
    <t>C_Comp_GP_Another_pgmCRUDE2012AllPacificAllAll25-34AllAll</t>
  </si>
  <si>
    <t xml:space="preserve">(1.0-14.9) </t>
  </si>
  <si>
    <t>C_Comp_GP_Another_pgmCRUDE2012AllPacificAllAll25-34FemaleAll</t>
  </si>
  <si>
    <t xml:space="preserve">(1.3-23.6) </t>
  </si>
  <si>
    <t>C_Comp_GP_Another_pgmCRUDE2012AllPacificAllAllAllAllAll</t>
  </si>
  <si>
    <t xml:space="preserve">(4.3-23.1) </t>
  </si>
  <si>
    <t xml:space="preserve">(1-8) </t>
  </si>
  <si>
    <t>C_Comp_GP_Another_pgmCRUDE2012AllPacificAllAllAllFemaleAll</t>
  </si>
  <si>
    <t xml:space="preserve">(2.5-20.3) </t>
  </si>
  <si>
    <t>C_Comp_GP_Another_pgmCRUDE2012AllPacificAllAllAllMaleAll</t>
  </si>
  <si>
    <t xml:space="preserve">(3.1-36.3) </t>
  </si>
  <si>
    <t xml:space="preserve">(0-6) </t>
  </si>
  <si>
    <t>C_Comp_GP_Another_pgmCRUDE2012MaoriAllAllAll15-19AllAll</t>
  </si>
  <si>
    <t xml:space="preserve">(0.0-11.2) </t>
  </si>
  <si>
    <t>C_Comp_GP_Another_pgmCRUDE2012MaoriAllAllAll20-24AllAll</t>
  </si>
  <si>
    <t xml:space="preserve">(0.0-2.2) </t>
  </si>
  <si>
    <t>C_Comp_GP_Another_pgmCRUDE2012MaoriAllAllAll20-24FemaleAll</t>
  </si>
  <si>
    <t xml:space="preserve">(0.0-4.3) </t>
  </si>
  <si>
    <t>C_Comp_GP_Another_pgmCRUDE2012MaoriAllAllAll25-34AllAll</t>
  </si>
  <si>
    <t xml:space="preserve">(0.5-3.3) </t>
  </si>
  <si>
    <t>C_Comp_GP_Another_pgmCRUDE2012MaoriAllAllAll25-34FemaleAll</t>
  </si>
  <si>
    <t xml:space="preserve">(0.8-5.2) </t>
  </si>
  <si>
    <t>C_Comp_GP_Another_pgmCRUDE2012MaoriAllAllAll25-34MaleAll</t>
  </si>
  <si>
    <t xml:space="preserve">(0.0-9.3) </t>
  </si>
  <si>
    <t>C_Comp_GP_Another_pgmCRUDE2012MaoriAllAllAll35-44AllAll</t>
  </si>
  <si>
    <t xml:space="preserve">(2.8-14.2) </t>
  </si>
  <si>
    <t>C_Comp_GP_Another_pgmCRUDE2012MaoriAllAllAll35-44FemaleAll</t>
  </si>
  <si>
    <t xml:space="preserve">(1.2-12.4) </t>
  </si>
  <si>
    <t>C_Comp_GP_Another_pgmCRUDE2012MaoriAllAllAll35-44MaleAll</t>
  </si>
  <si>
    <t xml:space="preserve">(2.2-27.9) </t>
  </si>
  <si>
    <t>C_Comp_GP_Another_pgmCRUDE2012MaoriAllAllAll45-54AllAll</t>
  </si>
  <si>
    <t xml:space="preserve">(3.5-16.5) </t>
  </si>
  <si>
    <t>C_Comp_GP_Another_pgmCRUDE2012MaoriAllAllAll45-54FemaleAll</t>
  </si>
  <si>
    <t xml:space="preserve">(2.9-19.5) </t>
  </si>
  <si>
    <t>C_Comp_GP_Another_pgmCRUDE2012MaoriAllAllAll45-54MaleAll</t>
  </si>
  <si>
    <t xml:space="preserve">(1.1-25.2) </t>
  </si>
  <si>
    <t>C_Comp_GP_Another_pgmCRUDE2012MaoriAllAllAll55-64AllAll</t>
  </si>
  <si>
    <t xml:space="preserve">(1.0-13.7) </t>
  </si>
  <si>
    <t>C_Comp_GP_Another_pgmCRUDE2012MaoriAllAllAll55-64FemaleAll</t>
  </si>
  <si>
    <t xml:space="preserve">(0.6-18.7) </t>
  </si>
  <si>
    <t>C_Comp_GP_Another_pgmCRUDE2012MaoriAllAllAll65-74AllAll</t>
  </si>
  <si>
    <t xml:space="preserve">(0.0-10.6) </t>
  </si>
  <si>
    <t>C_Comp_GP_Another_pgmCRUDE2012MaoriAllAllAllAllAllAll</t>
  </si>
  <si>
    <t xml:space="preserve">(2.5-6.4) </t>
  </si>
  <si>
    <t>C_Comp_GP_Another_pgmCRUDE2012MaoriAllAllAllAllAllQuintile1</t>
  </si>
  <si>
    <t>C_Comp_GP_Another_pgmCRUDE2012MaoriAllAllAllAllAllQuintile2</t>
  </si>
  <si>
    <t xml:space="preserve">(0.0-9.5) </t>
  </si>
  <si>
    <t>C_Comp_GP_Another_pgmCRUDE2012MaoriAllAllAllAllAllQuintile3</t>
  </si>
  <si>
    <t xml:space="preserve">(2.0-21.8) </t>
  </si>
  <si>
    <t>C_Comp_GP_Another_pgmCRUDE2012MaoriAllAllAllAllAllQuintile4</t>
  </si>
  <si>
    <t xml:space="preserve">(2.7-12.9) </t>
  </si>
  <si>
    <t>C_Comp_GP_Another_pgmCRUDE2012MaoriAllAllAllAllAllQuintile5</t>
  </si>
  <si>
    <t xml:space="preserve">(1.8-5.7) </t>
  </si>
  <si>
    <t>C_Comp_GP_Another_pgmCRUDE2012MaoriAllAllAllAllFemaleAll</t>
  </si>
  <si>
    <t xml:space="preserve">(2.4-6.4) </t>
  </si>
  <si>
    <t>C_Comp_GP_Another_pgmCRUDE2012MaoriAllAllAllAllFemaleQuintile3</t>
  </si>
  <si>
    <t xml:space="preserve">(0.0-8.0) </t>
  </si>
  <si>
    <t>C_Comp_GP_Another_pgmCRUDE2012MaoriAllAllAllAllFemaleQuintile4</t>
  </si>
  <si>
    <t xml:space="preserve">(2.0-14.3) </t>
  </si>
  <si>
    <t>C_Comp_GP_Another_pgmCRUDE2012MaoriAllAllAllAllFemaleQuintile5</t>
  </si>
  <si>
    <t xml:space="preserve">(2.2-7.3) </t>
  </si>
  <si>
    <t>C_Comp_GP_Another_pgmCRUDE2012MaoriAllAllAllAllMaleAll</t>
  </si>
  <si>
    <t xml:space="preserve">(1.6-9.0) </t>
  </si>
  <si>
    <t>C_Comp_GP_Another_pgmCRUDE2012MaoriAllAllAllAllMaleQuintile4</t>
  </si>
  <si>
    <t xml:space="preserve">(1.0-21.6) </t>
  </si>
  <si>
    <t>C_Comp_GP_Another_pgmCRUDE2012MaoriAllAllAllAllMaleQuintile5</t>
  </si>
  <si>
    <t xml:space="preserve">(0.1-6.7) </t>
  </si>
  <si>
    <t>C_Comp_GP_Another_pgmCRUDE2012Non-MaoriAllAllAll15-19AllAll</t>
  </si>
  <si>
    <t xml:space="preserve">(0.2-20.5) </t>
  </si>
  <si>
    <t>C_Comp_GP_Another_pgmCRUDE2012Non-MaoriAllAllAll20-24AllAll</t>
  </si>
  <si>
    <t xml:space="preserve">(0.0-10.9) </t>
  </si>
  <si>
    <t>C_Comp_GP_Another_pgmCRUDE2012Non-MaoriAllAllAll20-24FemaleAll</t>
  </si>
  <si>
    <t xml:space="preserve">(0.0-4.7) </t>
  </si>
  <si>
    <t>C_Comp_GP_Another_pgmCRUDE2012Non-MaoriAllAllAll20-24MaleAll</t>
  </si>
  <si>
    <t xml:space="preserve">(0.1-25.1) </t>
  </si>
  <si>
    <t>C_Comp_GP_Another_pgmCRUDE2012Non-MaoriAllAllAll25-34AllAll</t>
  </si>
  <si>
    <t xml:space="preserve">(0.4-3.3) </t>
  </si>
  <si>
    <t>C_Comp_GP_Another_pgmCRUDE2012Non-MaoriAllAllAll25-34FemaleAll</t>
  </si>
  <si>
    <t xml:space="preserve">(0.9-7.4) </t>
  </si>
  <si>
    <t>C_Comp_GP_Another_pgmCRUDE2012Non-MaoriAllAllAll25-34MaleAll</t>
  </si>
  <si>
    <t>C_Comp_GP_Another_pgmCRUDE2012Non-MaoriAllAllAll35-44AllAll</t>
  </si>
  <si>
    <t xml:space="preserve">(0.5-6.2) </t>
  </si>
  <si>
    <t>C_Comp_GP_Another_pgmCRUDE2012Non-MaoriAllAllAll35-44FemaleAll</t>
  </si>
  <si>
    <t xml:space="preserve">(0.1-5.8) </t>
  </si>
  <si>
    <t>C_Comp_GP_Another_pgmCRUDE2012Non-MaoriAllAllAll35-44MaleAll</t>
  </si>
  <si>
    <t xml:space="preserve">(0.3-10.2) </t>
  </si>
  <si>
    <t>C_Comp_GP_Another_pgmCRUDE2012Non-MaoriAllAllAll45-54AllAll</t>
  </si>
  <si>
    <t xml:space="preserve">(1.7-7.8) </t>
  </si>
  <si>
    <t>C_Comp_GP_Another_pgmCRUDE2012Non-MaoriAllAllAll45-54FemaleAll</t>
  </si>
  <si>
    <t xml:space="preserve">(0.9-8.9) </t>
  </si>
  <si>
    <t>C_Comp_GP_Another_pgmCRUDE2012Non-MaoriAllAllAll45-54MaleAll</t>
  </si>
  <si>
    <t xml:space="preserve">(1.5-10.1) </t>
  </si>
  <si>
    <t>C_Comp_GP_Another_pgmCRUDE2012Non-MaoriAllAllAll55-64AllAll</t>
  </si>
  <si>
    <t xml:space="preserve">(1.0-7.3) </t>
  </si>
  <si>
    <t>C_Comp_GP_Another_pgmCRUDE2012Non-MaoriAllAllAll55-64FemaleAll</t>
  </si>
  <si>
    <t xml:space="preserve">(0.6-11.0) </t>
  </si>
  <si>
    <t>C_Comp_GP_Another_pgmCRUDE2012Non-MaoriAllAllAll55-64MaleAll</t>
  </si>
  <si>
    <t xml:space="preserve">(0.4-8.6) </t>
  </si>
  <si>
    <t>C_Comp_GP_Another_pgmCRUDE2012Non-MaoriAllAllAll65-74AllAll</t>
  </si>
  <si>
    <t xml:space="preserve">(0.9-7.1) </t>
  </si>
  <si>
    <t>C_Comp_GP_Another_pgmCRUDE2012Non-MaoriAllAllAll65-74FemaleAll</t>
  </si>
  <si>
    <t xml:space="preserve">(1.2-13.8) </t>
  </si>
  <si>
    <t>C_Comp_GP_Another_pgmCRUDE2012Non-MaoriAllAllAll65-74MaleAll</t>
  </si>
  <si>
    <t xml:space="preserve">(0.0-5.3) </t>
  </si>
  <si>
    <t>C_Comp_GP_Another_pgmCRUDE2012Non-MaoriAllAllAll75+AllAll</t>
  </si>
  <si>
    <t xml:space="preserve">(0.2-8.1) </t>
  </si>
  <si>
    <t>C_Comp_GP_Another_pgmCRUDE2012Non-MaoriAllAllAll75+FemaleAll</t>
  </si>
  <si>
    <t>C_Comp_GP_Another_pgmCRUDE2012Non-MaoriAllAllAllAllAllAll</t>
  </si>
  <si>
    <t xml:space="preserve">(1.6-4.2) </t>
  </si>
  <si>
    <t xml:space="preserve">(5-14) </t>
  </si>
  <si>
    <t>C_Comp_GP_Another_pgmCRUDE2012Non-MaoriAllAllAllAllAllQuintile1</t>
  </si>
  <si>
    <t>C_Comp_GP_Another_pgmCRUDE2012Non-MaoriAllAllAllAllAllQuintile2</t>
  </si>
  <si>
    <t>C_Comp_GP_Another_pgmCRUDE2012Non-MaoriAllAllAllAllAllQuintile3</t>
  </si>
  <si>
    <t xml:space="preserve">(1.2-5.5) </t>
  </si>
  <si>
    <t>C_Comp_GP_Another_pgmCRUDE2012Non-MaoriAllAllAllAllAllQuintile4</t>
  </si>
  <si>
    <t xml:space="preserve">(1.5-8.8) </t>
  </si>
  <si>
    <t>C_Comp_GP_Another_pgmCRUDE2012Non-MaoriAllAllAllAllAllQuintile5</t>
  </si>
  <si>
    <t xml:space="preserve">(1.7-8.1) </t>
  </si>
  <si>
    <t>C_Comp_GP_Another_pgmCRUDE2012Non-MaoriAllAllAllAllFemaleAll</t>
  </si>
  <si>
    <t xml:space="preserve">(1.6-4.6) </t>
  </si>
  <si>
    <t>C_Comp_GP_Another_pgmCRUDE2012Non-MaoriAllAllAllAllFemaleQuintile1</t>
  </si>
  <si>
    <t xml:space="preserve">(0.0-3.0) </t>
  </si>
  <si>
    <t>C_Comp_GP_Another_pgmCRUDE2012Non-MaoriAllAllAllAllFemaleQuintile2</t>
  </si>
  <si>
    <t xml:space="preserve">(0.0-3.7) </t>
  </si>
  <si>
    <t>C_Comp_GP_Another_pgmCRUDE2012Non-MaoriAllAllAllAllFemaleQuintile3</t>
  </si>
  <si>
    <t xml:space="preserve">(0.5-5.9) </t>
  </si>
  <si>
    <t>C_Comp_GP_Another_pgmCRUDE2012Non-MaoriAllAllAllAllFemaleQuintile4</t>
  </si>
  <si>
    <t xml:space="preserve">(2.2-12.6) </t>
  </si>
  <si>
    <t>C_Comp_GP_Another_pgmCRUDE2012Non-MaoriAllAllAllAllFemaleQuintile5</t>
  </si>
  <si>
    <t xml:space="preserve">(1.3-8.4) </t>
  </si>
  <si>
    <t>C_Comp_GP_Another_pgmCRUDE2012Non-MaoriAllAllAllAllMaleAll</t>
  </si>
  <si>
    <t xml:space="preserve">(1.1-5.0) </t>
  </si>
  <si>
    <t>C_Comp_GP_Another_pgmCRUDE2012Non-MaoriAllAllAllAllMaleQuintile1</t>
  </si>
  <si>
    <t xml:space="preserve">(0.1-8.7) </t>
  </si>
  <si>
    <t>C_Comp_GP_Another_pgmCRUDE2012Non-MaoriAllAllAllAllMaleQuintile2</t>
  </si>
  <si>
    <t>C_Comp_GP_Another_pgmCRUDE2012Non-MaoriAllAllAllAllMaleQuintile3</t>
  </si>
  <si>
    <t xml:space="preserve">(0.8-8.6) </t>
  </si>
  <si>
    <t>C_Comp_GP_Another_pgmCRUDE2012Non-MaoriAllAllAllAllMaleQuintile4</t>
  </si>
  <si>
    <t xml:space="preserve">(0.2-8.2) </t>
  </si>
  <si>
    <t>C_Comp_GP_Another_pgmCRUDE2012Non-MaoriAllAllAllAllMaleQuintile5</t>
  </si>
  <si>
    <t xml:space="preserve">(0.7-14.2) </t>
  </si>
  <si>
    <t xml:space="preserve">(0.0-12.6) </t>
  </si>
  <si>
    <t xml:space="preserve">(1.1-9.9) </t>
  </si>
  <si>
    <t xml:space="preserve">(0.3-10.3) </t>
  </si>
  <si>
    <t>C_Comp_GP_Other_infCRUDE2012AllAllAllAll15-19AllAll</t>
  </si>
  <si>
    <t xml:space="preserve">C_Comp_GP_Other_inf </t>
  </si>
  <si>
    <t xml:space="preserve">(2.8-21.4) </t>
  </si>
  <si>
    <t>C_Comp_GP_Other_infCRUDE2012AllAllAllAll15-19FemaleAll</t>
  </si>
  <si>
    <t xml:space="preserve">(4.9-36.6) </t>
  </si>
  <si>
    <t>C_Comp_GP_Other_infCRUDE2012AllAllAllAll20-24AllAll</t>
  </si>
  <si>
    <t xml:space="preserve">(7.3-21.1) </t>
  </si>
  <si>
    <t>C_Comp_GP_Other_infCRUDE2012AllAllAllAll20-24FemaleAll</t>
  </si>
  <si>
    <t xml:space="preserve">(6.3-28.8) </t>
  </si>
  <si>
    <t>C_Comp_GP_Other_infCRUDE2012AllAllAllAll20-24MaleAll</t>
  </si>
  <si>
    <t xml:space="preserve">(3.7-22.2) </t>
  </si>
  <si>
    <t>C_Comp_GP_Other_infCRUDE2012AllAllAllAll25-34AllAll</t>
  </si>
  <si>
    <t xml:space="preserve">(6.1-13.5) </t>
  </si>
  <si>
    <t>C_Comp_GP_Other_infCRUDE2012AllAllAllAll25-34FemaleAll</t>
  </si>
  <si>
    <t xml:space="preserve">(5.0-15.6) </t>
  </si>
  <si>
    <t>C_Comp_GP_Other_infCRUDE2012AllAllAllAll25-34MaleAll</t>
  </si>
  <si>
    <t xml:space="preserve">(4.9-15.9) </t>
  </si>
  <si>
    <t>C_Comp_GP_Other_infCRUDE2012AllAllAllAll35-44AllAll</t>
  </si>
  <si>
    <t xml:space="preserve">(8.8-19.4) </t>
  </si>
  <si>
    <t xml:space="preserve">(7-16) </t>
  </si>
  <si>
    <t>C_Comp_GP_Other_infCRUDE2012AllAllAllAll35-44FemaleAll</t>
  </si>
  <si>
    <t xml:space="preserve">(7.9-21.4) </t>
  </si>
  <si>
    <t>C_Comp_GP_Other_infCRUDE2012AllAllAllAll35-44MaleAll</t>
  </si>
  <si>
    <t xml:space="preserve">(7.3-21.5) </t>
  </si>
  <si>
    <t>C_Comp_GP_Other_infCRUDE2012AllAllAllAll45-54AllAll</t>
  </si>
  <si>
    <t xml:space="preserve">(6.5-15.5) </t>
  </si>
  <si>
    <t>C_Comp_GP_Other_infCRUDE2012AllAllAllAll45-54FemaleAll</t>
  </si>
  <si>
    <t xml:space="preserve">(4.3-11.8) </t>
  </si>
  <si>
    <t>C_Comp_GP_Other_infCRUDE2012AllAllAllAll45-54MaleAll</t>
  </si>
  <si>
    <t xml:space="preserve">(6.8-23.9) </t>
  </si>
  <si>
    <t>C_Comp_GP_Other_infCRUDE2012AllAllAllAll55-64AllAll</t>
  </si>
  <si>
    <t xml:space="preserve">(5.6-15.6) </t>
  </si>
  <si>
    <t>C_Comp_GP_Other_infCRUDE2012AllAllAllAll55-64FemaleAll</t>
  </si>
  <si>
    <t xml:space="preserve">(4.8-18.3) </t>
  </si>
  <si>
    <t>C_Comp_GP_Other_infCRUDE2012AllAllAllAll55-64MaleAll</t>
  </si>
  <si>
    <t xml:space="preserve">(3.5-19.7) </t>
  </si>
  <si>
    <t>C_Comp_GP_Other_infCRUDE2012AllAllAllAll65-74AllAll</t>
  </si>
  <si>
    <t xml:space="preserve">(5.6-25.6) </t>
  </si>
  <si>
    <t>C_Comp_GP_Other_infCRUDE2012AllAllAllAll65-74FemaleAll</t>
  </si>
  <si>
    <t xml:space="preserve">(2.6-40.1) </t>
  </si>
  <si>
    <t>C_Comp_GP_Other_infCRUDE2012AllAllAllAll65-74MaleAll</t>
  </si>
  <si>
    <t xml:space="preserve">(4.0-25.7) </t>
  </si>
  <si>
    <t>C_Comp_GP_Other_infCRUDE2012AllAllAllAll75+AllAll</t>
  </si>
  <si>
    <t xml:space="preserve">(2.7-17.6) </t>
  </si>
  <si>
    <t>C_Comp_GP_Other_infCRUDE2012AllAllAllAll75+FemaleAll</t>
  </si>
  <si>
    <t xml:space="preserve">(1.8-19.6) </t>
  </si>
  <si>
    <t>C_Comp_GP_Other_infCRUDE2012AllAllAllAll75+MaleAll</t>
  </si>
  <si>
    <t xml:space="preserve">(1.5-24.8) </t>
  </si>
  <si>
    <t>C_Comp_GP_Other_infCRUDE2012AllAllAllAllAllAllAll</t>
  </si>
  <si>
    <t xml:space="preserve">(9.4-12.9) </t>
  </si>
  <si>
    <t xml:space="preserve">(42-57) </t>
  </si>
  <si>
    <t>C_Comp_GP_Other_infCRUDE2012AllAllAllAllAllAllQuintile1</t>
  </si>
  <si>
    <t xml:space="preserve">(8.9-23.9) </t>
  </si>
  <si>
    <t>C_Comp_GP_Other_infCRUDE2012AllAllAllAllAllAllQuintile2</t>
  </si>
  <si>
    <t xml:space="preserve">(6.7-18.5) </t>
  </si>
  <si>
    <t>C_Comp_GP_Other_infCRUDE2012AllAllAllAllAllAllQuintile3</t>
  </si>
  <si>
    <t xml:space="preserve">(5.4-15.2) </t>
  </si>
  <si>
    <t>C_Comp_GP_Other_infCRUDE2012AllAllAllAllAllAllQuintile4</t>
  </si>
  <si>
    <t xml:space="preserve">(8.3-17.0) </t>
  </si>
  <si>
    <t>C_Comp_GP_Other_infCRUDE2012AllAllAllAllAllAllQuintile5</t>
  </si>
  <si>
    <t xml:space="preserve">(6.6-12.0) </t>
  </si>
  <si>
    <t>C_Comp_GP_Other_infCRUDE2012AllAllAllAllAllFemaleAll</t>
  </si>
  <si>
    <t xml:space="preserve">(8.9-13.8) </t>
  </si>
  <si>
    <t>C_Comp_GP_Other_infCRUDE2012AllAllAllAllAllFemaleQuintile1</t>
  </si>
  <si>
    <t xml:space="preserve">(10.3-39.0) </t>
  </si>
  <si>
    <t>C_Comp_GP_Other_infCRUDE2012AllAllAllAllAllFemaleQuintile2</t>
  </si>
  <si>
    <t xml:space="preserve">(7.1-26.7) </t>
  </si>
  <si>
    <t>C_Comp_GP_Other_infCRUDE2012AllAllAllAllAllFemaleQuintile3</t>
  </si>
  <si>
    <t xml:space="preserve">(4.0-14.8) </t>
  </si>
  <si>
    <t>C_Comp_GP_Other_infCRUDE2012AllAllAllAllAllFemaleQuintile4</t>
  </si>
  <si>
    <t xml:space="preserve">(5.8-15.5) </t>
  </si>
  <si>
    <t>C_Comp_GP_Other_infCRUDE2012AllAllAllAllAllFemaleQuintile5</t>
  </si>
  <si>
    <t xml:space="preserve">(5.9-11.7) </t>
  </si>
  <si>
    <t>C_Comp_GP_Other_infCRUDE2012AllAllAllAllAllMaleAll</t>
  </si>
  <si>
    <t xml:space="preserve">(8.3-14.2) </t>
  </si>
  <si>
    <t xml:space="preserve">(18-30) </t>
  </si>
  <si>
    <t>C_Comp_GP_Other_infCRUDE2012AllAllAllAllAllMaleQuintile1</t>
  </si>
  <si>
    <t xml:space="preserve">(3.7-21.1) </t>
  </si>
  <si>
    <t>C_Comp_GP_Other_infCRUDE2012AllAllAllAllAllMaleQuintile2</t>
  </si>
  <si>
    <t xml:space="preserve">(2.3-20.9) </t>
  </si>
  <si>
    <t>C_Comp_GP_Other_infCRUDE2012AllAllAllAllAllMaleQuintile3</t>
  </si>
  <si>
    <t xml:space="preserve">(4.6-20.4) </t>
  </si>
  <si>
    <t>C_Comp_GP_Other_infCRUDE2012AllAllAllAllAllMaleQuintile4</t>
  </si>
  <si>
    <t xml:space="preserve">(8.7-22.8) </t>
  </si>
  <si>
    <t>C_Comp_GP_Other_infCRUDE2012AllAllAllAllAllMaleQuintile5</t>
  </si>
  <si>
    <t xml:space="preserve">(5.6-15.7) </t>
  </si>
  <si>
    <t>C_Comp_GP_Other_infCRUDE2012AllAllAllNon-Other-Euro20-24AllAll</t>
  </si>
  <si>
    <t xml:space="preserve">(6.4-25.8) </t>
  </si>
  <si>
    <t>C_Comp_GP_Other_infCRUDE2012AllAllAllNon-Other-Euro20-24FemaleAll</t>
  </si>
  <si>
    <t xml:space="preserve">(6.6-36.2) </t>
  </si>
  <si>
    <t>C_Comp_GP_Other_infCRUDE2012AllAllAllNon-Other-Euro20-24MaleAll</t>
  </si>
  <si>
    <t xml:space="preserve">(1.7-29.4) </t>
  </si>
  <si>
    <t>C_Comp_GP_Other_infCRUDE2012AllAllAllNon-Other-Euro25-34AllAll</t>
  </si>
  <si>
    <t xml:space="preserve">(3.8-16.5) </t>
  </si>
  <si>
    <t>C_Comp_GP_Other_infCRUDE2012AllAllAllNon-Other-Euro25-34FemaleAll</t>
  </si>
  <si>
    <t xml:space="preserve">(1.4-18.7) </t>
  </si>
  <si>
    <t>C_Comp_GP_Other_infCRUDE2012AllAllAllNon-Other-Euro25-34MaleAll</t>
  </si>
  <si>
    <t xml:space="preserve">(3.4-25.4) </t>
  </si>
  <si>
    <t>C_Comp_GP_Other_infCRUDE2012AllAllAllNon-Other-Euro35-44AllAll</t>
  </si>
  <si>
    <t xml:space="preserve">(5.7-22.6) </t>
  </si>
  <si>
    <t>C_Comp_GP_Other_infCRUDE2012AllAllAllNon-Other-Euro35-44FemaleAll</t>
  </si>
  <si>
    <t xml:space="preserve">(2.0-19.5) </t>
  </si>
  <si>
    <t>C_Comp_GP_Other_infCRUDE2012AllAllAllNon-Other-Euro35-44MaleAll</t>
  </si>
  <si>
    <t xml:space="preserve">(6.7-32.6) </t>
  </si>
  <si>
    <t>C_Comp_GP_Other_infCRUDE2012AllAllAllNon-Other-Euro45-54AllAll</t>
  </si>
  <si>
    <t xml:space="preserve">(6.0-23.6) </t>
  </si>
  <si>
    <t>C_Comp_GP_Other_infCRUDE2012AllAllAllNon-Other-Euro45-54FemaleAll</t>
  </si>
  <si>
    <t xml:space="preserve">(3.9-17.3) </t>
  </si>
  <si>
    <t>C_Comp_GP_Other_infCRUDE2012AllAllAllNon-Other-Euro45-54MaleAll</t>
  </si>
  <si>
    <t xml:space="preserve">(4.9-37.0) </t>
  </si>
  <si>
    <t>C_Comp_GP_Other_infCRUDE2012AllAllAllNon-Other-Euro55-64AllAll</t>
  </si>
  <si>
    <t xml:space="preserve">(0.5-7.2) </t>
  </si>
  <si>
    <t>C_Comp_GP_Other_infCRUDE2012AllAllAllNon-Other-Euro55-64FemaleAll</t>
  </si>
  <si>
    <t xml:space="preserve">(0.6-13.4) </t>
  </si>
  <si>
    <t>C_Comp_GP_Other_infCRUDE2012AllAllAllNon-Other-Euro55-64MaleAll</t>
  </si>
  <si>
    <t>C_Comp_GP_Other_infCRUDE2012AllAllAllNon-Other-Euro65-74AllAll</t>
  </si>
  <si>
    <t xml:space="preserve">(0.9-16.7) </t>
  </si>
  <si>
    <t>C_Comp_GP_Other_infCRUDE2012AllAllAllNon-Other-EuroAllAllAll</t>
  </si>
  <si>
    <t xml:space="preserve">(7.3-13.4) </t>
  </si>
  <si>
    <t>C_Comp_GP_Other_infCRUDE2012AllAllAllNon-Other-EuroAllFemaleAll</t>
  </si>
  <si>
    <t xml:space="preserve">(5.5-12.6) </t>
  </si>
  <si>
    <t>C_Comp_GP_Other_infCRUDE2012AllAllAllNon-Other-EuroAllMaleAll</t>
  </si>
  <si>
    <t xml:space="preserve">(7.1-17.5) </t>
  </si>
  <si>
    <t>C_Comp_GP_Other_infCRUDE2012AllAllAllOther-Euro15-19AllAll</t>
  </si>
  <si>
    <t xml:space="preserve">(2.8-30.6) </t>
  </si>
  <si>
    <t>C_Comp_GP_Other_infCRUDE2012AllAllAllOther-Euro20-24AllAll</t>
  </si>
  <si>
    <t xml:space="preserve">(5.2-24.3) </t>
  </si>
  <si>
    <t>C_Comp_GP_Other_infCRUDE2012AllAllAllOther-Euro20-24FemaleAll</t>
  </si>
  <si>
    <t xml:space="preserve">(3.4-33.7) </t>
  </si>
  <si>
    <t>C_Comp_GP_Other_infCRUDE2012AllAllAllOther-Euro20-24MaleAll</t>
  </si>
  <si>
    <t xml:space="preserve">(2.0-29.7) </t>
  </si>
  <si>
    <t>C_Comp_GP_Other_infCRUDE2012AllAllAllOther-Euro25-34AllAll</t>
  </si>
  <si>
    <t xml:space="preserve">(5.6-15.4) </t>
  </si>
  <si>
    <t>C_Comp_GP_Other_infCRUDE2012AllAllAllOther-Euro25-34FemaleAll</t>
  </si>
  <si>
    <t xml:space="preserve">(5.1-20.4) </t>
  </si>
  <si>
    <t>C_Comp_GP_Other_infCRUDE2012AllAllAllOther-Euro25-34MaleAll</t>
  </si>
  <si>
    <t xml:space="preserve">(3.4-16.8) </t>
  </si>
  <si>
    <t>C_Comp_GP_Other_infCRUDE2012AllAllAllOther-Euro35-44AllAll</t>
  </si>
  <si>
    <t xml:space="preserve">(8.0-21.9) </t>
  </si>
  <si>
    <t>C_Comp_GP_Other_infCRUDE2012AllAllAllOther-Euro35-44FemaleAll</t>
  </si>
  <si>
    <t xml:space="preserve">(8.6-27.0) </t>
  </si>
  <si>
    <t>C_Comp_GP_Other_infCRUDE2012AllAllAllOther-Euro35-44MaleAll</t>
  </si>
  <si>
    <t xml:space="preserve">(4.6-22.8) </t>
  </si>
  <si>
    <t>C_Comp_GP_Other_infCRUDE2012AllAllAllOther-Euro45-54AllAll</t>
  </si>
  <si>
    <t xml:space="preserve">(5.0-15.5) </t>
  </si>
  <si>
    <t>C_Comp_GP_Other_infCRUDE2012AllAllAllOther-Euro45-54FemaleAll</t>
  </si>
  <si>
    <t xml:space="preserve">(3.1-12.9) </t>
  </si>
  <si>
    <t>C_Comp_GP_Other_infCRUDE2012AllAllAllOther-Euro45-54MaleAll</t>
  </si>
  <si>
    <t xml:space="preserve">(4.6-25.1) </t>
  </si>
  <si>
    <t>C_Comp_GP_Other_infCRUDE2012AllAllAllOther-Euro55-64AllAll</t>
  </si>
  <si>
    <t xml:space="preserve">(6.6-19.3) </t>
  </si>
  <si>
    <t>C_Comp_GP_Other_infCRUDE2012AllAllAllOther-Euro55-64FemaleAll</t>
  </si>
  <si>
    <t xml:space="preserve">(5.1-22.0) </t>
  </si>
  <si>
    <t>C_Comp_GP_Other_infCRUDE2012AllAllAllOther-Euro55-64MaleAll</t>
  </si>
  <si>
    <t xml:space="preserve">(4.2-25.6) </t>
  </si>
  <si>
    <t>C_Comp_GP_Other_infCRUDE2012AllAllAllOther-Euro65-74AllAll</t>
  </si>
  <si>
    <t xml:space="preserve">(6.0-31.6) </t>
  </si>
  <si>
    <t>C_Comp_GP_Other_infCRUDE2012AllAllAllOther-Euro65-74FemaleAll</t>
  </si>
  <si>
    <t xml:space="preserve">(2.2-46.8) </t>
  </si>
  <si>
    <t>C_Comp_GP_Other_infCRUDE2012AllAllAllOther-Euro65-74MaleAll</t>
  </si>
  <si>
    <t xml:space="preserve">(4.6-33.9) </t>
  </si>
  <si>
    <t>C_Comp_GP_Other_infCRUDE2012AllAllAllOther-Euro75+AllAll</t>
  </si>
  <si>
    <t xml:space="preserve">(2.8-18.5) </t>
  </si>
  <si>
    <t>C_Comp_GP_Other_infCRUDE2012AllAllAllOther-Euro75+FemaleAll</t>
  </si>
  <si>
    <t xml:space="preserve">(1.9-21.0) </t>
  </si>
  <si>
    <t>C_Comp_GP_Other_infCRUDE2012AllAllAllOther-EuroAllAllAll</t>
  </si>
  <si>
    <t xml:space="preserve">(9.4-13.9) </t>
  </si>
  <si>
    <t xml:space="preserve">(29-43) </t>
  </si>
  <si>
    <t>C_Comp_GP_Other_infCRUDE2012AllAllAllOther-EuroAllFemaleAll</t>
  </si>
  <si>
    <t xml:space="preserve">(9.3-15.8) </t>
  </si>
  <si>
    <t>C_Comp_GP_Other_infCRUDE2012AllAllAllOther-EuroAllMaleAll</t>
  </si>
  <si>
    <t xml:space="preserve">(7.3-15.0) </t>
  </si>
  <si>
    <t xml:space="preserve">(11-22) </t>
  </si>
  <si>
    <t>C_Comp_GP_Other_infCRUDE2012AllAllAsianAllAllAllAll</t>
  </si>
  <si>
    <t xml:space="preserve">(6.3-21.0) </t>
  </si>
  <si>
    <t>C_Comp_GP_Other_infCRUDE2012AllAllAsianAllAllMaleAll</t>
  </si>
  <si>
    <t xml:space="preserve">(3.6-22.2) </t>
  </si>
  <si>
    <t>C_Comp_GP_Other_infCRUDE2012AllAllNon-AsianAll15-19AllAll</t>
  </si>
  <si>
    <t xml:space="preserve">(2.8-23.0) </t>
  </si>
  <si>
    <t>C_Comp_GP_Other_infCRUDE2012AllAllNon-AsianAll15-19FemaleAll</t>
  </si>
  <si>
    <t xml:space="preserve">(4.6-40.6) </t>
  </si>
  <si>
    <t>C_Comp_GP_Other_infCRUDE2012AllAllNon-AsianAll20-24AllAll</t>
  </si>
  <si>
    <t xml:space="preserve">(7.5-22.0) </t>
  </si>
  <si>
    <t>C_Comp_GP_Other_infCRUDE2012AllAllNon-AsianAll20-24FemaleAll</t>
  </si>
  <si>
    <t xml:space="preserve">(6.3-30.3) </t>
  </si>
  <si>
    <t>C_Comp_GP_Other_infCRUDE2012AllAllNon-AsianAll20-24MaleAll</t>
  </si>
  <si>
    <t xml:space="preserve">(3.9-23.0) </t>
  </si>
  <si>
    <t>C_Comp_GP_Other_infCRUDE2012AllAllNon-AsianAll25-34AllAll</t>
  </si>
  <si>
    <t xml:space="preserve">(5.4-12.6) </t>
  </si>
  <si>
    <t>C_Comp_GP_Other_infCRUDE2012AllAllNon-AsianAll25-34FemaleAll</t>
  </si>
  <si>
    <t xml:space="preserve">(3.9-13.1) </t>
  </si>
  <si>
    <t>C_Comp_GP_Other_infCRUDE2012AllAllNon-AsianAll25-34MaleAll</t>
  </si>
  <si>
    <t xml:space="preserve">(4.9-16.2) </t>
  </si>
  <si>
    <t>C_Comp_GP_Other_infCRUDE2012AllAllNon-AsianAll35-44AllAll</t>
  </si>
  <si>
    <t xml:space="preserve">(7.7-18.4) </t>
  </si>
  <si>
    <t>C_Comp_GP_Other_infCRUDE2012AllAllNon-AsianAll35-44FemaleAll</t>
  </si>
  <si>
    <t xml:space="preserve">(8.1-21.8) </t>
  </si>
  <si>
    <t>C_Comp_GP_Other_infCRUDE2012AllAllNon-AsianAll35-44MaleAll</t>
  </si>
  <si>
    <t xml:space="preserve">(5.1-18.8) </t>
  </si>
  <si>
    <t>C_Comp_GP_Other_infCRUDE2012AllAllNon-AsianAll45-54AllAll</t>
  </si>
  <si>
    <t xml:space="preserve">(6.9-16.2) </t>
  </si>
  <si>
    <t>C_Comp_GP_Other_infCRUDE2012AllAllNon-AsianAll45-54FemaleAll</t>
  </si>
  <si>
    <t xml:space="preserve">(4.4-11.8) </t>
  </si>
  <si>
    <t>C_Comp_GP_Other_infCRUDE2012AllAllNon-AsianAll45-54MaleAll</t>
  </si>
  <si>
    <t xml:space="preserve">(7.5-25.8) </t>
  </si>
  <si>
    <t>C_Comp_GP_Other_infCRUDE2012AllAllNon-AsianAll55-64AllAll</t>
  </si>
  <si>
    <t xml:space="preserve">(5.9-16.4) </t>
  </si>
  <si>
    <t>C_Comp_GP_Other_infCRUDE2012AllAllNon-AsianAll55-64FemaleAll</t>
  </si>
  <si>
    <t>C_Comp_GP_Other_infCRUDE2012AllAllNon-AsianAll55-64MaleAll</t>
  </si>
  <si>
    <t xml:space="preserve">(3.8-22.0) </t>
  </si>
  <si>
    <t>C_Comp_GP_Other_infCRUDE2012AllAllNon-AsianAll65-74AllAll</t>
  </si>
  <si>
    <t xml:space="preserve">(6.2-27.7) </t>
  </si>
  <si>
    <t>C_Comp_GP_Other_infCRUDE2012AllAllNon-AsianAll65-74FemaleAll</t>
  </si>
  <si>
    <t xml:space="preserve">(2.7-40.9) </t>
  </si>
  <si>
    <t>C_Comp_GP_Other_infCRUDE2012AllAllNon-AsianAll65-74MaleAll</t>
  </si>
  <si>
    <t xml:space="preserve">(4.8-29.4) </t>
  </si>
  <si>
    <t>C_Comp_GP_Other_infCRUDE2012AllAllNon-AsianAll75+AllAll</t>
  </si>
  <si>
    <t>C_Comp_GP_Other_infCRUDE2012AllAllNon-AsianAll75+FemaleAll</t>
  </si>
  <si>
    <t>C_Comp_GP_Other_infCRUDE2012AllAllNon-AsianAll75+MaleAll</t>
  </si>
  <si>
    <t>C_Comp_GP_Other_infCRUDE2012AllAllNon-AsianAllAllAllAll</t>
  </si>
  <si>
    <t xml:space="preserve">(9.3-12.9) </t>
  </si>
  <si>
    <t>C_Comp_GP_Other_infCRUDE2012AllAllNon-AsianAllAllFemaleAll</t>
  </si>
  <si>
    <t xml:space="preserve">(8.7-13.5) </t>
  </si>
  <si>
    <t>C_Comp_GP_Other_infCRUDE2012AllAllNon-AsianAllAllMaleAll</t>
  </si>
  <si>
    <t xml:space="preserve">(8.2-14.4) </t>
  </si>
  <si>
    <t xml:space="preserve">(16-28) </t>
  </si>
  <si>
    <t>C_Comp_GP_Other_infCRUDE2012AllNon-PacificAllAll15-19AllAll</t>
  </si>
  <si>
    <t xml:space="preserve">(1.6-20.8) </t>
  </si>
  <si>
    <t>C_Comp_GP_Other_infCRUDE2012AllNon-PacificAllAll15-19FemaleAll</t>
  </si>
  <si>
    <t xml:space="preserve">(4.1-39.4) </t>
  </si>
  <si>
    <t>C_Comp_GP_Other_infCRUDE2012AllNon-PacificAllAll20-24AllAll</t>
  </si>
  <si>
    <t xml:space="preserve">(6.6-21.8) </t>
  </si>
  <si>
    <t>C_Comp_GP_Other_infCRUDE2012AllNon-PacificAllAll20-24FemaleAll</t>
  </si>
  <si>
    <t xml:space="preserve">(6.0-30.3) </t>
  </si>
  <si>
    <t>C_Comp_GP_Other_infCRUDE2012AllNon-PacificAllAll20-24MaleAll</t>
  </si>
  <si>
    <t xml:space="preserve">(2.6-22.3) </t>
  </si>
  <si>
    <t>C_Comp_GP_Other_infCRUDE2012AllNon-PacificAllAll25-34AllAll</t>
  </si>
  <si>
    <t xml:space="preserve">(5.9-13.9) </t>
  </si>
  <si>
    <t>C_Comp_GP_Other_infCRUDE2012AllNon-PacificAllAll25-34FemaleAll</t>
  </si>
  <si>
    <t xml:space="preserve">(4.9-16.8) </t>
  </si>
  <si>
    <t>C_Comp_GP_Other_infCRUDE2012AllNon-PacificAllAll25-34MaleAll</t>
  </si>
  <si>
    <t xml:space="preserve">(4.4-15.7) </t>
  </si>
  <si>
    <t>C_Comp_GP_Other_infCRUDE2012AllNon-PacificAllAll35-44AllAll</t>
  </si>
  <si>
    <t xml:space="preserve">(9.0-20.2) </t>
  </si>
  <si>
    <t>C_Comp_GP_Other_infCRUDE2012AllNon-PacificAllAll35-44FemaleAll</t>
  </si>
  <si>
    <t xml:space="preserve">(8.3-22.8) </t>
  </si>
  <si>
    <t>C_Comp_GP_Other_infCRUDE2012AllNon-PacificAllAll35-44MaleAll</t>
  </si>
  <si>
    <t xml:space="preserve">(7.1-22.3) </t>
  </si>
  <si>
    <t>C_Comp_GP_Other_infCRUDE2012AllNon-PacificAllAll45-54AllAll</t>
  </si>
  <si>
    <t xml:space="preserve">(6.2-15.6) </t>
  </si>
  <si>
    <t>C_Comp_GP_Other_infCRUDE2012AllNon-PacificAllAll45-54FemaleAll</t>
  </si>
  <si>
    <t xml:space="preserve">(4.6-12.5) </t>
  </si>
  <si>
    <t>C_Comp_GP_Other_infCRUDE2012AllNon-PacificAllAll45-54MaleAll</t>
  </si>
  <si>
    <t xml:space="preserve">(5.6-23.8) </t>
  </si>
  <si>
    <t xml:space="preserve">(2-10) </t>
  </si>
  <si>
    <t>C_Comp_GP_Other_infCRUDE2012AllNon-PacificAllAll55-64AllAll</t>
  </si>
  <si>
    <t xml:space="preserve">(5.4-15.1) </t>
  </si>
  <si>
    <t>C_Comp_GP_Other_infCRUDE2012AllNon-PacificAllAll55-64FemaleAll</t>
  </si>
  <si>
    <t xml:space="preserve">(4.6-17.7) </t>
  </si>
  <si>
    <t>C_Comp_GP_Other_infCRUDE2012AllNon-PacificAllAll55-64MaleAll</t>
  </si>
  <si>
    <t xml:space="preserve">(3.5-18.8) </t>
  </si>
  <si>
    <t>C_Comp_GP_Other_infCRUDE2012AllNon-PacificAllAll65-74AllAll</t>
  </si>
  <si>
    <t xml:space="preserve">(5.0-25.5) </t>
  </si>
  <si>
    <t>C_Comp_GP_Other_infCRUDE2012AllNon-PacificAllAll65-74FemaleAll</t>
  </si>
  <si>
    <t xml:space="preserve">(2.6-40.4) </t>
  </si>
  <si>
    <t>C_Comp_GP_Other_infCRUDE2012AllNon-PacificAllAll65-74MaleAll</t>
  </si>
  <si>
    <t xml:space="preserve">(3.1-25.0) </t>
  </si>
  <si>
    <t>C_Comp_GP_Other_infCRUDE2012AllNon-PacificAllAll75+AllAll</t>
  </si>
  <si>
    <t>C_Comp_GP_Other_infCRUDE2012AllNon-PacificAllAll75+FemaleAll</t>
  </si>
  <si>
    <t>C_Comp_GP_Other_infCRUDE2012AllNon-PacificAllAll75+MaleAll</t>
  </si>
  <si>
    <t>C_Comp_GP_Other_infCRUDE2012AllNon-PacificAllAllAllAllAll</t>
  </si>
  <si>
    <t xml:space="preserve">(9.2-12.9) </t>
  </si>
  <si>
    <t xml:space="preserve">(38-53) </t>
  </si>
  <si>
    <t>C_Comp_GP_Other_infCRUDE2012AllNon-PacificAllAllAllFemaleAll</t>
  </si>
  <si>
    <t xml:space="preserve">(9.1-14.3) </t>
  </si>
  <si>
    <t xml:space="preserve">(19-30) </t>
  </si>
  <si>
    <t>C_Comp_GP_Other_infCRUDE2012AllNon-PacificAllAllAllMaleAll</t>
  </si>
  <si>
    <t xml:space="preserve">(7.5-13.8) </t>
  </si>
  <si>
    <t xml:space="preserve">(15-27) </t>
  </si>
  <si>
    <t>C_Comp_GP_Other_infCRUDE2012AllPacificAllAll25-34AllAll</t>
  </si>
  <si>
    <t xml:space="preserve">(2.2-25.0) </t>
  </si>
  <si>
    <t>C_Comp_GP_Other_infCRUDE2012AllPacificAllAll25-34FemaleAll</t>
  </si>
  <si>
    <t xml:space="preserve">(0.7-24.7) </t>
  </si>
  <si>
    <t>C_Comp_GP_Other_infCRUDE2012AllPacificAllAllAllAllAll</t>
  </si>
  <si>
    <t xml:space="preserve">(6.7-21.3) </t>
  </si>
  <si>
    <t>C_Comp_GP_Other_infCRUDE2012AllPacificAllAllAllFemaleAll</t>
  </si>
  <si>
    <t xml:space="preserve">(2.0-16.4) </t>
  </si>
  <si>
    <t>C_Comp_GP_Other_infCRUDE2012AllPacificAllAllAllMaleAll</t>
  </si>
  <si>
    <t xml:space="preserve">(8.3-34.7) </t>
  </si>
  <si>
    <t>C_Comp_GP_Other_infCRUDE2012MaoriAllAllAll15-19AllAll</t>
  </si>
  <si>
    <t xml:space="preserve">(1.4-27.7) </t>
  </si>
  <si>
    <t>C_Comp_GP_Other_infCRUDE2012MaoriAllAllAll20-24AllAll</t>
  </si>
  <si>
    <t xml:space="preserve">(6.8-26.5) </t>
  </si>
  <si>
    <t>C_Comp_GP_Other_infCRUDE2012MaoriAllAllAll20-24FemaleAll</t>
  </si>
  <si>
    <t xml:space="preserve">(6.9-35.6) </t>
  </si>
  <si>
    <t>C_Comp_GP_Other_infCRUDE2012MaoriAllAllAll25-34AllAll</t>
  </si>
  <si>
    <t xml:space="preserve">(1.7-12.6) </t>
  </si>
  <si>
    <t>C_Comp_GP_Other_infCRUDE2012MaoriAllAllAll25-34FemaleAll</t>
  </si>
  <si>
    <t xml:space="preserve">(0.2-10.7) </t>
  </si>
  <si>
    <t>C_Comp_GP_Other_infCRUDE2012MaoriAllAllAll25-34MaleAll</t>
  </si>
  <si>
    <t xml:space="preserve">(2.3-26.9) </t>
  </si>
  <si>
    <t>C_Comp_GP_Other_infCRUDE2012MaoriAllAllAll35-44AllAll</t>
  </si>
  <si>
    <t xml:space="preserve">(4.8-25.7) </t>
  </si>
  <si>
    <t>C_Comp_GP_Other_infCRUDE2012MaoriAllAllAll35-44FemaleAll</t>
  </si>
  <si>
    <t xml:space="preserve">(4.0-24.8) </t>
  </si>
  <si>
    <t>C_Comp_GP_Other_infCRUDE2012MaoriAllAllAll35-44MaleAll</t>
  </si>
  <si>
    <t xml:space="preserve">(3.6-34.3) </t>
  </si>
  <si>
    <t>C_Comp_GP_Other_infCRUDE2012MaoriAllAllAll45-54AllAll</t>
  </si>
  <si>
    <t xml:space="preserve">(5.5-24.8) </t>
  </si>
  <si>
    <t>C_Comp_GP_Other_infCRUDE2012MaoriAllAllAll45-54FemaleAll</t>
  </si>
  <si>
    <t xml:space="preserve">(4.2-16.5) </t>
  </si>
  <si>
    <t>C_Comp_GP_Other_infCRUDE2012MaoriAllAllAll45-54MaleAll</t>
  </si>
  <si>
    <t xml:space="preserve">(3.5-46.4) </t>
  </si>
  <si>
    <t>C_Comp_GP_Other_infCRUDE2012MaoriAllAllAll55-64AllAll</t>
  </si>
  <si>
    <t xml:space="preserve">(0.7-15.2) </t>
  </si>
  <si>
    <t>C_Comp_GP_Other_infCRUDE2012MaoriAllAllAll55-64FemaleAll</t>
  </si>
  <si>
    <t xml:space="preserve">(0.7-15.6) </t>
  </si>
  <si>
    <t>C_Comp_GP_Other_infCRUDE2012MaoriAllAllAll65-74AllAll</t>
  </si>
  <si>
    <t xml:space="preserve">(0.4-15.7) </t>
  </si>
  <si>
    <t>C_Comp_GP_Other_infCRUDE2012MaoriAllAllAllAllAllAll</t>
  </si>
  <si>
    <t xml:space="preserve">(7.2-13.5) </t>
  </si>
  <si>
    <t>C_Comp_GP_Other_infCRUDE2012MaoriAllAllAllAllAllQuintile1</t>
  </si>
  <si>
    <t xml:space="preserve">(5.3-56.2) </t>
  </si>
  <si>
    <t>C_Comp_GP_Other_infCRUDE2012MaoriAllAllAllAllAllQuintile2</t>
  </si>
  <si>
    <t xml:space="preserve">(0.7-22.3) </t>
  </si>
  <si>
    <t>C_Comp_GP_Other_infCRUDE2012MaoriAllAllAllAllAllQuintile3</t>
  </si>
  <si>
    <t xml:space="preserve">(3.0-23.6) </t>
  </si>
  <si>
    <t>C_Comp_GP_Other_infCRUDE2012MaoriAllAllAllAllAllQuintile4</t>
  </si>
  <si>
    <t xml:space="preserve">(5.2-23.6) </t>
  </si>
  <si>
    <t>C_Comp_GP_Other_infCRUDE2012MaoriAllAllAllAllAllQuintile5</t>
  </si>
  <si>
    <t xml:space="preserve">(4.5-11.3) </t>
  </si>
  <si>
    <t>C_Comp_GP_Other_infCRUDE2012MaoriAllAllAllAllFemaleAll</t>
  </si>
  <si>
    <t xml:space="preserve">(5.7-12.1) </t>
  </si>
  <si>
    <t>C_Comp_GP_Other_infCRUDE2012MaoriAllAllAllAllFemaleQuintile3</t>
  </si>
  <si>
    <t xml:space="preserve">(2.2-26.5) </t>
  </si>
  <si>
    <t>C_Comp_GP_Other_infCRUDE2012MaoriAllAllAllAllFemaleQuintile4</t>
  </si>
  <si>
    <t xml:space="preserve">(2.6-18.8) </t>
  </si>
  <si>
    <t>C_Comp_GP_Other_infCRUDE2012MaoriAllAllAllAllFemaleQuintile5</t>
  </si>
  <si>
    <t xml:space="preserve">(4.0-12.0) </t>
  </si>
  <si>
    <t>C_Comp_GP_Other_infCRUDE2012MaoriAllAllAllAllMaleAll</t>
  </si>
  <si>
    <t xml:space="preserve">(6.9-19.5) </t>
  </si>
  <si>
    <t>C_Comp_GP_Other_infCRUDE2012MaoriAllAllAllAllMaleQuintile4</t>
  </si>
  <si>
    <t xml:space="preserve">(7.0-39.7) </t>
  </si>
  <si>
    <t>C_Comp_GP_Other_infCRUDE2012MaoriAllAllAllAllMaleQuintile5</t>
  </si>
  <si>
    <t xml:space="preserve">(3.0-15.3) </t>
  </si>
  <si>
    <t>C_Comp_GP_Other_infCRUDE2012Non-MaoriAllAllAll15-19AllAll</t>
  </si>
  <si>
    <t>C_Comp_GP_Other_infCRUDE2012Non-MaoriAllAllAll20-24AllAll</t>
  </si>
  <si>
    <t xml:space="preserve">(5.0-24.0) </t>
  </si>
  <si>
    <t>C_Comp_GP_Other_infCRUDE2012Non-MaoriAllAllAll20-24FemaleAll</t>
  </si>
  <si>
    <t xml:space="preserve">(3.5-33.4) </t>
  </si>
  <si>
    <t>C_Comp_GP_Other_infCRUDE2012Non-MaoriAllAllAll20-24MaleAll</t>
  </si>
  <si>
    <t xml:space="preserve">(1.9-28.0) </t>
  </si>
  <si>
    <t>C_Comp_GP_Other_infCRUDE2012Non-MaoriAllAllAll25-34AllAll</t>
  </si>
  <si>
    <t xml:space="preserve">(7.0-16.7) </t>
  </si>
  <si>
    <t>C_Comp_GP_Other_infCRUDE2012Non-MaoriAllAllAll25-34FemaleAll</t>
  </si>
  <si>
    <t xml:space="preserve">(6.9-24.1) </t>
  </si>
  <si>
    <t>C_Comp_GP_Other_infCRUDE2012Non-MaoriAllAllAll25-34MaleAll</t>
  </si>
  <si>
    <t xml:space="preserve">(4.1-16.9) </t>
  </si>
  <si>
    <t>C_Comp_GP_Other_infCRUDE2012Non-MaoriAllAllAll35-44AllAll</t>
  </si>
  <si>
    <t xml:space="preserve">(8.8-20.1) </t>
  </si>
  <si>
    <t>C_Comp_GP_Other_infCRUDE2012Non-MaoriAllAllAll35-44FemaleAll</t>
  </si>
  <si>
    <t xml:space="preserve">(7.7-24.5) </t>
  </si>
  <si>
    <t>C_Comp_GP_Other_infCRUDE2012Non-MaoriAllAllAll35-44MaleAll</t>
  </si>
  <si>
    <t xml:space="preserve">(6.3-22.7) </t>
  </si>
  <si>
    <t>C_Comp_GP_Other_infCRUDE2012Non-MaoriAllAllAll45-54AllAll</t>
  </si>
  <si>
    <t xml:space="preserve">(5.5-15.2) </t>
  </si>
  <si>
    <t>C_Comp_GP_Other_infCRUDE2012Non-MaoriAllAllAll45-54FemaleAll</t>
  </si>
  <si>
    <t xml:space="preserve">(3.1-12.8) </t>
  </si>
  <si>
    <t>C_Comp_GP_Other_infCRUDE2012Non-MaoriAllAllAll45-54MaleAll</t>
  </si>
  <si>
    <t xml:space="preserve">(5.4-23.3) </t>
  </si>
  <si>
    <t>C_Comp_GP_Other_infCRUDE2012Non-MaoriAllAllAll55-64AllAll</t>
  </si>
  <si>
    <t xml:space="preserve">(5.9-17.4) </t>
  </si>
  <si>
    <t>C_Comp_GP_Other_infCRUDE2012Non-MaoriAllAllAll55-64FemaleAll</t>
  </si>
  <si>
    <t xml:space="preserve">(4.9-21.1) </t>
  </si>
  <si>
    <t>C_Comp_GP_Other_infCRUDE2012Non-MaoriAllAllAll55-64MaleAll</t>
  </si>
  <si>
    <t xml:space="preserve">(3.4-21.9) </t>
  </si>
  <si>
    <t>C_Comp_GP_Other_infCRUDE2012Non-MaoriAllAllAll65-74AllAll</t>
  </si>
  <si>
    <t xml:space="preserve">(5.9-28.8) </t>
  </si>
  <si>
    <t>C_Comp_GP_Other_infCRUDE2012Non-MaoriAllAllAll65-74FemaleAll</t>
  </si>
  <si>
    <t xml:space="preserve">(2.2-45.9) </t>
  </si>
  <si>
    <t>C_Comp_GP_Other_infCRUDE2012Non-MaoriAllAllAll65-74MaleAll</t>
  </si>
  <si>
    <t xml:space="preserve">(4.5-29.2) </t>
  </si>
  <si>
    <t>C_Comp_GP_Other_infCRUDE2012Non-MaoriAllAllAll75+AllAll</t>
  </si>
  <si>
    <t xml:space="preserve">(3.1-19.8) </t>
  </si>
  <si>
    <t>C_Comp_GP_Other_infCRUDE2012Non-MaoriAllAllAll75+FemaleAll</t>
  </si>
  <si>
    <t xml:space="preserve">(2.0-23.0) </t>
  </si>
  <si>
    <t>C_Comp_GP_Other_infCRUDE2012Non-MaoriAllAllAllAllAllAll</t>
  </si>
  <si>
    <t xml:space="preserve">(9.5-13.6) </t>
  </si>
  <si>
    <t xml:space="preserve">(31-44) </t>
  </si>
  <si>
    <t>C_Comp_GP_Other_infCRUDE2012Non-MaoriAllAllAllAllAllQuintile1</t>
  </si>
  <si>
    <t xml:space="preserve">(7.0-23.1) </t>
  </si>
  <si>
    <t>C_Comp_GP_Other_infCRUDE2012Non-MaoriAllAllAllAllAllQuintile2</t>
  </si>
  <si>
    <t xml:space="preserve">(7.0-20.1) </t>
  </si>
  <si>
    <t>C_Comp_GP_Other_infCRUDE2012Non-MaoriAllAllAllAllAllQuintile3</t>
  </si>
  <si>
    <t xml:space="preserve">(5.3-15.2) </t>
  </si>
  <si>
    <t>C_Comp_GP_Other_infCRUDE2012Non-MaoriAllAllAllAllAllQuintile4</t>
  </si>
  <si>
    <t xml:space="preserve">(7.8-17.8) </t>
  </si>
  <si>
    <t>C_Comp_GP_Other_infCRUDE2012Non-MaoriAllAllAllAllAllQuintile5</t>
  </si>
  <si>
    <t xml:space="preserve">(6.8-14.8) </t>
  </si>
  <si>
    <t>C_Comp_GP_Other_infCRUDE2012Non-MaoriAllAllAllAllFemaleAll</t>
  </si>
  <si>
    <t xml:space="preserve">(9.3-15.9) </t>
  </si>
  <si>
    <t>C_Comp_GP_Other_infCRUDE2012Non-MaoriAllAllAllAllFemaleQuintile1</t>
  </si>
  <si>
    <t xml:space="preserve">(10.0-41.9) </t>
  </si>
  <si>
    <t>C_Comp_GP_Other_infCRUDE2012Non-MaoriAllAllAllAllFemaleQuintile2</t>
  </si>
  <si>
    <t xml:space="preserve">(6.4-27.6) </t>
  </si>
  <si>
    <t>C_Comp_GP_Other_infCRUDE2012Non-MaoriAllAllAllAllFemaleQuintile3</t>
  </si>
  <si>
    <t xml:space="preserve">(3.3-15.3) </t>
  </si>
  <si>
    <t>C_Comp_GP_Other_infCRUDE2012Non-MaoriAllAllAllAllFemaleQuintile4</t>
  </si>
  <si>
    <t xml:space="preserve">(5.6-18.0) </t>
  </si>
  <si>
    <t>C_Comp_GP_Other_infCRUDE2012Non-MaoriAllAllAllAllFemaleQuintile5</t>
  </si>
  <si>
    <t xml:space="preserve">(5.5-15.3) </t>
  </si>
  <si>
    <t>C_Comp_GP_Other_infCRUDE2012Non-MaoriAllAllAllAllMaleAll</t>
  </si>
  <si>
    <t xml:space="preserve">(7.6-14.3) </t>
  </si>
  <si>
    <t xml:space="preserve">(13-24) </t>
  </si>
  <si>
    <t>C_Comp_GP_Other_infCRUDE2012Non-MaoriAllAllAllAllMaleQuintile1</t>
  </si>
  <si>
    <t xml:space="preserve">(1.3-14.9) </t>
  </si>
  <si>
    <t>C_Comp_GP_Other_infCRUDE2012Non-MaoriAllAllAllAllMaleQuintile2</t>
  </si>
  <si>
    <t xml:space="preserve">(2.7-24.8) </t>
  </si>
  <si>
    <t>C_Comp_GP_Other_infCRUDE2012Non-MaoriAllAllAllAllMaleQuintile3</t>
  </si>
  <si>
    <t xml:space="preserve">(4.7-20.5) </t>
  </si>
  <si>
    <t>C_Comp_GP_Other_infCRUDE2012Non-MaoriAllAllAllAllMaleQuintile4</t>
  </si>
  <si>
    <t xml:space="preserve">(7.0-22.9) </t>
  </si>
  <si>
    <t>C_Comp_GP_Other_infCRUDE2012Non-MaoriAllAllAllAllMaleQuintile5</t>
  </si>
  <si>
    <t xml:space="preserve">(5.3-20.0) </t>
  </si>
  <si>
    <t xml:space="preserve">(2.6-18.1) </t>
  </si>
  <si>
    <t xml:space="preserve">(6.9-23.7) </t>
  </si>
  <si>
    <t>C_Comp_GP_PamphletsCRUDE2012AllAllAllAll15-19AllAll</t>
  </si>
  <si>
    <t xml:space="preserve">C_Comp_GP_Pamphlets </t>
  </si>
  <si>
    <t xml:space="preserve">(6.6-26.4) </t>
  </si>
  <si>
    <t>C_Comp_GP_PamphletsCRUDE2012AllAllAllAll15-19FemaleAll</t>
  </si>
  <si>
    <t xml:space="preserve">(9.8-44.2) </t>
  </si>
  <si>
    <t>C_Comp_GP_PamphletsCRUDE2012AllAllAllAll20-24AllAll</t>
  </si>
  <si>
    <t xml:space="preserve">(26.6-45.6) </t>
  </si>
  <si>
    <t>C_Comp_GP_PamphletsCRUDE2012AllAllAllAll20-24FemaleAll</t>
  </si>
  <si>
    <t xml:space="preserve">(28.3-52.8) </t>
  </si>
  <si>
    <t>C_Comp_GP_PamphletsCRUDE2012AllAllAllAll20-24MaleAll</t>
  </si>
  <si>
    <t xml:space="preserve">(17.5-45.3) </t>
  </si>
  <si>
    <t>C_Comp_GP_PamphletsCRUDE2012AllAllAllAll25-34AllAll</t>
  </si>
  <si>
    <t xml:space="preserve">(17.3-26.1) </t>
  </si>
  <si>
    <t>C_Comp_GP_PamphletsCRUDE2012AllAllAllAll25-34FemaleAll</t>
  </si>
  <si>
    <t xml:space="preserve">(20.1-34.7) </t>
  </si>
  <si>
    <t>C_Comp_GP_PamphletsCRUDE2012AllAllAllAll25-34MaleAll</t>
  </si>
  <si>
    <t xml:space="preserve">(11.0-22.0) </t>
  </si>
  <si>
    <t>C_Comp_GP_PamphletsCRUDE2012AllAllAllAll35-44AllAll</t>
  </si>
  <si>
    <t xml:space="preserve">(25.9-37.8) </t>
  </si>
  <si>
    <t>C_Comp_GP_PamphletsCRUDE2012AllAllAllAll35-44FemaleAll</t>
  </si>
  <si>
    <t xml:space="preserve">(28.9-45.5) </t>
  </si>
  <si>
    <t>C_Comp_GP_PamphletsCRUDE2012AllAllAllAll35-44MaleAll</t>
  </si>
  <si>
    <t xml:space="preserve">(18.5-36.0) </t>
  </si>
  <si>
    <t>C_Comp_GP_PamphletsCRUDE2012AllAllAllAll45-54AllAll</t>
  </si>
  <si>
    <t xml:space="preserve">(18.2-28.8) </t>
  </si>
  <si>
    <t xml:space="preserve">(17-27) </t>
  </si>
  <si>
    <t>C_Comp_GP_PamphletsCRUDE2012AllAllAllAll45-54FemaleAll</t>
  </si>
  <si>
    <t xml:space="preserve">(15.8-29.3) </t>
  </si>
  <si>
    <t>C_Comp_GP_PamphletsCRUDE2012AllAllAllAll45-54MaleAll</t>
  </si>
  <si>
    <t xml:space="preserve">(17.5-32.7) </t>
  </si>
  <si>
    <t>C_Comp_GP_PamphletsCRUDE2012AllAllAllAll55-64AllAll</t>
  </si>
  <si>
    <t xml:space="preserve">(24.4-40.2) </t>
  </si>
  <si>
    <t>C_Comp_GP_PamphletsCRUDE2012AllAllAllAll55-64FemaleAll</t>
  </si>
  <si>
    <t xml:space="preserve">(22.4-43.8) </t>
  </si>
  <si>
    <t>C_Comp_GP_PamphletsCRUDE2012AllAllAllAll55-64MaleAll</t>
  </si>
  <si>
    <t xml:space="preserve">(20.9-43.4) </t>
  </si>
  <si>
    <t>C_Comp_GP_PamphletsCRUDE2012AllAllAllAll65-74AllAll</t>
  </si>
  <si>
    <t xml:space="preserve">(11.9-38.3) </t>
  </si>
  <si>
    <t>C_Comp_GP_PamphletsCRUDE2012AllAllAllAll65-74FemaleAll</t>
  </si>
  <si>
    <t xml:space="preserve">(7.3-31.3) </t>
  </si>
  <si>
    <t>C_Comp_GP_PamphletsCRUDE2012AllAllAllAll65-74MaleAll</t>
  </si>
  <si>
    <t xml:space="preserve">(10.8-54.7) </t>
  </si>
  <si>
    <t>C_Comp_GP_PamphletsCRUDE2012AllAllAllAll75+AllAll</t>
  </si>
  <si>
    <t xml:space="preserve">(19.6-45.2) </t>
  </si>
  <si>
    <t>C_Comp_GP_PamphletsCRUDE2012AllAllAllAll75+FemaleAll</t>
  </si>
  <si>
    <t xml:space="preserve">(19.2-55.0) </t>
  </si>
  <si>
    <t>C_Comp_GP_PamphletsCRUDE2012AllAllAllAll75+MaleAll</t>
  </si>
  <si>
    <t xml:space="preserve">(11.4-45.9) </t>
  </si>
  <si>
    <t>C_Comp_GP_PamphletsCRUDE2012AllAllAllAllAllAllAll</t>
  </si>
  <si>
    <t xml:space="preserve">(24.1-30.0) </t>
  </si>
  <si>
    <t xml:space="preserve">(107-133) </t>
  </si>
  <si>
    <t>C_Comp_GP_PamphletsCRUDE2012AllAllAllAllAllAllQuintile1</t>
  </si>
  <si>
    <t xml:space="preserve">(13.6-35.6) </t>
  </si>
  <si>
    <t xml:space="preserve">(8-20) </t>
  </si>
  <si>
    <t>C_Comp_GP_PamphletsCRUDE2012AllAllAllAllAllAllQuintile2</t>
  </si>
  <si>
    <t xml:space="preserve">(9.6-22.9) </t>
  </si>
  <si>
    <t>C_Comp_GP_PamphletsCRUDE2012AllAllAllAllAllAllQuintile3</t>
  </si>
  <si>
    <t xml:space="preserve">(18.4-31.9) </t>
  </si>
  <si>
    <t xml:space="preserve">(14-25) </t>
  </si>
  <si>
    <t>C_Comp_GP_PamphletsCRUDE2012AllAllAllAllAllAllQuintile4</t>
  </si>
  <si>
    <t xml:space="preserve">(26.5-39.3) </t>
  </si>
  <si>
    <t>C_Comp_GP_PamphletsCRUDE2012AllAllAllAllAllAllQuintile5</t>
  </si>
  <si>
    <t xml:space="preserve">(27.1-35.8) </t>
  </si>
  <si>
    <t xml:space="preserve">(37-49) </t>
  </si>
  <si>
    <t>C_Comp_GP_PamphletsCRUDE2012AllAllAllAllAllFemaleAll</t>
  </si>
  <si>
    <t xml:space="preserve">(26.1-33.7) </t>
  </si>
  <si>
    <t xml:space="preserve">(60-77) </t>
  </si>
  <si>
    <t>C_Comp_GP_PamphletsCRUDE2012AllAllAllAllAllFemaleQuintile1</t>
  </si>
  <si>
    <t xml:space="preserve">(13.3-43.5) </t>
  </si>
  <si>
    <t>C_Comp_GP_PamphletsCRUDE2012AllAllAllAllAllFemaleQuintile2</t>
  </si>
  <si>
    <t xml:space="preserve">(8.6-26.3) </t>
  </si>
  <si>
    <t>C_Comp_GP_PamphletsCRUDE2012AllAllAllAllAllFemaleQuintile3</t>
  </si>
  <si>
    <t xml:space="preserve">(19.5-38.7) </t>
  </si>
  <si>
    <t xml:space="preserve">(7-15) </t>
  </si>
  <si>
    <t>C_Comp_GP_PamphletsCRUDE2012AllAllAllAllAllFemaleQuintile4</t>
  </si>
  <si>
    <t xml:space="preserve">(27.8-42.6) </t>
  </si>
  <si>
    <t>C_Comp_GP_PamphletsCRUDE2012AllAllAllAllAllFemaleQuintile5</t>
  </si>
  <si>
    <t xml:space="preserve">(28.3-39.5) </t>
  </si>
  <si>
    <t>C_Comp_GP_PamphletsCRUDE2012AllAllAllAllAllMaleAll</t>
  </si>
  <si>
    <t xml:space="preserve">(20.3-27.7) </t>
  </si>
  <si>
    <t xml:space="preserve">(44-60) </t>
  </si>
  <si>
    <t>C_Comp_GP_PamphletsCRUDE2012AllAllAllAllAllMaleQuintile1</t>
  </si>
  <si>
    <t xml:space="preserve">(9.9-36.6) </t>
  </si>
  <si>
    <t xml:space="preserve">(3-12) </t>
  </si>
  <si>
    <t>C_Comp_GP_PamphletsCRUDE2012AllAllAllAllAllMaleQuintile2</t>
  </si>
  <si>
    <t xml:space="preserve">(6.8-26.7) </t>
  </si>
  <si>
    <t>C_Comp_GP_PamphletsCRUDE2012AllAllAllAllAllMaleQuintile3</t>
  </si>
  <si>
    <t xml:space="preserve">(14.0-29.8) </t>
  </si>
  <si>
    <t>C_Comp_GP_PamphletsCRUDE2012AllAllAllAllAllMaleQuintile4</t>
  </si>
  <si>
    <t xml:space="preserve">(22.6-38.3) </t>
  </si>
  <si>
    <t>C_Comp_GP_PamphletsCRUDE2012AllAllAllAllAllMaleQuintile5</t>
  </si>
  <si>
    <t xml:space="preserve">(21.6-34.9) </t>
  </si>
  <si>
    <t>C_Comp_GP_PamphletsCRUDE2012AllAllAllNon-Other-Euro20-24AllAll</t>
  </si>
  <si>
    <t xml:space="preserve">(21.5-52.8) </t>
  </si>
  <si>
    <t>C_Comp_GP_PamphletsCRUDE2012AllAllAllNon-Other-Euro20-24FemaleAll</t>
  </si>
  <si>
    <t xml:space="preserve">(18.4-50.0) </t>
  </si>
  <si>
    <t>C_Comp_GP_PamphletsCRUDE2012AllAllAllNon-Other-Euro20-24MaleAll</t>
  </si>
  <si>
    <t xml:space="preserve">(17.5-64.6) </t>
  </si>
  <si>
    <t>C_Comp_GP_PamphletsCRUDE2012AllAllAllNon-Other-Euro25-34AllAll</t>
  </si>
  <si>
    <t xml:space="preserve">(23.8-40.2) </t>
  </si>
  <si>
    <t>C_Comp_GP_PamphletsCRUDE2012AllAllAllNon-Other-Euro25-34FemaleAll</t>
  </si>
  <si>
    <t xml:space="preserve">(28.5-54.1) </t>
  </si>
  <si>
    <t>C_Comp_GP_PamphletsCRUDE2012AllAllAllNon-Other-Euro25-34MaleAll</t>
  </si>
  <si>
    <t xml:space="preserve">(10.7-31.9) </t>
  </si>
  <si>
    <t>C_Comp_GP_PamphletsCRUDE2012AllAllAllNon-Other-Euro35-44AllAll</t>
  </si>
  <si>
    <t xml:space="preserve">(33.2-54.8) </t>
  </si>
  <si>
    <t>C_Comp_GP_PamphletsCRUDE2012AllAllAllNon-Other-Euro35-44FemaleAll</t>
  </si>
  <si>
    <t xml:space="preserve">(36.7-61.9) </t>
  </si>
  <si>
    <t>C_Comp_GP_PamphletsCRUDE2012AllAllAllNon-Other-Euro35-44MaleAll</t>
  </si>
  <si>
    <t xml:space="preserve">(19.7-60.2) </t>
  </si>
  <si>
    <t>C_Comp_GP_PamphletsCRUDE2012AllAllAllNon-Other-Euro45-54AllAll</t>
  </si>
  <si>
    <t xml:space="preserve">(21.7-41.6) </t>
  </si>
  <si>
    <t>C_Comp_GP_PamphletsCRUDE2012AllAllAllNon-Other-Euro45-54FemaleAll</t>
  </si>
  <si>
    <t xml:space="preserve">(22.3-52.1) </t>
  </si>
  <si>
    <t>C_Comp_GP_PamphletsCRUDE2012AllAllAllNon-Other-Euro45-54MaleAll</t>
  </si>
  <si>
    <t xml:space="preserve">(15.0-39.9) </t>
  </si>
  <si>
    <t>C_Comp_GP_PamphletsCRUDE2012AllAllAllNon-Other-Euro55-64AllAll</t>
  </si>
  <si>
    <t xml:space="preserve">(16.9-44.1) </t>
  </si>
  <si>
    <t>C_Comp_GP_PamphletsCRUDE2012AllAllAllNon-Other-Euro55-64FemaleAll</t>
  </si>
  <si>
    <t xml:space="preserve">(17.9-63.3) </t>
  </si>
  <si>
    <t>C_Comp_GP_PamphletsCRUDE2012AllAllAllNon-Other-Euro55-64MaleAll</t>
  </si>
  <si>
    <t xml:space="preserve">(6.7-39.3) </t>
  </si>
  <si>
    <t>C_Comp_GP_PamphletsCRUDE2012AllAllAllNon-Other-Euro65-74AllAll</t>
  </si>
  <si>
    <t xml:space="preserve">(5.7-78.7) </t>
  </si>
  <si>
    <t>C_Comp_GP_PamphletsCRUDE2012AllAllAllNon-Other-EuroAllAllAll</t>
  </si>
  <si>
    <t xml:space="preserve">(29.8-39.5) </t>
  </si>
  <si>
    <t xml:space="preserve">(40-53) </t>
  </si>
  <si>
    <t>C_Comp_GP_PamphletsCRUDE2012AllAllAllNon-Other-EuroAllFemaleAll</t>
  </si>
  <si>
    <t xml:space="preserve">(33.2-46.4) </t>
  </si>
  <si>
    <t>C_Comp_GP_PamphletsCRUDE2012AllAllAllNon-Other-EuroAllMaleAll</t>
  </si>
  <si>
    <t xml:space="preserve">(22.1-37.1) </t>
  </si>
  <si>
    <t>C_Comp_GP_PamphletsCRUDE2012AllAllAllOther-Euro15-19AllAll</t>
  </si>
  <si>
    <t xml:space="preserve">(1.2-18.7) </t>
  </si>
  <si>
    <t>C_Comp_GP_PamphletsCRUDE2012AllAllAllOther-Euro20-24AllAll</t>
  </si>
  <si>
    <t xml:space="preserve">(23.9-48.6) </t>
  </si>
  <si>
    <t>C_Comp_GP_PamphletsCRUDE2012AllAllAllOther-Euro20-24FemaleAll</t>
  </si>
  <si>
    <t xml:space="preserve">(27.9-59.8) </t>
  </si>
  <si>
    <t>C_Comp_GP_PamphletsCRUDE2012AllAllAllOther-Euro20-24MaleAll</t>
  </si>
  <si>
    <t xml:space="preserve">(10.4-43.4) </t>
  </si>
  <si>
    <t>C_Comp_GP_PamphletsCRUDE2012AllAllAllOther-Euro25-34AllAll</t>
  </si>
  <si>
    <t xml:space="preserve">(11.0-21.3) </t>
  </si>
  <si>
    <t>C_Comp_GP_PamphletsCRUDE2012AllAllAllOther-Euro25-34FemaleAll</t>
  </si>
  <si>
    <t xml:space="preserve">(10.6-26.3) </t>
  </si>
  <si>
    <t>C_Comp_GP_PamphletsCRUDE2012AllAllAllOther-Euro25-34MaleAll</t>
  </si>
  <si>
    <t xml:space="preserve">(8.1-22.2) </t>
  </si>
  <si>
    <t>C_Comp_GP_PamphletsCRUDE2012AllAllAllOther-Euro35-44AllAll</t>
  </si>
  <si>
    <t xml:space="preserve">(19.7-33.2) </t>
  </si>
  <si>
    <t>C_Comp_GP_PamphletsCRUDE2012AllAllAllOther-Euro35-44FemaleAll</t>
  </si>
  <si>
    <t xml:space="preserve">(21.5-42.3) </t>
  </si>
  <si>
    <t>C_Comp_GP_PamphletsCRUDE2012AllAllAllOther-Euro35-44MaleAll</t>
  </si>
  <si>
    <t xml:space="preserve">(13.5-30.7) </t>
  </si>
  <si>
    <t>C_Comp_GP_PamphletsCRUDE2012AllAllAllOther-Euro45-54AllAll</t>
  </si>
  <si>
    <t xml:space="preserve">(14.6-26.3) </t>
  </si>
  <si>
    <t>C_Comp_GP_PamphletsCRUDE2012AllAllAllOther-Euro45-54FemaleAll</t>
  </si>
  <si>
    <t xml:space="preserve">(11.1-24.0) </t>
  </si>
  <si>
    <t>C_Comp_GP_PamphletsCRUDE2012AllAllAllOther-Euro45-54MaleAll</t>
  </si>
  <si>
    <t xml:space="preserve">(15.0-34.7) </t>
  </si>
  <si>
    <t>C_Comp_GP_PamphletsCRUDE2012AllAllAllOther-Euro55-64AllAll</t>
  </si>
  <si>
    <t xml:space="preserve">(23.8-42.7) </t>
  </si>
  <si>
    <t>C_Comp_GP_PamphletsCRUDE2012AllAllAllOther-Euro55-64FemaleAll</t>
  </si>
  <si>
    <t xml:space="preserve">(19.4-44.2) </t>
  </si>
  <si>
    <t>C_Comp_GP_PamphletsCRUDE2012AllAllAllOther-Euro55-64MaleAll</t>
  </si>
  <si>
    <t xml:space="preserve">(21.8-50.2) </t>
  </si>
  <si>
    <t>C_Comp_GP_PamphletsCRUDE2012AllAllAllOther-Euro65-74AllAll</t>
  </si>
  <si>
    <t xml:space="preserve">(9.4-32.8) </t>
  </si>
  <si>
    <t>C_Comp_GP_PamphletsCRUDE2012AllAllAllOther-Euro65-74FemaleAll</t>
  </si>
  <si>
    <t xml:space="preserve">(4.7-31.7) </t>
  </si>
  <si>
    <t>C_Comp_GP_PamphletsCRUDE2012AllAllAllOther-Euro65-74MaleAll</t>
  </si>
  <si>
    <t xml:space="preserve">(8.0-49.2) </t>
  </si>
  <si>
    <t>C_Comp_GP_PamphletsCRUDE2012AllAllAllOther-Euro75+AllAll</t>
  </si>
  <si>
    <t xml:space="preserve">(18.0-44.0) </t>
  </si>
  <si>
    <t>C_Comp_GP_PamphletsCRUDE2012AllAllAllOther-Euro75+FemaleAll</t>
  </si>
  <si>
    <t xml:space="preserve">(16.8-54.0) </t>
  </si>
  <si>
    <t>C_Comp_GP_PamphletsCRUDE2012AllAllAllOther-EuroAllAllAll</t>
  </si>
  <si>
    <t xml:space="preserve">(20.6-26.8) </t>
  </si>
  <si>
    <t xml:space="preserve">(64-83) </t>
  </si>
  <si>
    <t>C_Comp_GP_PamphletsCRUDE2012AllAllAllOther-EuroAllFemaleAll</t>
  </si>
  <si>
    <t xml:space="preserve">(21.4-30.2) </t>
  </si>
  <si>
    <t>C_Comp_GP_PamphletsCRUDE2012AllAllAllOther-EuroAllMaleAll</t>
  </si>
  <si>
    <t xml:space="preserve">(17.6-25.9) </t>
  </si>
  <si>
    <t>C_Comp_GP_PamphletsCRUDE2012AllAllAsianAllAllAllAll</t>
  </si>
  <si>
    <t xml:space="preserve">(7.7-31.2) </t>
  </si>
  <si>
    <t>C_Comp_GP_PamphletsCRUDE2012AllAllAsianAllAllMaleAll</t>
  </si>
  <si>
    <t xml:space="preserve">(4.9-33.4) </t>
  </si>
  <si>
    <t>C_Comp_GP_PamphletsCRUDE2012AllAllNon-AsianAll15-19AllAll</t>
  </si>
  <si>
    <t xml:space="preserve">(5.1-23.9) </t>
  </si>
  <si>
    <t>C_Comp_GP_PamphletsCRUDE2012AllAllNon-AsianAll15-19FemaleAll</t>
  </si>
  <si>
    <t xml:space="preserve">(6.2-39.6) </t>
  </si>
  <si>
    <t>C_Comp_GP_PamphletsCRUDE2012AllAllNon-AsianAll20-24AllAll</t>
  </si>
  <si>
    <t xml:space="preserve">(27.9-48.4) </t>
  </si>
  <si>
    <t>C_Comp_GP_PamphletsCRUDE2012AllAllNon-AsianAll20-24FemaleAll</t>
  </si>
  <si>
    <t xml:space="preserve">(30.4-56.2) </t>
  </si>
  <si>
    <t>C_Comp_GP_PamphletsCRUDE2012AllAllNon-AsianAll20-24MaleAll</t>
  </si>
  <si>
    <t xml:space="preserve">(17.8-47.6) </t>
  </si>
  <si>
    <t>C_Comp_GP_PamphletsCRUDE2012AllAllNon-AsianAll25-34AllAll</t>
  </si>
  <si>
    <t xml:space="preserve">(18.5-28.3) </t>
  </si>
  <si>
    <t>C_Comp_GP_PamphletsCRUDE2012AllAllNon-AsianAll25-34FemaleAll</t>
  </si>
  <si>
    <t xml:space="preserve">(20.7-35.9) </t>
  </si>
  <si>
    <t>C_Comp_GP_PamphletsCRUDE2012AllAllNon-AsianAll25-34MaleAll</t>
  </si>
  <si>
    <t xml:space="preserve">(12.2-25.2) </t>
  </si>
  <si>
    <t>C_Comp_GP_PamphletsCRUDE2012AllAllNon-AsianAll35-44AllAll</t>
  </si>
  <si>
    <t xml:space="preserve">(26.2-38.3) </t>
  </si>
  <si>
    <t>C_Comp_GP_PamphletsCRUDE2012AllAllNon-AsianAll35-44FemaleAll</t>
  </si>
  <si>
    <t xml:space="preserve">(28.3-45.0) </t>
  </si>
  <si>
    <t>C_Comp_GP_PamphletsCRUDE2012AllAllNon-AsianAll35-44MaleAll</t>
  </si>
  <si>
    <t xml:space="preserve">(19.2-37.3) </t>
  </si>
  <si>
    <t>C_Comp_GP_PamphletsCRUDE2012AllAllNon-AsianAll45-54AllAll</t>
  </si>
  <si>
    <t xml:space="preserve">(18.5-29.5) </t>
  </si>
  <si>
    <t>C_Comp_GP_PamphletsCRUDE2012AllAllNon-AsianAll45-54FemaleAll</t>
  </si>
  <si>
    <t xml:space="preserve">(15.9-29.6) </t>
  </si>
  <si>
    <t>C_Comp_GP_PamphletsCRUDE2012AllAllNon-AsianAll45-54MaleAll</t>
  </si>
  <si>
    <t xml:space="preserve">(18.0-34.4) </t>
  </si>
  <si>
    <t>C_Comp_GP_PamphletsCRUDE2012AllAllNon-AsianAll55-64AllAll</t>
  </si>
  <si>
    <t xml:space="preserve">(24.6-41.3) </t>
  </si>
  <si>
    <t>C_Comp_GP_PamphletsCRUDE2012AllAllNon-AsianAll55-64FemaleAll</t>
  </si>
  <si>
    <t>C_Comp_GP_PamphletsCRUDE2012AllAllNon-AsianAll55-64MaleAll</t>
  </si>
  <si>
    <t xml:space="preserve">(21.2-45.9) </t>
  </si>
  <si>
    <t>C_Comp_GP_PamphletsCRUDE2012AllAllNon-AsianAll65-74AllAll</t>
  </si>
  <si>
    <t xml:space="preserve">(10.1-31.3) </t>
  </si>
  <si>
    <t>C_Comp_GP_PamphletsCRUDE2012AllAllNon-AsianAll65-74FemaleAll</t>
  </si>
  <si>
    <t xml:space="preserve">(6.7-31.1) </t>
  </si>
  <si>
    <t>C_Comp_GP_PamphletsCRUDE2012AllAllNon-AsianAll65-74MaleAll</t>
  </si>
  <si>
    <t xml:space="preserve">(8.1-43.0) </t>
  </si>
  <si>
    <t>C_Comp_GP_PamphletsCRUDE2012AllAllNon-AsianAll75+AllAll</t>
  </si>
  <si>
    <t>C_Comp_GP_PamphletsCRUDE2012AllAllNon-AsianAll75+FemaleAll</t>
  </si>
  <si>
    <t>C_Comp_GP_PamphletsCRUDE2012AllAllNon-AsianAll75+MaleAll</t>
  </si>
  <si>
    <t>C_Comp_GP_PamphletsCRUDE2012AllAllNon-AsianAllAllAllAll</t>
  </si>
  <si>
    <t xml:space="preserve">(24.6-30.6) </t>
  </si>
  <si>
    <t xml:space="preserve">(103-128) </t>
  </si>
  <si>
    <t>C_Comp_GP_PamphletsCRUDE2012AllAllNon-AsianAllAllFemaleAll</t>
  </si>
  <si>
    <t xml:space="preserve">(26.2-34.0) </t>
  </si>
  <si>
    <t xml:space="preserve">(59-76) </t>
  </si>
  <si>
    <t>C_Comp_GP_PamphletsCRUDE2012AllAllNon-AsianAllAllMaleAll</t>
  </si>
  <si>
    <t xml:space="preserve">(20.9-28.8) </t>
  </si>
  <si>
    <t xml:space="preserve">(41-56) </t>
  </si>
  <si>
    <t>C_Comp_GP_PamphletsCRUDE2012AllNon-PacificAllAll15-19AllAll</t>
  </si>
  <si>
    <t xml:space="preserve">(4.7-24.0) </t>
  </si>
  <si>
    <t>C_Comp_GP_PamphletsCRUDE2012AllNon-PacificAllAll15-19FemaleAll</t>
  </si>
  <si>
    <t xml:space="preserve">(7.5-42.3) </t>
  </si>
  <si>
    <t>C_Comp_GP_PamphletsCRUDE2012AllNon-PacificAllAll20-24AllAll</t>
  </si>
  <si>
    <t xml:space="preserve">(25.5-46.2) </t>
  </si>
  <si>
    <t>C_Comp_GP_PamphletsCRUDE2012AllNon-PacificAllAll20-24FemaleAll</t>
  </si>
  <si>
    <t xml:space="preserve">(27.2-54.0) </t>
  </si>
  <si>
    <t>C_Comp_GP_PamphletsCRUDE2012AllNon-PacificAllAll20-24MaleAll</t>
  </si>
  <si>
    <t xml:space="preserve">(16.4-44.3) </t>
  </si>
  <si>
    <t>C_Comp_GP_PamphletsCRUDE2012AllNon-PacificAllAll25-34AllAll</t>
  </si>
  <si>
    <t xml:space="preserve">(14.0-23.0) </t>
  </si>
  <si>
    <t>C_Comp_GP_PamphletsCRUDE2012AllNon-PacificAllAll25-34FemaleAll</t>
  </si>
  <si>
    <t xml:space="preserve">(16.3-31.4) </t>
  </si>
  <si>
    <t>C_Comp_GP_PamphletsCRUDE2012AllNon-PacificAllAll25-34MaleAll</t>
  </si>
  <si>
    <t xml:space="preserve">(8.8-19.3) </t>
  </si>
  <si>
    <t>C_Comp_GP_PamphletsCRUDE2012AllNon-PacificAllAll35-44AllAll</t>
  </si>
  <si>
    <t xml:space="preserve">(23.8-36.1) </t>
  </si>
  <si>
    <t>C_Comp_GP_PamphletsCRUDE2012AllNon-PacificAllAll35-44FemaleAll</t>
  </si>
  <si>
    <t xml:space="preserve">(27.7-44.6) </t>
  </si>
  <si>
    <t>C_Comp_GP_PamphletsCRUDE2012AllNon-PacificAllAll35-44MaleAll</t>
  </si>
  <si>
    <t xml:space="preserve">(15.6-33.7) </t>
  </si>
  <si>
    <t>C_Comp_GP_PamphletsCRUDE2012AllNon-PacificAllAll45-54AllAll</t>
  </si>
  <si>
    <t xml:space="preserve">(17.6-28.3) </t>
  </si>
  <si>
    <t>C_Comp_GP_PamphletsCRUDE2012AllNon-PacificAllAll45-54FemaleAll</t>
  </si>
  <si>
    <t xml:space="preserve">(14.9-28.4) </t>
  </si>
  <si>
    <t>C_Comp_GP_PamphletsCRUDE2012AllNon-PacificAllAll45-54MaleAll</t>
  </si>
  <si>
    <t xml:space="preserve">(17.1-33.0) </t>
  </si>
  <si>
    <t>C_Comp_GP_PamphletsCRUDE2012AllNon-PacificAllAll55-64AllAll</t>
  </si>
  <si>
    <t xml:space="preserve">(25.0-41.5) </t>
  </si>
  <si>
    <t>C_Comp_GP_PamphletsCRUDE2012AllNon-PacificAllAll55-64FemaleAll</t>
  </si>
  <si>
    <t xml:space="preserve">(22.7-44.8) </t>
  </si>
  <si>
    <t>C_Comp_GP_PamphletsCRUDE2012AllNon-PacificAllAll55-64MaleAll</t>
  </si>
  <si>
    <t xml:space="preserve">(21.5-45.4) </t>
  </si>
  <si>
    <t>C_Comp_GP_PamphletsCRUDE2012AllNon-PacificAllAll65-74AllAll</t>
  </si>
  <si>
    <t xml:space="preserve">(11.7-38.6) </t>
  </si>
  <si>
    <t>C_Comp_GP_PamphletsCRUDE2012AllNon-PacificAllAll65-74FemaleAll</t>
  </si>
  <si>
    <t xml:space="preserve">(6.7-30.8) </t>
  </si>
  <si>
    <t>C_Comp_GP_PamphletsCRUDE2012AllNon-PacificAllAll65-74MaleAll</t>
  </si>
  <si>
    <t xml:space="preserve">(11.1-56.0) </t>
  </si>
  <si>
    <t>C_Comp_GP_PamphletsCRUDE2012AllNon-PacificAllAll75+AllAll</t>
  </si>
  <si>
    <t>C_Comp_GP_PamphletsCRUDE2012AllNon-PacificAllAll75+FemaleAll</t>
  </si>
  <si>
    <t>C_Comp_GP_PamphletsCRUDE2012AllNon-PacificAllAll75+MaleAll</t>
  </si>
  <si>
    <t>C_Comp_GP_PamphletsCRUDE2012AllNon-PacificAllAllAllAllAll</t>
  </si>
  <si>
    <t xml:space="preserve">(22.8-29.0) </t>
  </si>
  <si>
    <t xml:space="preserve">(94-119) </t>
  </si>
  <si>
    <t>C_Comp_GP_PamphletsCRUDE2012AllNon-PacificAllAllAllFemaleAll</t>
  </si>
  <si>
    <t xml:space="preserve">(24.7-32.9) </t>
  </si>
  <si>
    <t>C_Comp_GP_PamphletsCRUDE2012AllNon-PacificAllAllAllMaleAll</t>
  </si>
  <si>
    <t xml:space="preserve">(19.1-26.7) </t>
  </si>
  <si>
    <t>C_Comp_GP_PamphletsCRUDE2012AllPacificAllAll25-34AllAll</t>
  </si>
  <si>
    <t xml:space="preserve">(33.5-63.8) </t>
  </si>
  <si>
    <t>C_Comp_GP_PamphletsCRUDE2012AllPacificAllAll25-34FemaleAll</t>
  </si>
  <si>
    <t xml:space="preserve">(28.2-72.2) </t>
  </si>
  <si>
    <t>C_Comp_GP_PamphletsCRUDE2012AllPacificAllAllAllAllAll</t>
  </si>
  <si>
    <t xml:space="preserve">(33.3-50.3) </t>
  </si>
  <si>
    <t>C_Comp_GP_PamphletsCRUDE2012AllPacificAllAllAllFemaleAll</t>
  </si>
  <si>
    <t xml:space="preserve">(32.5-57.2) </t>
  </si>
  <si>
    <t>C_Comp_GP_PamphletsCRUDE2012AllPacificAllAllAllMaleAll</t>
  </si>
  <si>
    <t xml:space="preserve">(25.0-53.2) </t>
  </si>
  <si>
    <t>C_Comp_GP_PamphletsCRUDE2012MaoriAllAllAll15-19AllAll</t>
  </si>
  <si>
    <t xml:space="preserve">(7.1-40.9) </t>
  </si>
  <si>
    <t>C_Comp_GP_PamphletsCRUDE2012MaoriAllAllAll20-24AllAll</t>
  </si>
  <si>
    <t xml:space="preserve">(25.7-58.5) </t>
  </si>
  <si>
    <t>C_Comp_GP_PamphletsCRUDE2012MaoriAllAllAll20-24FemaleAll</t>
  </si>
  <si>
    <t xml:space="preserve">(25.3-55.7) </t>
  </si>
  <si>
    <t>C_Comp_GP_PamphletsCRUDE2012MaoriAllAllAll25-34AllAll</t>
  </si>
  <si>
    <t xml:space="preserve">(25.1-44.0) </t>
  </si>
  <si>
    <t>C_Comp_GP_PamphletsCRUDE2012MaoriAllAllAll25-34FemaleAll</t>
  </si>
  <si>
    <t xml:space="preserve">(28.4-53.7) </t>
  </si>
  <si>
    <t>C_Comp_GP_PamphletsCRUDE2012MaoriAllAllAll25-34MaleAll</t>
  </si>
  <si>
    <t xml:space="preserve">(11.9-38.0) </t>
  </si>
  <si>
    <t>C_Comp_GP_PamphletsCRUDE2012MaoriAllAllAll35-44AllAll</t>
  </si>
  <si>
    <t xml:space="preserve">(31.9-56.2) </t>
  </si>
  <si>
    <t>C_Comp_GP_PamphletsCRUDE2012MaoriAllAllAll35-44FemaleAll</t>
  </si>
  <si>
    <t xml:space="preserve">(34.6-59.8) </t>
  </si>
  <si>
    <t>C_Comp_GP_PamphletsCRUDE2012MaoriAllAllAll35-44MaleAll</t>
  </si>
  <si>
    <t xml:space="preserve">(16.9-64.3) </t>
  </si>
  <si>
    <t>C_Comp_GP_PamphletsCRUDE2012MaoriAllAllAll45-54AllAll</t>
  </si>
  <si>
    <t xml:space="preserve">(22.6-41.3) </t>
  </si>
  <si>
    <t>C_Comp_GP_PamphletsCRUDE2012MaoriAllAllAll45-54FemaleAll</t>
  </si>
  <si>
    <t xml:space="preserve">(20.1-45.1) </t>
  </si>
  <si>
    <t>C_Comp_GP_PamphletsCRUDE2012MaoriAllAllAll45-54MaleAll</t>
  </si>
  <si>
    <t xml:space="preserve">(17.2-47.9) </t>
  </si>
  <si>
    <t>C_Comp_GP_PamphletsCRUDE2012MaoriAllAllAll55-64AllAll</t>
  </si>
  <si>
    <t xml:space="preserve">(18.7-51.7) </t>
  </si>
  <si>
    <t>C_Comp_GP_PamphletsCRUDE2012MaoriAllAllAll55-64FemaleAll</t>
  </si>
  <si>
    <t xml:space="preserve">(13.6-54.4) </t>
  </si>
  <si>
    <t>C_Comp_GP_PamphletsCRUDE2012MaoriAllAllAll65-74AllAll</t>
  </si>
  <si>
    <t xml:space="preserve">(5.7-49.9) </t>
  </si>
  <si>
    <t>C_Comp_GP_PamphletsCRUDE2012MaoriAllAllAllAllAllAll</t>
  </si>
  <si>
    <t xml:space="preserve">(30.7-40.5) </t>
  </si>
  <si>
    <t xml:space="preserve">(36-48) </t>
  </si>
  <si>
    <t>C_Comp_GP_PamphletsCRUDE2012MaoriAllAllAllAllAllQuintile1</t>
  </si>
  <si>
    <t xml:space="preserve">(7.5-61.2) </t>
  </si>
  <si>
    <t>C_Comp_GP_PamphletsCRUDE2012MaoriAllAllAllAllAllQuintile2</t>
  </si>
  <si>
    <t xml:space="preserve">(9.7-52.5) </t>
  </si>
  <si>
    <t>C_Comp_GP_PamphletsCRUDE2012MaoriAllAllAllAllAllQuintile3</t>
  </si>
  <si>
    <t xml:space="preserve">(34.9-65.4) </t>
  </si>
  <si>
    <t>C_Comp_GP_PamphletsCRUDE2012MaoriAllAllAllAllAllQuintile4</t>
  </si>
  <si>
    <t xml:space="preserve">(29.2-47.5) </t>
  </si>
  <si>
    <t>C_Comp_GP_PamphletsCRUDE2012MaoriAllAllAllAllAllQuintile5</t>
  </si>
  <si>
    <t xml:space="preserve">(26.8-41.0) </t>
  </si>
  <si>
    <t>C_Comp_GP_PamphletsCRUDE2012MaoriAllAllAllAllFemaleAll</t>
  </si>
  <si>
    <t xml:space="preserve">(31.8-44.0) </t>
  </si>
  <si>
    <t>C_Comp_GP_PamphletsCRUDE2012MaoriAllAllAllAllFemaleQuintile3</t>
  </si>
  <si>
    <t xml:space="preserve">(22.1-64.8) </t>
  </si>
  <si>
    <t>C_Comp_GP_PamphletsCRUDE2012MaoriAllAllAllAllFemaleQuintile4</t>
  </si>
  <si>
    <t xml:space="preserve">(25.4-50.0) </t>
  </si>
  <si>
    <t>C_Comp_GP_PamphletsCRUDE2012MaoriAllAllAllAllFemaleQuintile5</t>
  </si>
  <si>
    <t xml:space="preserve">(31.6-47.9) </t>
  </si>
  <si>
    <t>C_Comp_GP_PamphletsCRUDE2012MaoriAllAllAllAllMaleAll</t>
  </si>
  <si>
    <t xml:space="preserve">(24.2-41.1) </t>
  </si>
  <si>
    <t>C_Comp_GP_PamphletsCRUDE2012MaoriAllAllAllAllMaleQuintile4</t>
  </si>
  <si>
    <t xml:space="preserve">(24.4-56.8) </t>
  </si>
  <si>
    <t>C_Comp_GP_PamphletsCRUDE2012MaoriAllAllAllAllMaleQuintile5</t>
  </si>
  <si>
    <t xml:space="preserve">(14.2-32.9) </t>
  </si>
  <si>
    <t>C_Comp_GP_PamphletsCRUDE2012Non-MaoriAllAllAll15-19AllAll</t>
  </si>
  <si>
    <t xml:space="preserve">(2.4-29.0) </t>
  </si>
  <si>
    <t>C_Comp_GP_PamphletsCRUDE2012Non-MaoriAllAllAll20-24AllAll</t>
  </si>
  <si>
    <t xml:space="preserve">(22.5-45.1) </t>
  </si>
  <si>
    <t>C_Comp_GP_PamphletsCRUDE2012Non-MaoriAllAllAll20-24FemaleAll</t>
  </si>
  <si>
    <t xml:space="preserve">(24.5-57.7) </t>
  </si>
  <si>
    <t>C_Comp_GP_PamphletsCRUDE2012Non-MaoriAllAllAll20-24MaleAll</t>
  </si>
  <si>
    <t xml:space="preserve">(10.5-39.9) </t>
  </si>
  <si>
    <t>C_Comp_GP_PamphletsCRUDE2012Non-MaoriAllAllAll25-34AllAll</t>
  </si>
  <si>
    <t xml:space="preserve">(11.1-20.6) </t>
  </si>
  <si>
    <t>C_Comp_GP_PamphletsCRUDE2012Non-MaoriAllAllAll25-34FemaleAll</t>
  </si>
  <si>
    <t xml:space="preserve">(10.8-26.4) </t>
  </si>
  <si>
    <t>C_Comp_GP_PamphletsCRUDE2012Non-MaoriAllAllAll25-34MaleAll</t>
  </si>
  <si>
    <t xml:space="preserve">(8.4-20.7) </t>
  </si>
  <si>
    <t>C_Comp_GP_PamphletsCRUDE2012Non-MaoriAllAllAll35-44AllAll</t>
  </si>
  <si>
    <t xml:space="preserve">(20.7-33.5) </t>
  </si>
  <si>
    <t>C_Comp_GP_PamphletsCRUDE2012Non-MaoriAllAllAll35-44FemaleAll</t>
  </si>
  <si>
    <t xml:space="preserve">(21.7-42.1) </t>
  </si>
  <si>
    <t>C_Comp_GP_PamphletsCRUDE2012Non-MaoriAllAllAll35-44MaleAll</t>
  </si>
  <si>
    <t xml:space="preserve">(15.6-32.4) </t>
  </si>
  <si>
    <t>C_Comp_GP_PamphletsCRUDE2012Non-MaoriAllAllAll45-54AllAll</t>
  </si>
  <si>
    <t xml:space="preserve">(14.6-27.3) </t>
  </si>
  <si>
    <t>C_Comp_GP_PamphletsCRUDE2012Non-MaoriAllAllAll45-54FemaleAll</t>
  </si>
  <si>
    <t xml:space="preserve">(12.0-26.6) </t>
  </si>
  <si>
    <t>C_Comp_GP_PamphletsCRUDE2012Non-MaoriAllAllAll45-54MaleAll</t>
  </si>
  <si>
    <t xml:space="preserve">(14.2-33.1) </t>
  </si>
  <si>
    <t>C_Comp_GP_PamphletsCRUDE2012Non-MaoriAllAllAll55-64AllAll</t>
  </si>
  <si>
    <t xml:space="preserve">(23.1-41.1) </t>
  </si>
  <si>
    <t>C_Comp_GP_PamphletsCRUDE2012Non-MaoriAllAllAll55-64FemaleAll</t>
  </si>
  <si>
    <t xml:space="preserve">(21.0-46.1) </t>
  </si>
  <si>
    <t>C_Comp_GP_PamphletsCRUDE2012Non-MaoriAllAllAll55-64MaleAll</t>
  </si>
  <si>
    <t xml:space="preserve">(19.1-43.9) </t>
  </si>
  <si>
    <t>C_Comp_GP_PamphletsCRUDE2012Non-MaoriAllAllAll65-74AllAll</t>
  </si>
  <si>
    <t xml:space="preserve">(11.0-40.3) </t>
  </si>
  <si>
    <t>C_Comp_GP_PamphletsCRUDE2012Non-MaoriAllAllAll65-74FemaleAll</t>
  </si>
  <si>
    <t xml:space="preserve">(6.2-32.5) </t>
  </si>
  <si>
    <t>C_Comp_GP_PamphletsCRUDE2012Non-MaoriAllAllAll65-74MaleAll</t>
  </si>
  <si>
    <t xml:space="preserve">(9.4-58.8) </t>
  </si>
  <si>
    <t>C_Comp_GP_PamphletsCRUDE2012Non-MaoriAllAllAll75+AllAll</t>
  </si>
  <si>
    <t xml:space="preserve">(17.3-44.2) </t>
  </si>
  <si>
    <t>C_Comp_GP_PamphletsCRUDE2012Non-MaoriAllAllAll75+FemaleAll</t>
  </si>
  <si>
    <t xml:space="preserve">(17.1-55.6) </t>
  </si>
  <si>
    <t>C_Comp_GP_PamphletsCRUDE2012Non-MaoriAllAllAllAllAllAll</t>
  </si>
  <si>
    <t xml:space="preserve">(20.8-27.1) </t>
  </si>
  <si>
    <t>C_Comp_GP_PamphletsCRUDE2012Non-MaoriAllAllAllAllAllQuintile1</t>
  </si>
  <si>
    <t xml:space="preserve">(12.2-35.4) </t>
  </si>
  <si>
    <t xml:space="preserve">(6-17) </t>
  </si>
  <si>
    <t>C_Comp_GP_PamphletsCRUDE2012Non-MaoriAllAllAllAllAllQuintile2</t>
  </si>
  <si>
    <t xml:space="preserve">(7.9-20.8) </t>
  </si>
  <si>
    <t>C_Comp_GP_PamphletsCRUDE2012Non-MaoriAllAllAllAllAllQuintile3</t>
  </si>
  <si>
    <t xml:space="preserve">(14.0-27.1) </t>
  </si>
  <si>
    <t>C_Comp_GP_PamphletsCRUDE2012Non-MaoriAllAllAllAllAllQuintile4</t>
  </si>
  <si>
    <t xml:space="preserve">(23.1-39.2) </t>
  </si>
  <si>
    <t>C_Comp_GP_PamphletsCRUDE2012Non-MaoriAllAllAllAllAllQuintile5</t>
  </si>
  <si>
    <t xml:space="preserve">(24.5-34.9) </t>
  </si>
  <si>
    <t xml:space="preserve">(19-27) </t>
  </si>
  <si>
    <t>C_Comp_GP_PamphletsCRUDE2012Non-MaoriAllAllAllAllFemaleAll</t>
  </si>
  <si>
    <t xml:space="preserve">(22.2-30.8) </t>
  </si>
  <si>
    <t xml:space="preserve">(36-49) </t>
  </si>
  <si>
    <t>C_Comp_GP_PamphletsCRUDE2012Non-MaoriAllAllAllAllFemaleQuintile1</t>
  </si>
  <si>
    <t xml:space="preserve">(13.4-45.7) </t>
  </si>
  <si>
    <t>C_Comp_GP_PamphletsCRUDE2012Non-MaoriAllAllAllAllFemaleQuintile2</t>
  </si>
  <si>
    <t xml:space="preserve">(7.5-25.2) </t>
  </si>
  <si>
    <t>C_Comp_GP_PamphletsCRUDE2012Non-MaoriAllAllAllAllFemaleQuintile3</t>
  </si>
  <si>
    <t xml:space="preserve">(15.9-36.5) </t>
  </si>
  <si>
    <t>C_Comp_GP_PamphletsCRUDE2012Non-MaoriAllAllAllAllFemaleQuintile4</t>
  </si>
  <si>
    <t xml:space="preserve">(24.1-44.9) </t>
  </si>
  <si>
    <t>C_Comp_GP_PamphletsCRUDE2012Non-MaoriAllAllAllAllFemaleQuintile5</t>
  </si>
  <si>
    <t xml:space="preserve">(21.6-35.4) </t>
  </si>
  <si>
    <t>C_Comp_GP_PamphletsCRUDE2012Non-MaoriAllAllAllAllMaleAll</t>
  </si>
  <si>
    <t xml:space="preserve">(17.7-25.6) </t>
  </si>
  <si>
    <t>C_Comp_GP_PamphletsCRUDE2012Non-MaoriAllAllAllAllMaleQuintile1</t>
  </si>
  <si>
    <t xml:space="preserve">(7.3-34.0) </t>
  </si>
  <si>
    <t>C_Comp_GP_PamphletsCRUDE2012Non-MaoriAllAllAllAllMaleQuintile2</t>
  </si>
  <si>
    <t xml:space="preserve">(4.9-23.7) </t>
  </si>
  <si>
    <t>C_Comp_GP_PamphletsCRUDE2012Non-MaoriAllAllAllAllMaleQuintile3</t>
  </si>
  <si>
    <t xml:space="preserve">(8.9-23.8) </t>
  </si>
  <si>
    <t>C_Comp_GP_PamphletsCRUDE2012Non-MaoriAllAllAllAllMaleQuintile4</t>
  </si>
  <si>
    <t xml:space="preserve">(19.6-36.8) </t>
  </si>
  <si>
    <t>C_Comp_GP_PamphletsCRUDE2012Non-MaoriAllAllAllAllMaleQuintile5</t>
  </si>
  <si>
    <t xml:space="preserve">(23.0-39.9) </t>
  </si>
  <si>
    <t>C_Comp_GP_crt_smCRUDE2012AllAllAllAll15-19AllAll</t>
  </si>
  <si>
    <t xml:space="preserve">C_Comp_GP_crt_sm </t>
  </si>
  <si>
    <t xml:space="preserve">(15.8-46.2) </t>
  </si>
  <si>
    <t>C_Comp_GP_crt_smCRUDE2012AllAllAllAll15-19FemaleAll</t>
  </si>
  <si>
    <t>C_Comp_GP_crt_smCRUDE2012AllAllAllAll20-24AllAll</t>
  </si>
  <si>
    <t xml:space="preserve">(46.1-64.5) </t>
  </si>
  <si>
    <t xml:space="preserve">(27-37) </t>
  </si>
  <si>
    <t>C_Comp_GP_crt_smCRUDE2012AllAllAllAll20-24FemaleAll</t>
  </si>
  <si>
    <t xml:space="preserve">(48.1-71.2) </t>
  </si>
  <si>
    <t>C_Comp_GP_crt_smCRUDE2012AllAllAllAll20-24MaleAll</t>
  </si>
  <si>
    <t xml:space="preserve">(33.5-65.8) </t>
  </si>
  <si>
    <t>C_Comp_GP_crt_smCRUDE2012AllAllAllAll25-34AllAll</t>
  </si>
  <si>
    <t xml:space="preserve">(41.4-56.3) </t>
  </si>
  <si>
    <t>C_Comp_GP_crt_smCRUDE2012AllAllAllAll25-34FemaleAll</t>
  </si>
  <si>
    <t xml:space="preserve">(43.0-61.5) </t>
  </si>
  <si>
    <t>C_Comp_GP_crt_smCRUDE2012AllAllAllAll25-34MaleAll</t>
  </si>
  <si>
    <t xml:space="preserve">(34.9-56.0) </t>
  </si>
  <si>
    <t>C_Comp_GP_crt_smCRUDE2012AllAllAllAll35-44AllAll</t>
  </si>
  <si>
    <t xml:space="preserve">(53.7-67.0) </t>
  </si>
  <si>
    <t>C_Comp_GP_crt_smCRUDE2012AllAllAllAll35-44FemaleAll</t>
  </si>
  <si>
    <t xml:space="preserve">(53.3-72.9) </t>
  </si>
  <si>
    <t>C_Comp_GP_crt_smCRUDE2012AllAllAllAll35-44MaleAll</t>
  </si>
  <si>
    <t xml:space="preserve">(48.2-66.7) </t>
  </si>
  <si>
    <t>C_Comp_GP_crt_smCRUDE2012AllAllAllAll45-54AllAll</t>
  </si>
  <si>
    <t xml:space="preserve">(50.9-65.9) </t>
  </si>
  <si>
    <t xml:space="preserve">(48-62) </t>
  </si>
  <si>
    <t>C_Comp_GP_crt_smCRUDE2012AllAllAllAll45-54FemaleAll</t>
  </si>
  <si>
    <t xml:space="preserve">(48.8-67.7) </t>
  </si>
  <si>
    <t>C_Comp_GP_crt_smCRUDE2012AllAllAllAll45-54MaleAll</t>
  </si>
  <si>
    <t xml:space="preserve">(47.4-69.2) </t>
  </si>
  <si>
    <t>C_Comp_GP_crt_smCRUDE2012AllAllAllAll55-64AllAll</t>
  </si>
  <si>
    <t xml:space="preserve">(59.6-73.0) </t>
  </si>
  <si>
    <t>C_Comp_GP_crt_smCRUDE2012AllAllAllAll55-64FemaleAll</t>
  </si>
  <si>
    <t xml:space="preserve">(56.8-74.9) </t>
  </si>
  <si>
    <t>C_Comp_GP_crt_smCRUDE2012AllAllAllAll55-64MaleAll</t>
  </si>
  <si>
    <t xml:space="preserve">(54.8-77.4) </t>
  </si>
  <si>
    <t>C_Comp_GP_crt_smCRUDE2012AllAllAllAll65-74AllAll</t>
  </si>
  <si>
    <t xml:space="preserve">(48.1-73.1) </t>
  </si>
  <si>
    <t>C_Comp_GP_crt_smCRUDE2012AllAllAllAll65-74FemaleAll</t>
  </si>
  <si>
    <t xml:space="preserve">(44.5-78.3) </t>
  </si>
  <si>
    <t>C_Comp_GP_crt_smCRUDE2012AllAllAllAll65-74MaleAll</t>
  </si>
  <si>
    <t xml:space="preserve">(40.1-77.5) </t>
  </si>
  <si>
    <t>C_Comp_GP_crt_smCRUDE2012AllAllAllAll75+AllAll</t>
  </si>
  <si>
    <t xml:space="preserve">(39.6-67.9) </t>
  </si>
  <si>
    <t>C_Comp_GP_crt_smCRUDE2012AllAllAllAll75+FemaleAll</t>
  </si>
  <si>
    <t xml:space="preserve">(32.4-67.3) </t>
  </si>
  <si>
    <t>C_Comp_GP_crt_smCRUDE2012AllAllAllAll75+MaleAll</t>
  </si>
  <si>
    <t xml:space="preserve">(36.3-79.4) </t>
  </si>
  <si>
    <t>C_Comp_GP_crt_smCRUDE2012AllAllAllAllAllAllAll</t>
  </si>
  <si>
    <t xml:space="preserve">(52.5-59.6) </t>
  </si>
  <si>
    <t xml:space="preserve">(233-265) </t>
  </si>
  <si>
    <t>C_Comp_GP_crt_smCRUDE2012AllAllAllAllAllAllQuintile1</t>
  </si>
  <si>
    <t xml:space="preserve">(49.7-70.9) </t>
  </si>
  <si>
    <t xml:space="preserve">(28-40) </t>
  </si>
  <si>
    <t>C_Comp_GP_crt_smCRUDE2012AllAllAllAllAllAllQuintile2</t>
  </si>
  <si>
    <t xml:space="preserve">(37.8-58.9) </t>
  </si>
  <si>
    <t xml:space="preserve">(26-41) </t>
  </si>
  <si>
    <t>C_Comp_GP_crt_smCRUDE2012AllAllAllAllAllAllQuintile3</t>
  </si>
  <si>
    <t xml:space="preserve">(42.3-59.3) </t>
  </si>
  <si>
    <t>C_Comp_GP_crt_smCRUDE2012AllAllAllAllAllAllQuintile4</t>
  </si>
  <si>
    <t xml:space="preserve">(52.1-64.5) </t>
  </si>
  <si>
    <t xml:space="preserve">(54-66) </t>
  </si>
  <si>
    <t>C_Comp_GP_crt_smCRUDE2012AllAllAllAllAllAllQuintile5</t>
  </si>
  <si>
    <t xml:space="preserve">(54.7-63.9) </t>
  </si>
  <si>
    <t xml:space="preserve">(75-88) </t>
  </si>
  <si>
    <t>C_Comp_GP_crt_smCRUDE2012AllAllAllAllAllFemaleAll</t>
  </si>
  <si>
    <t xml:space="preserve">(54.6-63.0) </t>
  </si>
  <si>
    <t xml:space="preserve">(125-145) </t>
  </si>
  <si>
    <t>C_Comp_GP_crt_smCRUDE2012AllAllAllAllAllFemaleQuintile1</t>
  </si>
  <si>
    <t xml:space="preserve">(46.7-76.1) </t>
  </si>
  <si>
    <t>C_Comp_GP_crt_smCRUDE2012AllAllAllAllAllFemaleQuintile2</t>
  </si>
  <si>
    <t xml:space="preserve">(38.8-68.1) </t>
  </si>
  <si>
    <t>C_Comp_GP_crt_smCRUDE2012AllAllAllAllAllFemaleQuintile3</t>
  </si>
  <si>
    <t xml:space="preserve">(45.3-67.8) </t>
  </si>
  <si>
    <t>C_Comp_GP_crt_smCRUDE2012AllAllAllAllAllFemaleQuintile4</t>
  </si>
  <si>
    <t xml:space="preserve">(54.2-68.2) </t>
  </si>
  <si>
    <t>C_Comp_GP_crt_smCRUDE2012AllAllAllAllAllFemaleQuintile5</t>
  </si>
  <si>
    <t xml:space="preserve">(53.8-64.6) </t>
  </si>
  <si>
    <t>C_Comp_GP_crt_smCRUDE2012AllAllAllAllAllMaleAll</t>
  </si>
  <si>
    <t xml:space="preserve">(48.6-57.5) </t>
  </si>
  <si>
    <t xml:space="preserve">(104-124) </t>
  </si>
  <si>
    <t>C_Comp_GP_crt_smCRUDE2012AllAllAllAllAllMaleQuintile1</t>
  </si>
  <si>
    <t xml:space="preserve">(45.4-72.5) </t>
  </si>
  <si>
    <t>C_Comp_GP_crt_smCRUDE2012AllAllAllAllAllMaleQuintile2</t>
  </si>
  <si>
    <t xml:space="preserve">(31.4-55.9) </t>
  </si>
  <si>
    <t>C_Comp_GP_crt_smCRUDE2012AllAllAllAllAllMaleQuintile3</t>
  </si>
  <si>
    <t xml:space="preserve">(34.8-55.6) </t>
  </si>
  <si>
    <t>C_Comp_GP_crt_smCRUDE2012AllAllAllAllAllMaleQuintile4</t>
  </si>
  <si>
    <t xml:space="preserve">(46.0-63.8) </t>
  </si>
  <si>
    <t>C_Comp_GP_crt_smCRUDE2012AllAllAllAllAllMaleQuintile5</t>
  </si>
  <si>
    <t xml:space="preserve">(52.3-66.5) </t>
  </si>
  <si>
    <t>C_Comp_GP_crt_smCRUDE2012AllAllAllNon-Other-Euro20-24AllAll</t>
  </si>
  <si>
    <t xml:space="preserve">(48.3-75.9) </t>
  </si>
  <si>
    <t>C_Comp_GP_crt_smCRUDE2012AllAllAllNon-Other-Euro20-24FemaleAll</t>
  </si>
  <si>
    <t xml:space="preserve">(50.0-83.5) </t>
  </si>
  <si>
    <t>C_Comp_GP_crt_smCRUDE2012AllAllAllNon-Other-Euro20-24MaleAll</t>
  </si>
  <si>
    <t xml:space="preserve">(35.5-77.5) </t>
  </si>
  <si>
    <t>C_Comp_GP_crt_smCRUDE2012AllAllAllNon-Other-Euro25-34AllAll</t>
  </si>
  <si>
    <t xml:space="preserve">(40.6-62.4) </t>
  </si>
  <si>
    <t>C_Comp_GP_crt_smCRUDE2012AllAllAllNon-Other-Euro25-34FemaleAll</t>
  </si>
  <si>
    <t xml:space="preserve">(46.3-72.8) </t>
  </si>
  <si>
    <t>C_Comp_GP_crt_smCRUDE2012AllAllAllNon-Other-Euro25-34MaleAll</t>
  </si>
  <si>
    <t xml:space="preserve">(24.5-58.5) </t>
  </si>
  <si>
    <t>C_Comp_GP_crt_smCRUDE2012AllAllAllNon-Other-Euro35-44AllAll</t>
  </si>
  <si>
    <t xml:space="preserve">(60.7-81.4) </t>
  </si>
  <si>
    <t>C_Comp_GP_crt_smCRUDE2012AllAllAllNon-Other-Euro35-44FemaleAll</t>
  </si>
  <si>
    <t xml:space="preserve">(55.7-82.2) </t>
  </si>
  <si>
    <t>C_Comp_GP_crt_smCRUDE2012AllAllAllNon-Other-Euro35-44MaleAll</t>
  </si>
  <si>
    <t xml:space="preserve">(55.8-87.2) </t>
  </si>
  <si>
    <t>C_Comp_GP_crt_smCRUDE2012AllAllAllNon-Other-Euro45-54AllAll</t>
  </si>
  <si>
    <t xml:space="preserve">(55.0-77.1) </t>
  </si>
  <si>
    <t>C_Comp_GP_crt_smCRUDE2012AllAllAllNon-Other-Euro45-54FemaleAll</t>
  </si>
  <si>
    <t>C_Comp_GP_crt_smCRUDE2012AllAllAllNon-Other-Euro45-54MaleAll</t>
  </si>
  <si>
    <t xml:space="preserve">(48.6-83.5) </t>
  </si>
  <si>
    <t>C_Comp_GP_crt_smCRUDE2012AllAllAllNon-Other-Euro55-64AllAll</t>
  </si>
  <si>
    <t xml:space="preserve">(44.1-76.5) </t>
  </si>
  <si>
    <t>C_Comp_GP_crt_smCRUDE2012AllAllAllNon-Other-Euro55-64FemaleAll</t>
  </si>
  <si>
    <t xml:space="preserve">(47.5-83.4) </t>
  </si>
  <si>
    <t>C_Comp_GP_crt_smCRUDE2012AllAllAllNon-Other-Euro55-64MaleAll</t>
  </si>
  <si>
    <t xml:space="preserve">(26.2-81.7) </t>
  </si>
  <si>
    <t>C_Comp_GP_crt_smCRUDE2012AllAllAllNon-Other-Euro65-74AllAll</t>
  </si>
  <si>
    <t xml:space="preserve">(34.3-87.8) </t>
  </si>
  <si>
    <t>C_Comp_GP_crt_smCRUDE2012AllAllAllNon-Other-EuroAllAllAll</t>
  </si>
  <si>
    <t xml:space="preserve">(55.3-66.5) </t>
  </si>
  <si>
    <t xml:space="preserve">(74-89) </t>
  </si>
  <si>
    <t>C_Comp_GP_crt_smCRUDE2012AllAllAllNon-Other-EuroAllFemaleAll</t>
  </si>
  <si>
    <t xml:space="preserve">(57.0-70.1) </t>
  </si>
  <si>
    <t xml:space="preserve">(39-48) </t>
  </si>
  <si>
    <t>C_Comp_GP_crt_smCRUDE2012AllAllAllNon-Other-EuroAllMaleAll</t>
  </si>
  <si>
    <t xml:space="preserve">(49.8-66.1) </t>
  </si>
  <si>
    <t>C_Comp_GP_crt_smCRUDE2012AllAllAllOther-Euro15-19AllAll</t>
  </si>
  <si>
    <t xml:space="preserve">(11.7-44.4) </t>
  </si>
  <si>
    <t>C_Comp_GP_crt_smCRUDE2012AllAllAllOther-Euro20-24AllAll</t>
  </si>
  <si>
    <t xml:space="preserve">(38.7-64.5) </t>
  </si>
  <si>
    <t>C_Comp_GP_crt_smCRUDE2012AllAllAllOther-Euro20-24FemaleAll</t>
  </si>
  <si>
    <t xml:space="preserve">(40.4-71.7) </t>
  </si>
  <si>
    <t>C_Comp_GP_crt_smCRUDE2012AllAllAllOther-Euro20-24MaleAll</t>
  </si>
  <si>
    <t>C_Comp_GP_crt_smCRUDE2012AllAllAllOther-Euro25-34AllAll</t>
  </si>
  <si>
    <t xml:space="preserve">(38.0-56.7) </t>
  </si>
  <si>
    <t xml:space="preserve">(23-34) </t>
  </si>
  <si>
    <t>C_Comp_GP_crt_smCRUDE2012AllAllAllOther-Euro25-34FemaleAll</t>
  </si>
  <si>
    <t xml:space="preserve">(35.0-59.3) </t>
  </si>
  <si>
    <t>C_Comp_GP_crt_smCRUDE2012AllAllAllOther-Euro25-34MaleAll</t>
  </si>
  <si>
    <t xml:space="preserve">(34.1-61.1) </t>
  </si>
  <si>
    <t>C_Comp_GP_crt_smCRUDE2012AllAllAllOther-Euro35-44AllAll</t>
  </si>
  <si>
    <t xml:space="preserve">(46.6-63.8) </t>
  </si>
  <si>
    <t>C_Comp_GP_crt_smCRUDE2012AllAllAllOther-Euro35-44FemaleAll</t>
  </si>
  <si>
    <t xml:space="preserve">(48.3-71.7) </t>
  </si>
  <si>
    <t>C_Comp_GP_crt_smCRUDE2012AllAllAllOther-Euro35-44MaleAll</t>
  </si>
  <si>
    <t xml:space="preserve">(38.7-62.0) </t>
  </si>
  <si>
    <t>C_Comp_GP_crt_smCRUDE2012AllAllAllOther-Euro45-54AllAll</t>
  </si>
  <si>
    <t xml:space="preserve">(45.5-64.5) </t>
  </si>
  <si>
    <t>C_Comp_GP_crt_smCRUDE2012AllAllAllOther-Euro45-54FemaleAll</t>
  </si>
  <si>
    <t xml:space="preserve">(43.1-68.2) </t>
  </si>
  <si>
    <t>C_Comp_GP_crt_smCRUDE2012AllAllAllOther-Euro45-54MaleAll</t>
  </si>
  <si>
    <t xml:space="preserve">(40.9-67.2) </t>
  </si>
  <si>
    <t>C_Comp_GP_crt_smCRUDE2012AllAllAllOther-Euro55-64AllAll</t>
  </si>
  <si>
    <t xml:space="preserve">(59.7-75.6) </t>
  </si>
  <si>
    <t>C_Comp_GP_crt_smCRUDE2012AllAllAllOther-Euro55-64FemaleAll</t>
  </si>
  <si>
    <t xml:space="preserve">(54.2-76.6) </t>
  </si>
  <si>
    <t>C_Comp_GP_crt_smCRUDE2012AllAllAllOther-Euro55-64MaleAll</t>
  </si>
  <si>
    <t xml:space="preserve">(56.8-81.8) </t>
  </si>
  <si>
    <t>C_Comp_GP_crt_smCRUDE2012AllAllAllOther-Euro65-74AllAll</t>
  </si>
  <si>
    <t xml:space="preserve">(45.8-73.2) </t>
  </si>
  <si>
    <t>C_Comp_GP_crt_smCRUDE2012AllAllAllOther-Euro65-74FemaleAll</t>
  </si>
  <si>
    <t xml:space="preserve">(43.5-81.0) </t>
  </si>
  <si>
    <t>C_Comp_GP_crt_smCRUDE2012AllAllAllOther-Euro65-74MaleAll</t>
  </si>
  <si>
    <t>C_Comp_GP_crt_smCRUDE2012AllAllAllOther-Euro75+AllAll</t>
  </si>
  <si>
    <t xml:space="preserve">(38.8-68.3) </t>
  </si>
  <si>
    <t>C_Comp_GP_crt_smCRUDE2012AllAllAllOther-Euro75+FemaleAll</t>
  </si>
  <si>
    <t xml:space="preserve">(30.6-67.4) </t>
  </si>
  <si>
    <t>C_Comp_GP_crt_smCRUDE2012AllAllAllOther-EuroAllAllAll</t>
  </si>
  <si>
    <t xml:space="preserve">(49.9-58.0) </t>
  </si>
  <si>
    <t xml:space="preserve">(155-180) </t>
  </si>
  <si>
    <t>C_Comp_GP_crt_smCRUDE2012AllAllAllOther-EuroAllFemaleAll</t>
  </si>
  <si>
    <t xml:space="preserve">(51.3-62.2) </t>
  </si>
  <si>
    <t xml:space="preserve">(82-100) </t>
  </si>
  <si>
    <t>C_Comp_GP_crt_smCRUDE2012AllAllAllOther-EuroAllMaleAll</t>
  </si>
  <si>
    <t xml:space="preserve">(45.6-56.1) </t>
  </si>
  <si>
    <t xml:space="preserve">(68-84) </t>
  </si>
  <si>
    <t>C_Comp_GP_crt_smCRUDE2012AllAllAsianAllAllAllAll</t>
  </si>
  <si>
    <t xml:space="preserve">(30.8-58.7) </t>
  </si>
  <si>
    <t>C_Comp_GP_crt_smCRUDE2012AllAllAsianAllAllMaleAll</t>
  </si>
  <si>
    <t xml:space="preserve">(25.5-59.0) </t>
  </si>
  <si>
    <t>C_Comp_GP_crt_smCRUDE2012AllAllNon-AsianAll15-19AllAll</t>
  </si>
  <si>
    <t xml:space="preserve">(15.8-43.0) </t>
  </si>
  <si>
    <t>C_Comp_GP_crt_smCRUDE2012AllAllNon-AsianAll15-19FemaleAll</t>
  </si>
  <si>
    <t>C_Comp_GP_crt_smCRUDE2012AllAllNon-AsianAll20-24AllAll</t>
  </si>
  <si>
    <t xml:space="preserve">(47.9-67.6) </t>
  </si>
  <si>
    <t>C_Comp_GP_crt_smCRUDE2012AllAllNon-AsianAll20-24FemaleAll</t>
  </si>
  <si>
    <t xml:space="preserve">(50.8-74.3) </t>
  </si>
  <si>
    <t>C_Comp_GP_crt_smCRUDE2012AllAllNon-AsianAll20-24MaleAll</t>
  </si>
  <si>
    <t xml:space="preserve">(34.4-68.6) </t>
  </si>
  <si>
    <t>C_Comp_GP_crt_smCRUDE2012AllAllNon-AsianAll25-34AllAll</t>
  </si>
  <si>
    <t xml:space="preserve">(43.3-58.9) </t>
  </si>
  <si>
    <t>C_Comp_GP_crt_smCRUDE2012AllAllNon-AsianAll25-34FemaleAll</t>
  </si>
  <si>
    <t xml:space="preserve">(42.6-61.5) </t>
  </si>
  <si>
    <t>C_Comp_GP_crt_smCRUDE2012AllAllNon-AsianAll25-34MaleAll</t>
  </si>
  <si>
    <t xml:space="preserve">(38.6-61.6) </t>
  </si>
  <si>
    <t>C_Comp_GP_crt_smCRUDE2012AllAllNon-AsianAll35-44AllAll</t>
  </si>
  <si>
    <t xml:space="preserve">(52.7-66.2) </t>
  </si>
  <si>
    <t>C_Comp_GP_crt_smCRUDE2012AllAllNon-AsianAll35-44FemaleAll</t>
  </si>
  <si>
    <t>C_Comp_GP_crt_smCRUDE2012AllAllNon-AsianAll35-44MaleAll</t>
  </si>
  <si>
    <t xml:space="preserve">(45.6-65.2) </t>
  </si>
  <si>
    <t>C_Comp_GP_crt_smCRUDE2012AllAllNon-AsianAll45-54AllAll</t>
  </si>
  <si>
    <t xml:space="preserve">(51.3-66.2) </t>
  </si>
  <si>
    <t xml:space="preserve">(46-60) </t>
  </si>
  <si>
    <t>C_Comp_GP_crt_smCRUDE2012AllAllNon-AsianAll45-54FemaleAll</t>
  </si>
  <si>
    <t xml:space="preserve">(48.3-67.4) </t>
  </si>
  <si>
    <t>C_Comp_GP_crt_smCRUDE2012AllAllNon-AsianAll45-54MaleAll</t>
  </si>
  <si>
    <t xml:space="preserve">(49.0-70.2) </t>
  </si>
  <si>
    <t>C_Comp_GP_crt_smCRUDE2012AllAllNon-AsianAll55-64AllAll</t>
  </si>
  <si>
    <t xml:space="preserve">(60.6-74.0) </t>
  </si>
  <si>
    <t xml:space="preserve">(34-41) </t>
  </si>
  <si>
    <t>C_Comp_GP_crt_smCRUDE2012AllAllNon-AsianAll55-64FemaleAll</t>
  </si>
  <si>
    <t>C_Comp_GP_crt_smCRUDE2012AllAllNon-AsianAll55-64MaleAll</t>
  </si>
  <si>
    <t xml:space="preserve">(57.2-79.6) </t>
  </si>
  <si>
    <t>C_Comp_GP_crt_smCRUDE2012AllAllNon-AsianAll65-74AllAll</t>
  </si>
  <si>
    <t xml:space="preserve">(45.6-70.7) </t>
  </si>
  <si>
    <t>C_Comp_GP_crt_smCRUDE2012AllAllNon-AsianAll65-74FemaleAll</t>
  </si>
  <si>
    <t xml:space="preserve">(43.2-77.9) </t>
  </si>
  <si>
    <t>C_Comp_GP_crt_smCRUDE2012AllAllNon-AsianAll65-74MaleAll</t>
  </si>
  <si>
    <t xml:space="preserve">(35.9-73.4) </t>
  </si>
  <si>
    <t>C_Comp_GP_crt_smCRUDE2012AllAllNon-AsianAll75+AllAll</t>
  </si>
  <si>
    <t>C_Comp_GP_crt_smCRUDE2012AllAllNon-AsianAll75+FemaleAll</t>
  </si>
  <si>
    <t>C_Comp_GP_crt_smCRUDE2012AllAllNon-AsianAll75+MaleAll</t>
  </si>
  <si>
    <t>C_Comp_GP_crt_smCRUDE2012AllAllNon-AsianAllAllAllAll</t>
  </si>
  <si>
    <t xml:space="preserve">(53.2-60.4) </t>
  </si>
  <si>
    <t xml:space="preserve">(223-253) </t>
  </si>
  <si>
    <t>C_Comp_GP_crt_smCRUDE2012AllAllNon-AsianAllAllFemaleAll</t>
  </si>
  <si>
    <t xml:space="preserve">(54.7-63.3) </t>
  </si>
  <si>
    <t xml:space="preserve">(122-141) </t>
  </si>
  <si>
    <t>C_Comp_GP_crt_smCRUDE2012AllAllNon-AsianAllAllMaleAll</t>
  </si>
  <si>
    <t xml:space="preserve">(49.5-58.9) </t>
  </si>
  <si>
    <t xml:space="preserve">(97-115) </t>
  </si>
  <si>
    <t>C_Comp_GP_crt_smCRUDE2012AllNon-PacificAllAll15-19AllAll</t>
  </si>
  <si>
    <t xml:space="preserve">(12.1-44.3) </t>
  </si>
  <si>
    <t>C_Comp_GP_crt_smCRUDE2012AllNon-PacificAllAll15-19FemaleAll</t>
  </si>
  <si>
    <t>C_Comp_GP_crt_smCRUDE2012AllNon-PacificAllAll20-24AllAll</t>
  </si>
  <si>
    <t xml:space="preserve">(44.8-65.1) </t>
  </si>
  <si>
    <t xml:space="preserve">(23-33) </t>
  </si>
  <si>
    <t>C_Comp_GP_crt_smCRUDE2012AllNon-PacificAllAll20-24FemaleAll</t>
  </si>
  <si>
    <t xml:space="preserve">(47.5-72.5) </t>
  </si>
  <si>
    <t>C_Comp_GP_crt_smCRUDE2012AllNon-PacificAllAll20-24MaleAll</t>
  </si>
  <si>
    <t xml:space="preserve">(30.4-65.3) </t>
  </si>
  <si>
    <t>C_Comp_GP_crt_smCRUDE2012AllNon-PacificAllAll25-34AllAll</t>
  </si>
  <si>
    <t xml:space="preserve">(38.8-54.1) </t>
  </si>
  <si>
    <t>C_Comp_GP_crt_smCRUDE2012AllNon-PacificAllAll25-34FemaleAll</t>
  </si>
  <si>
    <t xml:space="preserve">(41.9-60.3) </t>
  </si>
  <si>
    <t>C_Comp_GP_crt_smCRUDE2012AllNon-PacificAllAll25-34MaleAll</t>
  </si>
  <si>
    <t xml:space="preserve">(31.1-53.5) </t>
  </si>
  <si>
    <t>C_Comp_GP_crt_smCRUDE2012AllNon-PacificAllAll35-44AllAll</t>
  </si>
  <si>
    <t xml:space="preserve">(52.2-66.2) </t>
  </si>
  <si>
    <t>C_Comp_GP_crt_smCRUDE2012AllNon-PacificAllAll35-44FemaleAll</t>
  </si>
  <si>
    <t xml:space="preserve">(52.0-72.4) </t>
  </si>
  <si>
    <t>C_Comp_GP_crt_smCRUDE2012AllNon-PacificAllAll35-44MaleAll</t>
  </si>
  <si>
    <t xml:space="preserve">(46.3-65.6) </t>
  </si>
  <si>
    <t>C_Comp_GP_crt_smCRUDE2012AllNon-PacificAllAll45-54AllAll</t>
  </si>
  <si>
    <t xml:space="preserve">(48.8-64.5) </t>
  </si>
  <si>
    <t>C_Comp_GP_crt_smCRUDE2012AllNon-PacificAllAll45-54FemaleAll</t>
  </si>
  <si>
    <t xml:space="preserve">(46.8-66.1) </t>
  </si>
  <si>
    <t>C_Comp_GP_crt_smCRUDE2012AllNon-PacificAllAll45-54MaleAll</t>
  </si>
  <si>
    <t xml:space="preserve">(45.0-68.4) </t>
  </si>
  <si>
    <t>C_Comp_GP_crt_smCRUDE2012AllNon-PacificAllAll55-64AllAll</t>
  </si>
  <si>
    <t xml:space="preserve">(59.6-73.6) </t>
  </si>
  <si>
    <t xml:space="preserve">(33-41) </t>
  </si>
  <si>
    <t>C_Comp_GP_crt_smCRUDE2012AllNon-PacificAllAll55-64FemaleAll</t>
  </si>
  <si>
    <t xml:space="preserve">(57.7-76.4) </t>
  </si>
  <si>
    <t>C_Comp_GP_crt_smCRUDE2012AllNon-PacificAllAll55-64MaleAll</t>
  </si>
  <si>
    <t xml:space="preserve">(53.4-77.2) </t>
  </si>
  <si>
    <t>C_Comp_GP_crt_smCRUDE2012AllNon-PacificAllAll65-74AllAll</t>
  </si>
  <si>
    <t xml:space="preserve">(47.7-73.3) </t>
  </si>
  <si>
    <t>C_Comp_GP_crt_smCRUDE2012AllNon-PacificAllAll65-74FemaleAll</t>
  </si>
  <si>
    <t xml:space="preserve">(44.0-78.1) </t>
  </si>
  <si>
    <t>C_Comp_GP_crt_smCRUDE2012AllNon-PacificAllAll65-74MaleAll</t>
  </si>
  <si>
    <t xml:space="preserve">(39.7-78.1) </t>
  </si>
  <si>
    <t>C_Comp_GP_crt_smCRUDE2012AllNon-PacificAllAll75+AllAll</t>
  </si>
  <si>
    <t>C_Comp_GP_crt_smCRUDE2012AllNon-PacificAllAll75+FemaleAll</t>
  </si>
  <si>
    <t>C_Comp_GP_crt_smCRUDE2012AllNon-PacificAllAll75+MaleAll</t>
  </si>
  <si>
    <t>C_Comp_GP_crt_smCRUDE2012AllNon-PacificAllAllAllAllAll</t>
  </si>
  <si>
    <t xml:space="preserve">(51.3-58.6) </t>
  </si>
  <si>
    <t xml:space="preserve">(211-241) </t>
  </si>
  <si>
    <t>C_Comp_GP_crt_smCRUDE2012AllNon-PacificAllAllAllFemaleAll</t>
  </si>
  <si>
    <t xml:space="preserve">(53.9-62.8) </t>
  </si>
  <si>
    <t xml:space="preserve">(115-133) </t>
  </si>
  <si>
    <t>C_Comp_GP_crt_smCRUDE2012AllNon-PacificAllAllAllMaleAll</t>
  </si>
  <si>
    <t xml:space="preserve">(46.7-56.0) </t>
  </si>
  <si>
    <t xml:space="preserve">(93-112) </t>
  </si>
  <si>
    <t>C_Comp_GP_crt_smCRUDE2012AllPacificAllAll25-34AllAll</t>
  </si>
  <si>
    <t xml:space="preserve">(47.4-85.6) </t>
  </si>
  <si>
    <t>C_Comp_GP_crt_smCRUDE2012AllPacificAllAll25-34FemaleAll</t>
  </si>
  <si>
    <t>C_Comp_GP_crt_smCRUDE2012AllPacificAllAllAllAllAll</t>
  </si>
  <si>
    <t xml:space="preserve">(60.3-78.5) </t>
  </si>
  <si>
    <t>C_Comp_GP_crt_smCRUDE2012AllPacificAllAllAllFemaleAll</t>
  </si>
  <si>
    <t xml:space="preserve">(51.4-77.0) </t>
  </si>
  <si>
    <t>C_Comp_GP_crt_smCRUDE2012AllPacificAllAllAllMaleAll</t>
  </si>
  <si>
    <t xml:space="preserve">(62.3-85.8) </t>
  </si>
  <si>
    <t>C_Comp_GP_crt_smCRUDE2012MaoriAllAllAll15-19AllAll</t>
  </si>
  <si>
    <t xml:space="preserve">(17.0-54.7) </t>
  </si>
  <si>
    <t>C_Comp_GP_crt_smCRUDE2012MaoriAllAllAll20-24AllAll</t>
  </si>
  <si>
    <t xml:space="preserve">(47.7-75.5) </t>
  </si>
  <si>
    <t>C_Comp_GP_crt_smCRUDE2012MaoriAllAllAll20-24FemaleAll</t>
  </si>
  <si>
    <t xml:space="preserve">(51.3-76.7) </t>
  </si>
  <si>
    <t>C_Comp_GP_crt_smCRUDE2012MaoriAllAllAll25-34AllAll</t>
  </si>
  <si>
    <t xml:space="preserve">(47.5-69.0) </t>
  </si>
  <si>
    <t>C_Comp_GP_crt_smCRUDE2012MaoriAllAllAll25-34FemaleAll</t>
  </si>
  <si>
    <t xml:space="preserve">(47.4-70.6) </t>
  </si>
  <si>
    <t>C_Comp_GP_crt_smCRUDE2012MaoriAllAllAll25-34MaleAll</t>
  </si>
  <si>
    <t xml:space="preserve">(35.9-76.5) </t>
  </si>
  <si>
    <t>C_Comp_GP_crt_smCRUDE2012MaoriAllAllAll35-44AllAll</t>
  </si>
  <si>
    <t xml:space="preserve">(57.4-79.4) </t>
  </si>
  <si>
    <t>C_Comp_GP_crt_smCRUDE2012MaoriAllAllAll35-44FemaleAll</t>
  </si>
  <si>
    <t xml:space="preserve">(53.2-80.0) </t>
  </si>
  <si>
    <t>C_Comp_GP_crt_smCRUDE2012MaoriAllAllAll35-44MaleAll</t>
  </si>
  <si>
    <t xml:space="preserve">(50.6-87.7) </t>
  </si>
  <si>
    <t>C_Comp_GP_crt_smCRUDE2012MaoriAllAllAll45-54AllAll</t>
  </si>
  <si>
    <t xml:space="preserve">(50.7-71.2) </t>
  </si>
  <si>
    <t>C_Comp_GP_crt_smCRUDE2012MaoriAllAllAll45-54FemaleAll</t>
  </si>
  <si>
    <t xml:space="preserve">(43.2-67.9) </t>
  </si>
  <si>
    <t>C_Comp_GP_crt_smCRUDE2012MaoriAllAllAll45-54MaleAll</t>
  </si>
  <si>
    <t xml:space="preserve">(48.0-84.8) </t>
  </si>
  <si>
    <t>C_Comp_GP_crt_smCRUDE2012MaoriAllAllAll55-64AllAll</t>
  </si>
  <si>
    <t xml:space="preserve">(50.7-81.8) </t>
  </si>
  <si>
    <t>C_Comp_GP_crt_smCRUDE2012MaoriAllAllAll55-64FemaleAll</t>
  </si>
  <si>
    <t xml:space="preserve">(48.2-87.3) </t>
  </si>
  <si>
    <t>C_Comp_GP_crt_smCRUDE2012MaoriAllAllAll65-74AllAll</t>
  </si>
  <si>
    <t xml:space="preserve">(34.5-80.5) </t>
  </si>
  <si>
    <t>C_Comp_GP_crt_smCRUDE2012MaoriAllAllAllAllAllAll</t>
  </si>
  <si>
    <t xml:space="preserve">(55.3-66.2) </t>
  </si>
  <si>
    <t xml:space="preserve">(65-78) </t>
  </si>
  <si>
    <t>C_Comp_GP_crt_smCRUDE2012MaoriAllAllAllAllAllQuintile1</t>
  </si>
  <si>
    <t xml:space="preserve">(45.4-88.4) </t>
  </si>
  <si>
    <t>C_Comp_GP_crt_smCRUDE2012MaoriAllAllAllAllAllQuintile2</t>
  </si>
  <si>
    <t xml:space="preserve">(29.9-76.8) </t>
  </si>
  <si>
    <t>C_Comp_GP_crt_smCRUDE2012MaoriAllAllAllAllAllQuintile3</t>
  </si>
  <si>
    <t xml:space="preserve">(54.6-83.7) </t>
  </si>
  <si>
    <t>C_Comp_GP_crt_smCRUDE2012MaoriAllAllAllAllAllQuintile4</t>
  </si>
  <si>
    <t xml:space="preserve">(53.5-71.7) </t>
  </si>
  <si>
    <t>C_Comp_GP_crt_smCRUDE2012MaoriAllAllAllAllAllQuintile5</t>
  </si>
  <si>
    <t xml:space="preserve">(50.9-64.3) </t>
  </si>
  <si>
    <t>C_Comp_GP_crt_smCRUDE2012MaoriAllAllAllAllFemaleAll</t>
  </si>
  <si>
    <t xml:space="preserve">(54.2-66.2) </t>
  </si>
  <si>
    <t xml:space="preserve">(38-46) </t>
  </si>
  <si>
    <t>C_Comp_GP_crt_smCRUDE2012MaoriAllAllAllAllFemaleQuintile3</t>
  </si>
  <si>
    <t xml:space="preserve">(35.7-76.9) </t>
  </si>
  <si>
    <t>C_Comp_GP_crt_smCRUDE2012MaoriAllAllAllAllFemaleQuintile4</t>
  </si>
  <si>
    <t xml:space="preserve">(51.2-73.2) </t>
  </si>
  <si>
    <t>C_Comp_GP_crt_smCRUDE2012MaoriAllAllAllAllFemaleQuintile5</t>
  </si>
  <si>
    <t xml:space="preserve">(54.4-68.7) </t>
  </si>
  <si>
    <t>C_Comp_GP_crt_smCRUDE2012MaoriAllAllAllAllMaleAll</t>
  </si>
  <si>
    <t xml:space="preserve">(51.5-71.2) </t>
  </si>
  <si>
    <t>C_Comp_GP_crt_smCRUDE2012MaoriAllAllAllAllMaleQuintile4</t>
  </si>
  <si>
    <t xml:space="preserve">(45.8-78.7) </t>
  </si>
  <si>
    <t>C_Comp_GP_crt_smCRUDE2012MaoriAllAllAllAllMaleQuintile5</t>
  </si>
  <si>
    <t xml:space="preserve">(39.5-61.1) </t>
  </si>
  <si>
    <t>C_Comp_GP_crt_smCRUDE2012Non-MaoriAllAllAll15-19AllAll</t>
  </si>
  <si>
    <t>C_Comp_GP_crt_smCRUDE2012Non-MaoriAllAllAll20-24AllAll</t>
  </si>
  <si>
    <t xml:space="preserve">(40.0-64.4) </t>
  </si>
  <si>
    <t>C_Comp_GP_crt_smCRUDE2012Non-MaoriAllAllAll20-24FemaleAll</t>
  </si>
  <si>
    <t xml:space="preserve">(41.5-73.7) </t>
  </si>
  <si>
    <t>C_Comp_GP_crt_smCRUDE2012Non-MaoriAllAllAll20-24MaleAll</t>
  </si>
  <si>
    <t xml:space="preserve">(25.3-63.9) </t>
  </si>
  <si>
    <t>C_Comp_GP_crt_smCRUDE2012Non-MaoriAllAllAll25-34AllAll</t>
  </si>
  <si>
    <t xml:space="preserve">(34.8-53.9) </t>
  </si>
  <si>
    <t xml:space="preserve">(22-35) </t>
  </si>
  <si>
    <t>C_Comp_GP_crt_smCRUDE2012Non-MaoriAllAllAll25-34FemaleAll</t>
  </si>
  <si>
    <t xml:space="preserve">(34.7-60.6) </t>
  </si>
  <si>
    <t>C_Comp_GP_crt_smCRUDE2012Non-MaoriAllAllAll25-34MaleAll</t>
  </si>
  <si>
    <t xml:space="preserve">(29.1-54.9) </t>
  </si>
  <si>
    <t>C_Comp_GP_crt_smCRUDE2012Non-MaoriAllAllAll35-44AllAll</t>
  </si>
  <si>
    <t xml:space="preserve">(48.7-65.0) </t>
  </si>
  <si>
    <t>C_Comp_GP_crt_smCRUDE2012Non-MaoriAllAllAll35-44FemaleAll</t>
  </si>
  <si>
    <t xml:space="preserve">(48.4-73.0) </t>
  </si>
  <si>
    <t>C_Comp_GP_crt_smCRUDE2012Non-MaoriAllAllAll35-44MaleAll</t>
  </si>
  <si>
    <t xml:space="preserve">(42.9-64.3) </t>
  </si>
  <si>
    <t>C_Comp_GP_crt_smCRUDE2012Non-MaoriAllAllAll45-54AllAll</t>
  </si>
  <si>
    <t xml:space="preserve">(48.2-66.6) </t>
  </si>
  <si>
    <t xml:space="preserve">(34-47) </t>
  </si>
  <si>
    <t>C_Comp_GP_crt_smCRUDE2012Non-MaoriAllAllAll45-54FemaleAll</t>
  </si>
  <si>
    <t xml:space="preserve">(46.0-71.9) </t>
  </si>
  <si>
    <t>C_Comp_GP_crt_smCRUDE2012Non-MaoriAllAllAll45-54MaleAll</t>
  </si>
  <si>
    <t xml:space="preserve">(43.0-67.8) </t>
  </si>
  <si>
    <t>C_Comp_GP_crt_smCRUDE2012Non-MaoriAllAllAll55-64AllAll</t>
  </si>
  <si>
    <t xml:space="preserve">(58.2-73.9) </t>
  </si>
  <si>
    <t>C_Comp_GP_crt_smCRUDE2012Non-MaoriAllAllAll55-64FemaleAll</t>
  </si>
  <si>
    <t xml:space="preserve">(54.2-75.6) </t>
  </si>
  <si>
    <t>C_Comp_GP_crt_smCRUDE2012Non-MaoriAllAllAll55-64MaleAll</t>
  </si>
  <si>
    <t xml:space="preserve">(54.3-78.7) </t>
  </si>
  <si>
    <t>C_Comp_GP_crt_smCRUDE2012Non-MaoriAllAllAll65-74AllAll</t>
  </si>
  <si>
    <t xml:space="preserve">(47.0-74.5) </t>
  </si>
  <si>
    <t>C_Comp_GP_crt_smCRUDE2012Non-MaoriAllAllAll65-74FemaleAll</t>
  </si>
  <si>
    <t xml:space="preserve">(45.2-80.6) </t>
  </si>
  <si>
    <t>C_Comp_GP_crt_smCRUDE2012Non-MaoriAllAllAll65-74MaleAll</t>
  </si>
  <si>
    <t xml:space="preserve">(36.9-78.3) </t>
  </si>
  <si>
    <t>C_Comp_GP_crt_smCRUDE2012Non-MaoriAllAllAll75+AllAll</t>
  </si>
  <si>
    <t xml:space="preserve">(37.2-67.9) </t>
  </si>
  <si>
    <t>C_Comp_GP_crt_smCRUDE2012Non-MaoriAllAllAll75+FemaleAll</t>
  </si>
  <si>
    <t xml:space="preserve">(30.2-67.8) </t>
  </si>
  <si>
    <t>C_Comp_GP_crt_smCRUDE2012Non-MaoriAllAllAllAllAllAll</t>
  </si>
  <si>
    <t xml:space="preserve">(50.2-58.4) </t>
  </si>
  <si>
    <t xml:space="preserve">(164-191) </t>
  </si>
  <si>
    <t>C_Comp_GP_crt_smCRUDE2012Non-MaoriAllAllAllAllAllQuintile1</t>
  </si>
  <si>
    <t xml:space="preserve">(47.1-69.9) </t>
  </si>
  <si>
    <t>C_Comp_GP_crt_smCRUDE2012Non-MaoriAllAllAllAllAllQuintile2</t>
  </si>
  <si>
    <t xml:space="preserve">(35.3-59.7) </t>
  </si>
  <si>
    <t xml:space="preserve">(21-35) </t>
  </si>
  <si>
    <t>C_Comp_GP_crt_smCRUDE2012Non-MaoriAllAllAllAllAllQuintile3</t>
  </si>
  <si>
    <t xml:space="preserve">(38.3-56.1) </t>
  </si>
  <si>
    <t>C_Comp_GP_crt_smCRUDE2012Non-MaoriAllAllAllAllAllQuintile4</t>
  </si>
  <si>
    <t xml:space="preserve">(49.3-64.1) </t>
  </si>
  <si>
    <t>C_Comp_GP_crt_smCRUDE2012Non-MaoriAllAllAllAllAllQuintile5</t>
  </si>
  <si>
    <t xml:space="preserve">(54.1-67.0) </t>
  </si>
  <si>
    <t xml:space="preserve">(42-52) </t>
  </si>
  <si>
    <t>C_Comp_GP_crt_smCRUDE2012Non-MaoriAllAllAllAllFemaleAll</t>
  </si>
  <si>
    <t xml:space="preserve">(52.7-63.7) </t>
  </si>
  <si>
    <t xml:space="preserve">(84-102) </t>
  </si>
  <si>
    <t>C_Comp_GP_crt_smCRUDE2012Non-MaoriAllAllAllAllFemaleQuintile1</t>
  </si>
  <si>
    <t xml:space="preserve">(48.1-79.8) </t>
  </si>
  <si>
    <t>C_Comp_GP_crt_smCRUDE2012Non-MaoriAllAllAllAllFemaleQuintile2</t>
  </si>
  <si>
    <t xml:space="preserve">(37.1-68.9) </t>
  </si>
  <si>
    <t>C_Comp_GP_crt_smCRUDE2012Non-MaoriAllAllAllAllFemaleQuintile3</t>
  </si>
  <si>
    <t xml:space="preserve">(44.4-68.4) </t>
  </si>
  <si>
    <t>C_Comp_GP_crt_smCRUDE2012Non-MaoriAllAllAllAllFemaleQuintile4</t>
  </si>
  <si>
    <t xml:space="preserve">(51.1-70.0) </t>
  </si>
  <si>
    <t>C_Comp_GP_crt_smCRUDE2012Non-MaoriAllAllAllAllFemaleQuintile5</t>
  </si>
  <si>
    <t xml:space="preserve">(48.8-64.8) </t>
  </si>
  <si>
    <t>C_Comp_GP_crt_smCRUDE2012Non-MaoriAllAllAllAllMaleAll</t>
  </si>
  <si>
    <t xml:space="preserve">(45.5-55.7) </t>
  </si>
  <si>
    <t xml:space="preserve">(76-93) </t>
  </si>
  <si>
    <t>C_Comp_GP_crt_smCRUDE2012Non-MaoriAllAllAllAllMaleQuintile1</t>
  </si>
  <si>
    <t xml:space="preserve">(39.3-67.5) </t>
  </si>
  <si>
    <t>C_Comp_GP_crt_smCRUDE2012Non-MaoriAllAllAllAllMaleQuintile2</t>
  </si>
  <si>
    <t xml:space="preserve">(28.4-56.0) </t>
  </si>
  <si>
    <t>C_Comp_GP_crt_smCRUDE2012Non-MaoriAllAllAllAllMaleQuintile3</t>
  </si>
  <si>
    <t xml:space="preserve">(28.1-49.8) </t>
  </si>
  <si>
    <t>C_Comp_GP_crt_smCRUDE2012Non-MaoriAllAllAllAllMaleQuintile4</t>
  </si>
  <si>
    <t xml:space="preserve">(42.6-63.1) </t>
  </si>
  <si>
    <t>C_Comp_GP_crt_smCRUDE2012Non-MaoriAllAllAllAllMaleQuintile5</t>
  </si>
  <si>
    <t xml:space="preserve">(53.8-74.8) </t>
  </si>
  <si>
    <t>C_Comp_GP_prescrp_NRTCRUDE2012AllAllAllAll15-19AllAll</t>
  </si>
  <si>
    <t xml:space="preserve">C_Comp_GP_prescrp_NRT </t>
  </si>
  <si>
    <t xml:space="preserve">(0.3-6.4) </t>
  </si>
  <si>
    <t>C_Comp_GP_prescrp_NRTCRUDE2012AllAllAllAll15-19FemaleAll</t>
  </si>
  <si>
    <t xml:space="preserve">(0.2-6.8) </t>
  </si>
  <si>
    <t>C_Comp_GP_prescrp_NRTCRUDE2012AllAllAllAll20-24AllAll</t>
  </si>
  <si>
    <t xml:space="preserve">(6.7-17.5) </t>
  </si>
  <si>
    <t>C_Comp_GP_prescrp_NRTCRUDE2012AllAllAllAll20-24FemaleAll</t>
  </si>
  <si>
    <t xml:space="preserve">(5.4-21.1) </t>
  </si>
  <si>
    <t>C_Comp_GP_prescrp_NRTCRUDE2012AllAllAllAll20-24MaleAll</t>
  </si>
  <si>
    <t xml:space="preserve">(4.4-21.3) </t>
  </si>
  <si>
    <t>C_Comp_GP_prescrp_NRTCRUDE2012AllAllAllAll25-34AllAll</t>
  </si>
  <si>
    <t xml:space="preserve">(9.7-19.4) </t>
  </si>
  <si>
    <t>C_Comp_GP_prescrp_NRTCRUDE2012AllAllAllAll25-34FemaleAll</t>
  </si>
  <si>
    <t xml:space="preserve">(10.8-23.0) </t>
  </si>
  <si>
    <t>C_Comp_GP_prescrp_NRTCRUDE2012AllAllAllAll25-34MaleAll</t>
  </si>
  <si>
    <t xml:space="preserve">(5.6-21.1) </t>
  </si>
  <si>
    <t>C_Comp_GP_prescrp_NRTCRUDE2012AllAllAllAll35-44AllAll</t>
  </si>
  <si>
    <t xml:space="preserve">(11.8-21.3) </t>
  </si>
  <si>
    <t>C_Comp_GP_prescrp_NRTCRUDE2012AllAllAllAll35-44FemaleAll</t>
  </si>
  <si>
    <t xml:space="preserve">(11.8-22.0) </t>
  </si>
  <si>
    <t>C_Comp_GP_prescrp_NRTCRUDE2012AllAllAllAll35-44MaleAll</t>
  </si>
  <si>
    <t xml:space="preserve">(9.5-24.2) </t>
  </si>
  <si>
    <t>C_Comp_GP_prescrp_NRTCRUDE2012AllAllAllAll45-54AllAll</t>
  </si>
  <si>
    <t xml:space="preserve">(14.5-25.7) </t>
  </si>
  <si>
    <t>C_Comp_GP_prescrp_NRTCRUDE2012AllAllAllAll45-54FemaleAll</t>
  </si>
  <si>
    <t xml:space="preserve">(13.3-29.7) </t>
  </si>
  <si>
    <t>C_Comp_GP_prescrp_NRTCRUDE2012AllAllAllAll45-54MaleAll</t>
  </si>
  <si>
    <t xml:space="preserve">(11.4-27.5) </t>
  </si>
  <si>
    <t>C_Comp_GP_prescrp_NRTCRUDE2012AllAllAllAll55-64AllAll</t>
  </si>
  <si>
    <t xml:space="preserve">(13.9-26.5) </t>
  </si>
  <si>
    <t>C_Comp_GP_prescrp_NRTCRUDE2012AllAllAllAll55-64FemaleAll</t>
  </si>
  <si>
    <t xml:space="preserve">(10.2-23.8) </t>
  </si>
  <si>
    <t>C_Comp_GP_prescrp_NRTCRUDE2012AllAllAllAll55-64MaleAll</t>
  </si>
  <si>
    <t xml:space="preserve">(14.1-35.6) </t>
  </si>
  <si>
    <t>C_Comp_GP_prescrp_NRTCRUDE2012AllAllAllAll65-74AllAll</t>
  </si>
  <si>
    <t xml:space="preserve">(12.6-32.0) </t>
  </si>
  <si>
    <t>C_Comp_GP_prescrp_NRTCRUDE2012AllAllAllAll65-74FemaleAll</t>
  </si>
  <si>
    <t xml:space="preserve">(10.3-35.1) </t>
  </si>
  <si>
    <t>C_Comp_GP_prescrp_NRTCRUDE2012AllAllAllAll65-74MaleAll</t>
  </si>
  <si>
    <t xml:space="preserve">(8.7-40.2) </t>
  </si>
  <si>
    <t>C_Comp_GP_prescrp_NRTCRUDE2012AllAllAllAll75+AllAll</t>
  </si>
  <si>
    <t xml:space="preserve">(12.2-36.6) </t>
  </si>
  <si>
    <t>C_Comp_GP_prescrp_NRTCRUDE2012AllAllAllAll75+FemaleAll</t>
  </si>
  <si>
    <t xml:space="preserve">(2.2-28.6) </t>
  </si>
  <si>
    <t>C_Comp_GP_prescrp_NRTCRUDE2012AllAllAllAll75+MaleAll</t>
  </si>
  <si>
    <t xml:space="preserve">(17.5-62.0) </t>
  </si>
  <si>
    <t>C_Comp_GP_prescrp_NRTCRUDE2012AllAllAllAllAllAllAll</t>
  </si>
  <si>
    <t xml:space="preserve">(13.8-18.3) </t>
  </si>
  <si>
    <t xml:space="preserve">(61-81) </t>
  </si>
  <si>
    <t>C_Comp_GP_prescrp_NRTCRUDE2012AllAllAllAllAllAllQuintile1</t>
  </si>
  <si>
    <t xml:space="preserve">(12.1-34.6) </t>
  </si>
  <si>
    <t xml:space="preserve">(7-20) </t>
  </si>
  <si>
    <t>C_Comp_GP_prescrp_NRTCRUDE2012AllAllAllAllAllAllQuintile2</t>
  </si>
  <si>
    <t xml:space="preserve">(8.8-21.1) </t>
  </si>
  <si>
    <t>C_Comp_GP_prescrp_NRTCRUDE2012AllAllAllAllAllAllQuintile3</t>
  </si>
  <si>
    <t xml:space="preserve">(8.7-18.2) </t>
  </si>
  <si>
    <t>C_Comp_GP_prescrp_NRTCRUDE2012AllAllAllAllAllAllQuintile4</t>
  </si>
  <si>
    <t xml:space="preserve">(10.0-16.0) </t>
  </si>
  <si>
    <t>C_Comp_GP_prescrp_NRTCRUDE2012AllAllAllAllAllAllQuintile5</t>
  </si>
  <si>
    <t xml:space="preserve">(14.6-23.1) </t>
  </si>
  <si>
    <t>C_Comp_GP_prescrp_NRTCRUDE2012AllAllAllAllAllFemaleAll</t>
  </si>
  <si>
    <t xml:space="preserve">(13.2-19.3) </t>
  </si>
  <si>
    <t xml:space="preserve">(30-44) </t>
  </si>
  <si>
    <t>C_Comp_GP_prescrp_NRTCRUDE2012AllAllAllAllAllFemaleQuintile1</t>
  </si>
  <si>
    <t xml:space="preserve">(5.8-35.7) </t>
  </si>
  <si>
    <t xml:space="preserve">(1-9) </t>
  </si>
  <si>
    <t>C_Comp_GP_prescrp_NRTCRUDE2012AllAllAllAllAllFemaleQuintile2</t>
  </si>
  <si>
    <t xml:space="preserve">(3.9-15.7) </t>
  </si>
  <si>
    <t>C_Comp_GP_prescrp_NRTCRUDE2012AllAllAllAllAllFemaleQuintile3</t>
  </si>
  <si>
    <t xml:space="preserve">(7.2-22.3) </t>
  </si>
  <si>
    <t>C_Comp_GP_prescrp_NRTCRUDE2012AllAllAllAllAllFemaleQuintile4</t>
  </si>
  <si>
    <t xml:space="preserve">(11.5-20.0) </t>
  </si>
  <si>
    <t>C_Comp_GP_prescrp_NRTCRUDE2012AllAllAllAllAllFemaleQuintile5</t>
  </si>
  <si>
    <t xml:space="preserve">(15.8-25.9) </t>
  </si>
  <si>
    <t>C_Comp_GP_prescrp_NRTCRUDE2012AllAllAllAllAllMaleAll</t>
  </si>
  <si>
    <t xml:space="preserve">(12.7-19.5) </t>
  </si>
  <si>
    <t xml:space="preserve">(27-42) </t>
  </si>
  <si>
    <t>C_Comp_GP_prescrp_NRTCRUDE2012AllAllAllAllAllMaleQuintile1</t>
  </si>
  <si>
    <t xml:space="preserve">(11.1-44.7) </t>
  </si>
  <si>
    <t xml:space="preserve">(4-15) </t>
  </si>
  <si>
    <t>C_Comp_GP_prescrp_NRTCRUDE2012AllAllAllAllAllMaleQuintile2</t>
  </si>
  <si>
    <t xml:space="preserve">(11.0-30.2) </t>
  </si>
  <si>
    <t>C_Comp_GP_prescrp_NRTCRUDE2012AllAllAllAllAllMaleQuintile3</t>
  </si>
  <si>
    <t xml:space="preserve">(6.8-20.1) </t>
  </si>
  <si>
    <t>C_Comp_GP_prescrp_NRTCRUDE2012AllAllAllAllAllMaleQuintile4</t>
  </si>
  <si>
    <t xml:space="preserve">(6.1-14.9) </t>
  </si>
  <si>
    <t>C_Comp_GP_prescrp_NRTCRUDE2012AllAllAllAllAllMaleQuintile5</t>
  </si>
  <si>
    <t xml:space="preserve">(10.8-22.4) </t>
  </si>
  <si>
    <t>C_Comp_GP_prescrp_NRTCRUDE2012AllAllAllNon-Other-Euro20-24AllAll</t>
  </si>
  <si>
    <t xml:space="preserve">(5.6-29.3) </t>
  </si>
  <si>
    <t>C_Comp_GP_prescrp_NRTCRUDE2012AllAllAllNon-Other-Euro20-24FemaleAll</t>
  </si>
  <si>
    <t xml:space="preserve">(7.5-48.1) </t>
  </si>
  <si>
    <t>C_Comp_GP_prescrp_NRTCRUDE2012AllAllAllNon-Other-Euro20-24MaleAll</t>
  </si>
  <si>
    <t xml:space="preserve">(1.3-16.9) </t>
  </si>
  <si>
    <t>C_Comp_GP_prescrp_NRTCRUDE2012AllAllAllNon-Other-Euro25-34AllAll</t>
  </si>
  <si>
    <t xml:space="preserve">(9.2-23.2) </t>
  </si>
  <si>
    <t>C_Comp_GP_prescrp_NRTCRUDE2012AllAllAllNon-Other-Euro25-34FemaleAll</t>
  </si>
  <si>
    <t xml:space="preserve">(10.4-29.1) </t>
  </si>
  <si>
    <t>C_Comp_GP_prescrp_NRTCRUDE2012AllAllAllNon-Other-Euro25-34MaleAll</t>
  </si>
  <si>
    <t xml:space="preserve">(4.3-22.6) </t>
  </si>
  <si>
    <t>C_Comp_GP_prescrp_NRTCRUDE2012AllAllAllNon-Other-Euro35-44AllAll</t>
  </si>
  <si>
    <t xml:space="preserve">(15.1-37.9) </t>
  </si>
  <si>
    <t>C_Comp_GP_prescrp_NRTCRUDE2012AllAllAllNon-Other-Euro35-44FemaleAll</t>
  </si>
  <si>
    <t xml:space="preserve">(11.7-32.8) </t>
  </si>
  <si>
    <t>C_Comp_GP_prescrp_NRTCRUDE2012AllAllAllNon-Other-Euro35-44MaleAll</t>
  </si>
  <si>
    <t xml:space="preserve">(13.3-50.8) </t>
  </si>
  <si>
    <t>C_Comp_GP_prescrp_NRTCRUDE2012AllAllAllNon-Other-Euro45-54AllAll</t>
  </si>
  <si>
    <t xml:space="preserve">(17.6-40.0) </t>
  </si>
  <si>
    <t>C_Comp_GP_prescrp_NRTCRUDE2012AllAllAllNon-Other-Euro45-54FemaleAll</t>
  </si>
  <si>
    <t>C_Comp_GP_prescrp_NRTCRUDE2012AllAllAllNon-Other-Euro45-54MaleAll</t>
  </si>
  <si>
    <t xml:space="preserve">(11.1-38.6) </t>
  </si>
  <si>
    <t>C_Comp_GP_prescrp_NRTCRUDE2012AllAllAllNon-Other-Euro55-64AllAll</t>
  </si>
  <si>
    <t xml:space="preserve">(11.0-32.9) </t>
  </si>
  <si>
    <t>C_Comp_GP_prescrp_NRTCRUDE2012AllAllAllNon-Other-Euro55-64FemaleAll</t>
  </si>
  <si>
    <t xml:space="preserve">(9.7-42.0) </t>
  </si>
  <si>
    <t>C_Comp_GP_prescrp_NRTCRUDE2012AllAllAllNon-Other-Euro55-64MaleAll</t>
  </si>
  <si>
    <t xml:space="preserve">(5.9-37.2) </t>
  </si>
  <si>
    <t>C_Comp_GP_prescrp_NRTCRUDE2012AllAllAllNon-Other-Euro65-74AllAll</t>
  </si>
  <si>
    <t xml:space="preserve">(7.1-52.2) </t>
  </si>
  <si>
    <t>C_Comp_GP_prescrp_NRTCRUDE2012AllAllAllNon-Other-EuroAllAllAll</t>
  </si>
  <si>
    <t xml:space="preserve">(15.5-24.9) </t>
  </si>
  <si>
    <t xml:space="preserve">(21-33) </t>
  </si>
  <si>
    <t>C_Comp_GP_prescrp_NRTCRUDE2012AllAllAllNon-Other-EuroAllFemaleAll</t>
  </si>
  <si>
    <t xml:space="preserve">(15.9-28.9) </t>
  </si>
  <si>
    <t>C_Comp_GP_prescrp_NRTCRUDE2012AllAllAllNon-Other-EuroAllMaleAll</t>
  </si>
  <si>
    <t xml:space="preserve">(12.4-24.3) </t>
  </si>
  <si>
    <t>C_Comp_GP_prescrp_NRTCRUDE2012AllAllAllOther-Euro15-19AllAll</t>
  </si>
  <si>
    <t xml:space="preserve">(0.1-8.9) </t>
  </si>
  <si>
    <t>C_Comp_GP_prescrp_NRTCRUDE2012AllAllAllOther-Euro20-24AllAll</t>
  </si>
  <si>
    <t xml:space="preserve">(4.6-17.0) </t>
  </si>
  <si>
    <t>C_Comp_GP_prescrp_NRTCRUDE2012AllAllAllOther-Euro20-24FemaleAll</t>
  </si>
  <si>
    <t xml:space="preserve">(2.5-13.6) </t>
  </si>
  <si>
    <t>C_Comp_GP_prescrp_NRTCRUDE2012AllAllAllOther-Euro20-24MaleAll</t>
  </si>
  <si>
    <t xml:space="preserve">(4.1-31.0) </t>
  </si>
  <si>
    <t>C_Comp_GP_prescrp_NRTCRUDE2012AllAllAllOther-Euro25-34AllAll</t>
  </si>
  <si>
    <t xml:space="preserve">(7.6-21.1) </t>
  </si>
  <si>
    <t>C_Comp_GP_prescrp_NRTCRUDE2012AllAllAllOther-Euro25-34FemaleAll</t>
  </si>
  <si>
    <t>C_Comp_GP_prescrp_NRTCRUDE2012AllAllAllOther-Euro25-34MaleAll</t>
  </si>
  <si>
    <t xml:space="preserve">(4.0-25.9) </t>
  </si>
  <si>
    <t>C_Comp_GP_prescrp_NRTCRUDE2012AllAllAllOther-Euro35-44AllAll</t>
  </si>
  <si>
    <t xml:space="preserve">(7.6-17.7) </t>
  </si>
  <si>
    <t>C_Comp_GP_prescrp_NRTCRUDE2012AllAllAllOther-Euro35-44FemaleAll</t>
  </si>
  <si>
    <t xml:space="preserve">(8.7-21.8) </t>
  </si>
  <si>
    <t>C_Comp_GP_prescrp_NRTCRUDE2012AllAllAllOther-Euro35-44MaleAll</t>
  </si>
  <si>
    <t xml:space="preserve">(4.6-17.3) </t>
  </si>
  <si>
    <t>C_Comp_GP_prescrp_NRTCRUDE2012AllAllAllOther-Euro45-54AllAll</t>
  </si>
  <si>
    <t xml:space="preserve">(10.4-23.8) </t>
  </si>
  <si>
    <t>C_Comp_GP_prescrp_NRTCRUDE2012AllAllAllOther-Euro45-54FemaleAll</t>
  </si>
  <si>
    <t xml:space="preserve">(8.2-27.3) </t>
  </si>
  <si>
    <t>C_Comp_GP_prescrp_NRTCRUDE2012AllAllAllOther-Euro45-54MaleAll</t>
  </si>
  <si>
    <t xml:space="preserve">(8.2-28.2) </t>
  </si>
  <si>
    <t>C_Comp_GP_prescrp_NRTCRUDE2012AllAllAllOther-Euro55-64AllAll</t>
  </si>
  <si>
    <t xml:space="preserve">(12.7-27.8) </t>
  </si>
  <si>
    <t>C_Comp_GP_prescrp_NRTCRUDE2012AllAllAllOther-Euro55-64FemaleAll</t>
  </si>
  <si>
    <t xml:space="preserve">(7.8-23.4) </t>
  </si>
  <si>
    <t>C_Comp_GP_prescrp_NRTCRUDE2012AllAllAllOther-Euro55-64MaleAll</t>
  </si>
  <si>
    <t xml:space="preserve">(13.6-40.5) </t>
  </si>
  <si>
    <t>C_Comp_GP_prescrp_NRTCRUDE2012AllAllAllOther-Euro65-74AllAll</t>
  </si>
  <si>
    <t xml:space="preserve">(10.3-33.0) </t>
  </si>
  <si>
    <t>C_Comp_GP_prescrp_NRTCRUDE2012AllAllAllOther-Euro65-74FemaleAll</t>
  </si>
  <si>
    <t xml:space="preserve">(8.9-37.1) </t>
  </si>
  <si>
    <t>C_Comp_GP_prescrp_NRTCRUDE2012AllAllAllOther-Euro65-74MaleAll</t>
  </si>
  <si>
    <t xml:space="preserve">(5.3-43.3) </t>
  </si>
  <si>
    <t>C_Comp_GP_prescrp_NRTCRUDE2012AllAllAllOther-Euro75+AllAll</t>
  </si>
  <si>
    <t xml:space="preserve">(11.8-37.7) </t>
  </si>
  <si>
    <t>C_Comp_GP_prescrp_NRTCRUDE2012AllAllAllOther-Euro75+FemaleAll</t>
  </si>
  <si>
    <t xml:space="preserve">(1.9-30.2) </t>
  </si>
  <si>
    <t>C_Comp_GP_prescrp_NRTCRUDE2012AllAllAllOther-EuroAllAllAll</t>
  </si>
  <si>
    <t xml:space="preserve">(11.9-17.0) </t>
  </si>
  <si>
    <t xml:space="preserve">(37-53) </t>
  </si>
  <si>
    <t>C_Comp_GP_prescrp_NRTCRUDE2012AllAllAllOther-EuroAllFemaleAll</t>
  </si>
  <si>
    <t xml:space="preserve">(10.6-17.0) </t>
  </si>
  <si>
    <t>C_Comp_GP_prescrp_NRTCRUDE2012AllAllAllOther-EuroAllMaleAll</t>
  </si>
  <si>
    <t xml:space="preserve">(11.3-19.5) </t>
  </si>
  <si>
    <t xml:space="preserve">(17-29) </t>
  </si>
  <si>
    <t>C_Comp_GP_prescrp_NRTCRUDE2012AllAllAsianAllAllAllAll</t>
  </si>
  <si>
    <t xml:space="preserve">(5.3-23.6) </t>
  </si>
  <si>
    <t>C_Comp_GP_prescrp_NRTCRUDE2012AllAllAsianAllAllMaleAll</t>
  </si>
  <si>
    <t xml:space="preserve">(3.2-27.4) </t>
  </si>
  <si>
    <t>C_Comp_GP_prescrp_NRTCRUDE2012AllAllNon-AsianAll15-19AllAll</t>
  </si>
  <si>
    <t xml:space="preserve">(0.3-6.7) </t>
  </si>
  <si>
    <t>C_Comp_GP_prescrp_NRTCRUDE2012AllAllNon-AsianAll15-19FemaleAll</t>
  </si>
  <si>
    <t xml:space="preserve">(0.2-7.1) </t>
  </si>
  <si>
    <t>C_Comp_GP_prescrp_NRTCRUDE2012AllAllNon-AsianAll20-24AllAll</t>
  </si>
  <si>
    <t xml:space="preserve">(7.1-18.5) </t>
  </si>
  <si>
    <t>C_Comp_GP_prescrp_NRTCRUDE2012AllAllNon-AsianAll20-24FemaleAll</t>
  </si>
  <si>
    <t xml:space="preserve">(5.7-22.7) </t>
  </si>
  <si>
    <t>C_Comp_GP_prescrp_NRTCRUDE2012AllAllNon-AsianAll20-24MaleAll</t>
  </si>
  <si>
    <t xml:space="preserve">(4.6-22.0) </t>
  </si>
  <si>
    <t>C_Comp_GP_prescrp_NRTCRUDE2012AllAllNon-AsianAll25-34AllAll</t>
  </si>
  <si>
    <t xml:space="preserve">(10.3-20.9) </t>
  </si>
  <si>
    <t>C_Comp_GP_prescrp_NRTCRUDE2012AllAllNon-AsianAll25-34FemaleAll</t>
  </si>
  <si>
    <t xml:space="preserve">(11.0-23.9) </t>
  </si>
  <si>
    <t>C_Comp_GP_prescrp_NRTCRUDE2012AllAllNon-AsianAll25-34MaleAll</t>
  </si>
  <si>
    <t xml:space="preserve">(6.3-23.8) </t>
  </si>
  <si>
    <t>C_Comp_GP_prescrp_NRTCRUDE2012AllAllNon-AsianAll35-44AllAll</t>
  </si>
  <si>
    <t xml:space="preserve">(11.3-21.2) </t>
  </si>
  <si>
    <t>C_Comp_GP_prescrp_NRTCRUDE2012AllAllNon-AsianAll35-44FemaleAll</t>
  </si>
  <si>
    <t xml:space="preserve">(11.5-21.8) </t>
  </si>
  <si>
    <t>C_Comp_GP_prescrp_NRTCRUDE2012AllAllNon-AsianAll35-44MaleAll</t>
  </si>
  <si>
    <t xml:space="preserve">(8.7-24.5) </t>
  </si>
  <si>
    <t>C_Comp_GP_prescrp_NRTCRUDE2012AllAllNon-AsianAll45-54AllAll</t>
  </si>
  <si>
    <t xml:space="preserve">(13.5-25.0) </t>
  </si>
  <si>
    <t>C_Comp_GP_prescrp_NRTCRUDE2012AllAllNon-AsianAll45-54FemaleAll</t>
  </si>
  <si>
    <t xml:space="preserve">(12.6-29.2) </t>
  </si>
  <si>
    <t>C_Comp_GP_prescrp_NRTCRUDE2012AllAllNon-AsianAll45-54MaleAll</t>
  </si>
  <si>
    <t xml:space="preserve">(10.4-26.4) </t>
  </si>
  <si>
    <t>C_Comp_GP_prescrp_NRTCRUDE2012AllAllNon-AsianAll55-64AllAll</t>
  </si>
  <si>
    <t xml:space="preserve">(14.6-27.8) </t>
  </si>
  <si>
    <t>C_Comp_GP_prescrp_NRTCRUDE2012AllAllNon-AsianAll55-64FemaleAll</t>
  </si>
  <si>
    <t>C_Comp_GP_prescrp_NRTCRUDE2012AllAllNon-AsianAll55-64MaleAll</t>
  </si>
  <si>
    <t xml:space="preserve">(15.7-39.1) </t>
  </si>
  <si>
    <t>C_Comp_GP_prescrp_NRTCRUDE2012AllAllNon-AsianAll65-74AllAll</t>
  </si>
  <si>
    <t>C_Comp_GP_prescrp_NRTCRUDE2012AllAllNon-AsianAll65-74FemaleAll</t>
  </si>
  <si>
    <t xml:space="preserve">(9.6-34.2) </t>
  </si>
  <si>
    <t>C_Comp_GP_prescrp_NRTCRUDE2012AllAllNon-AsianAll65-74MaleAll</t>
  </si>
  <si>
    <t xml:space="preserve">(9.1-41.8) </t>
  </si>
  <si>
    <t>C_Comp_GP_prescrp_NRTCRUDE2012AllAllNon-AsianAll75+AllAll</t>
  </si>
  <si>
    <t>C_Comp_GP_prescrp_NRTCRUDE2012AllAllNon-AsianAll75+FemaleAll</t>
  </si>
  <si>
    <t>C_Comp_GP_prescrp_NRTCRUDE2012AllAllNon-AsianAll75+MaleAll</t>
  </si>
  <si>
    <t>C_Comp_GP_prescrp_NRTCRUDE2012AllAllNon-AsianAllAllAllAll</t>
  </si>
  <si>
    <t xml:space="preserve">(13.9-18.6) </t>
  </si>
  <si>
    <t xml:space="preserve">(58-78) </t>
  </si>
  <si>
    <t>C_Comp_GP_prescrp_NRTCRUDE2012AllAllNon-AsianAllAllFemaleAll</t>
  </si>
  <si>
    <t xml:space="preserve">(13.1-19.4) </t>
  </si>
  <si>
    <t>C_Comp_GP_prescrp_NRTCRUDE2012AllAllNon-AsianAllAllMaleAll</t>
  </si>
  <si>
    <t xml:space="preserve">(13.1-20.0) </t>
  </si>
  <si>
    <t>C_Comp_GP_prescrp_NRTCRUDE2012AllNon-PacificAllAll15-19AllAll</t>
  </si>
  <si>
    <t xml:space="preserve">(0.3-7.1) </t>
  </si>
  <si>
    <t>C_Comp_GP_prescrp_NRTCRUDE2012AllNon-PacificAllAll15-19FemaleAll</t>
  </si>
  <si>
    <t xml:space="preserve">(0.2-7.7) </t>
  </si>
  <si>
    <t>C_Comp_GP_prescrp_NRTCRUDE2012AllNon-PacificAllAll20-24AllAll</t>
  </si>
  <si>
    <t xml:space="preserve">(7.1-19.3) </t>
  </si>
  <si>
    <t>C_Comp_GP_prescrp_NRTCRUDE2012AllNon-PacificAllAll20-24FemaleAll</t>
  </si>
  <si>
    <t xml:space="preserve">(5.7-22.8) </t>
  </si>
  <si>
    <t>C_Comp_GP_prescrp_NRTCRUDE2012AllNon-PacificAllAll20-24MaleAll</t>
  </si>
  <si>
    <t xml:space="preserve">(4.6-24.4) </t>
  </si>
  <si>
    <t>C_Comp_GP_prescrp_NRTCRUDE2012AllNon-PacificAllAll25-34AllAll</t>
  </si>
  <si>
    <t xml:space="preserve">(8.4-19.0) </t>
  </si>
  <si>
    <t>C_Comp_GP_prescrp_NRTCRUDE2012AllNon-PacificAllAll25-34FemaleAll</t>
  </si>
  <si>
    <t xml:space="preserve">(9.6-22.6) </t>
  </si>
  <si>
    <t>C_Comp_GP_prescrp_NRTCRUDE2012AllNon-PacificAllAll25-34MaleAll</t>
  </si>
  <si>
    <t xml:space="preserve">(4.6-21.2) </t>
  </si>
  <si>
    <t>C_Comp_GP_prescrp_NRTCRUDE2012AllNon-PacificAllAll35-44AllAll</t>
  </si>
  <si>
    <t xml:space="preserve">(11.2-21.1) </t>
  </si>
  <si>
    <t>C_Comp_GP_prescrp_NRTCRUDE2012AllNon-PacificAllAll35-44FemaleAll</t>
  </si>
  <si>
    <t xml:space="preserve">(11.4-21.7) </t>
  </si>
  <si>
    <t>C_Comp_GP_prescrp_NRTCRUDE2012AllNon-PacificAllAll35-44MaleAll</t>
  </si>
  <si>
    <t xml:space="preserve">(8.7-24.2) </t>
  </si>
  <si>
    <t>C_Comp_GP_prescrp_NRTCRUDE2012AllNon-PacificAllAll45-54AllAll</t>
  </si>
  <si>
    <t xml:space="preserve">(13.5-24.5) </t>
  </si>
  <si>
    <t>C_Comp_GP_prescrp_NRTCRUDE2012AllNon-PacificAllAll45-54FemaleAll</t>
  </si>
  <si>
    <t xml:space="preserve">(11.8-27.2) </t>
  </si>
  <si>
    <t>C_Comp_GP_prescrp_NRTCRUDE2012AllNon-PacificAllAll45-54MaleAll</t>
  </si>
  <si>
    <t xml:space="preserve">(11.2-27.8) </t>
  </si>
  <si>
    <t>C_Comp_GP_prescrp_NRTCRUDE2012AllNon-PacificAllAll55-64AllAll</t>
  </si>
  <si>
    <t xml:space="preserve">(13.7-26.8) </t>
  </si>
  <si>
    <t>C_Comp_GP_prescrp_NRTCRUDE2012AllNon-PacificAllAll55-64FemaleAll</t>
  </si>
  <si>
    <t xml:space="preserve">(10.1-24.0) </t>
  </si>
  <si>
    <t>C_Comp_GP_prescrp_NRTCRUDE2012AllNon-PacificAllAll55-64MaleAll</t>
  </si>
  <si>
    <t xml:space="preserve">(13.6-36.5) </t>
  </si>
  <si>
    <t>C_Comp_GP_prescrp_NRTCRUDE2012AllNon-PacificAllAll65-74AllAll</t>
  </si>
  <si>
    <t xml:space="preserve">(12.4-32.2) </t>
  </si>
  <si>
    <t>C_Comp_GP_prescrp_NRTCRUDE2012AllNon-PacificAllAll65-74FemaleAll</t>
  </si>
  <si>
    <t xml:space="preserve">(9.7-34.5) </t>
  </si>
  <si>
    <t>C_Comp_GP_prescrp_NRTCRUDE2012AllNon-PacificAllAll65-74MaleAll</t>
  </si>
  <si>
    <t xml:space="preserve">(9.0-41.3) </t>
  </si>
  <si>
    <t>C_Comp_GP_prescrp_NRTCRUDE2012AllNon-PacificAllAll75+AllAll</t>
  </si>
  <si>
    <t>C_Comp_GP_prescrp_NRTCRUDE2012AllNon-PacificAllAll75+FemaleAll</t>
  </si>
  <si>
    <t>C_Comp_GP_prescrp_NRTCRUDE2012AllNon-PacificAllAll75+MaleAll</t>
  </si>
  <si>
    <t>C_Comp_GP_prescrp_NRTCRUDE2012AllNon-PacificAllAllAllAllAll</t>
  </si>
  <si>
    <t xml:space="preserve">(13.5-18.1) </t>
  </si>
  <si>
    <t xml:space="preserve">(56-74) </t>
  </si>
  <si>
    <t>C_Comp_GP_prescrp_NRTCRUDE2012AllNon-PacificAllAllAllFemaleAll</t>
  </si>
  <si>
    <t xml:space="preserve">(12.7-18.5) </t>
  </si>
  <si>
    <t xml:space="preserve">(27-39) </t>
  </si>
  <si>
    <t>C_Comp_GP_prescrp_NRTCRUDE2012AllNon-PacificAllAllAllMaleAll</t>
  </si>
  <si>
    <t xml:space="preserve">(12.5-19.8) </t>
  </si>
  <si>
    <t xml:space="preserve">(25-40) </t>
  </si>
  <si>
    <t>C_Comp_GP_prescrp_NRTCRUDE2012AllPacificAllAll25-34AllAll</t>
  </si>
  <si>
    <t xml:space="preserve">(9.5-40.1) </t>
  </si>
  <si>
    <t>C_Comp_GP_prescrp_NRTCRUDE2012AllPacificAllAll25-34FemaleAll</t>
  </si>
  <si>
    <t xml:space="preserve">(7.8-44.9) </t>
  </si>
  <si>
    <t>C_Comp_GP_prescrp_NRTCRUDE2012AllPacificAllAllAllAllAll</t>
  </si>
  <si>
    <t xml:space="preserve">(12.3-28.7) </t>
  </si>
  <si>
    <t>C_Comp_GP_prescrp_NRTCRUDE2012AllPacificAllAllAllFemaleAll</t>
  </si>
  <si>
    <t xml:space="preserve">(11.7-38.7) </t>
  </si>
  <si>
    <t>C_Comp_GP_prescrp_NRTCRUDE2012AllPacificAllAllAllMaleAll</t>
  </si>
  <si>
    <t xml:space="preserve">(7.1-28.1) </t>
  </si>
  <si>
    <t>C_Comp_GP_prescrp_NRTCRUDE2012MaoriAllAllAll15-19AllAll</t>
  </si>
  <si>
    <t xml:space="preserve">(0.0-7.6) </t>
  </si>
  <si>
    <t>C_Comp_GP_prescrp_NRTCRUDE2012MaoriAllAllAll20-24AllAll</t>
  </si>
  <si>
    <t xml:space="preserve">(8.4-27.4) </t>
  </si>
  <si>
    <t>C_Comp_GP_prescrp_NRTCRUDE2012MaoriAllAllAll20-24FemaleAll</t>
  </si>
  <si>
    <t xml:space="preserve">(8.1-29.1) </t>
  </si>
  <si>
    <t>C_Comp_GP_prescrp_NRTCRUDE2012MaoriAllAllAll25-34AllAll</t>
  </si>
  <si>
    <t xml:space="preserve">(11.5-27.5) </t>
  </si>
  <si>
    <t>C_Comp_GP_prescrp_NRTCRUDE2012MaoriAllAllAll25-34FemaleAll</t>
  </si>
  <si>
    <t xml:space="preserve">(10.6-29.3) </t>
  </si>
  <si>
    <t>C_Comp_GP_prescrp_NRTCRUDE2012MaoriAllAllAll25-34MaleAll</t>
  </si>
  <si>
    <t xml:space="preserve">(5.6-39.1) </t>
  </si>
  <si>
    <t>C_Comp_GP_prescrp_NRTCRUDE2012MaoriAllAllAll35-44AllAll</t>
  </si>
  <si>
    <t xml:space="preserve">(13.1-37.9) </t>
  </si>
  <si>
    <t>C_Comp_GP_prescrp_NRTCRUDE2012MaoriAllAllAll35-44FemaleAll</t>
  </si>
  <si>
    <t xml:space="preserve">(12.1-32.7) </t>
  </si>
  <si>
    <t>C_Comp_GP_prescrp_NRTCRUDE2012MaoriAllAllAll35-44MaleAll</t>
  </si>
  <si>
    <t xml:space="preserve">(8.3-58.0) </t>
  </si>
  <si>
    <t>C_Comp_GP_prescrp_NRTCRUDE2012MaoriAllAllAll45-54AllAll</t>
  </si>
  <si>
    <t xml:space="preserve">(12.2-30.9) </t>
  </si>
  <si>
    <t>C_Comp_GP_prescrp_NRTCRUDE2012MaoriAllAllAll45-54FemaleAll</t>
  </si>
  <si>
    <t xml:space="preserve">(13.4-35.8) </t>
  </si>
  <si>
    <t>C_Comp_GP_prescrp_NRTCRUDE2012MaoriAllAllAll45-54MaleAll</t>
  </si>
  <si>
    <t xml:space="preserve">(5.9-34.2) </t>
  </si>
  <si>
    <t>C_Comp_GP_prescrp_NRTCRUDE2012MaoriAllAllAll55-64AllAll</t>
  </si>
  <si>
    <t xml:space="preserve">(15.2-47.9) </t>
  </si>
  <si>
    <t>C_Comp_GP_prescrp_NRTCRUDE2012MaoriAllAllAll55-64FemaleAll</t>
  </si>
  <si>
    <t xml:space="preserve">(9.4-44.7) </t>
  </si>
  <si>
    <t>C_Comp_GP_prescrp_NRTCRUDE2012MaoriAllAllAll65-74AllAll</t>
  </si>
  <si>
    <t xml:space="preserve">(12.3-59.2) </t>
  </si>
  <si>
    <t>C_Comp_GP_prescrp_NRTCRUDE2012MaoriAllAllAllAllAllAll</t>
  </si>
  <si>
    <t xml:space="preserve">(15.5-24.6) </t>
  </si>
  <si>
    <t xml:space="preserve">(18-29) </t>
  </si>
  <si>
    <t>C_Comp_GP_prescrp_NRTCRUDE2012MaoriAllAllAllAllAllQuintile1</t>
  </si>
  <si>
    <t xml:space="preserve">(7.7-63.1) </t>
  </si>
  <si>
    <t>C_Comp_GP_prescrp_NRTCRUDE2012MaoriAllAllAllAllAllQuintile2</t>
  </si>
  <si>
    <t xml:space="preserve">(3.8-45.0) </t>
  </si>
  <si>
    <t>C_Comp_GP_prescrp_NRTCRUDE2012MaoriAllAllAllAllAllQuintile3</t>
  </si>
  <si>
    <t xml:space="preserve">(13.0-43.0) </t>
  </si>
  <si>
    <t>C_Comp_GP_prescrp_NRTCRUDE2012MaoriAllAllAllAllAllQuintile4</t>
  </si>
  <si>
    <t xml:space="preserve">(10.2-21.6) </t>
  </si>
  <si>
    <t>C_Comp_GP_prescrp_NRTCRUDE2012MaoriAllAllAllAllAllQuintile5</t>
  </si>
  <si>
    <t xml:space="preserve">(14.7-24.6) </t>
  </si>
  <si>
    <t>C_Comp_GP_prescrp_NRTCRUDE2012MaoriAllAllAllAllFemaleAll</t>
  </si>
  <si>
    <t xml:space="preserve">(14.3-24.2) </t>
  </si>
  <si>
    <t>C_Comp_GP_prescrp_NRTCRUDE2012MaoriAllAllAllAllFemaleQuintile3</t>
  </si>
  <si>
    <t xml:space="preserve">(1.5-29.0) </t>
  </si>
  <si>
    <t>C_Comp_GP_prescrp_NRTCRUDE2012MaoriAllAllAllAllFemaleQuintile4</t>
  </si>
  <si>
    <t xml:space="preserve">(12.2-27.8) </t>
  </si>
  <si>
    <t>C_Comp_GP_prescrp_NRTCRUDE2012MaoriAllAllAllAllFemaleQuintile5</t>
  </si>
  <si>
    <t xml:space="preserve">(15.8-27.7) </t>
  </si>
  <si>
    <t>C_Comp_GP_prescrp_NRTCRUDE2012MaoriAllAllAllAllMaleAll</t>
  </si>
  <si>
    <t xml:space="preserve">(13.9-29.9) </t>
  </si>
  <si>
    <t>C_Comp_GP_prescrp_NRTCRUDE2012MaoriAllAllAllAllMaleQuintile4</t>
  </si>
  <si>
    <t xml:space="preserve">(2.7-18.3) </t>
  </si>
  <si>
    <t>C_Comp_GP_prescrp_NRTCRUDE2012MaoriAllAllAllAllMaleQuintile5</t>
  </si>
  <si>
    <t>C_Comp_GP_prescrp_NRTCRUDE2012Non-MaoriAllAllAll15-19AllAll</t>
  </si>
  <si>
    <t xml:space="preserve">(0.1-9.5) </t>
  </si>
  <si>
    <t>C_Comp_GP_prescrp_NRTCRUDE2012Non-MaoriAllAllAll20-24AllAll</t>
  </si>
  <si>
    <t xml:space="preserve">(3.5-18.0) </t>
  </si>
  <si>
    <t>C_Comp_GP_prescrp_NRTCRUDE2012Non-MaoriAllAllAll20-24FemaleAll</t>
  </si>
  <si>
    <t xml:space="preserve">(2.5-23.6) </t>
  </si>
  <si>
    <t>C_Comp_GP_prescrp_NRTCRUDE2012Non-MaoriAllAllAll20-24MaleAll</t>
  </si>
  <si>
    <t xml:space="preserve">(1.6-22.1) </t>
  </si>
  <si>
    <t>C_Comp_GP_prescrp_NRTCRUDE2012Non-MaoriAllAllAll25-34AllAll</t>
  </si>
  <si>
    <t xml:space="preserve">(6.9-18.7) </t>
  </si>
  <si>
    <t>C_Comp_GP_prescrp_NRTCRUDE2012Non-MaoriAllAllAll25-34FemaleAll</t>
  </si>
  <si>
    <t xml:space="preserve">(7.7-24.4) </t>
  </si>
  <si>
    <t>C_Comp_GP_prescrp_NRTCRUDE2012Non-MaoriAllAllAll25-34MaleAll</t>
  </si>
  <si>
    <t xml:space="preserve">(3.3-21.1) </t>
  </si>
  <si>
    <t>C_Comp_GP_prescrp_NRTCRUDE2012Non-MaoriAllAllAll35-44AllAll</t>
  </si>
  <si>
    <t xml:space="preserve">(8.7-18.4) </t>
  </si>
  <si>
    <t>C_Comp_GP_prescrp_NRTCRUDE2012Non-MaoriAllAllAll35-44FemaleAll</t>
  </si>
  <si>
    <t xml:space="preserve">(8.2-21.3) </t>
  </si>
  <si>
    <t>C_Comp_GP_prescrp_NRTCRUDE2012Non-MaoriAllAllAll35-44MaleAll</t>
  </si>
  <si>
    <t xml:space="preserve">(6.8-20.2) </t>
  </si>
  <si>
    <t>C_Comp_GP_prescrp_NRTCRUDE2012Non-MaoriAllAllAll45-54AllAll</t>
  </si>
  <si>
    <t xml:space="preserve">(12.9-27.3) </t>
  </si>
  <si>
    <t>C_Comp_GP_prescrp_NRTCRUDE2012Non-MaoriAllAllAll45-54FemaleAll</t>
  </si>
  <si>
    <t xml:space="preserve">(10.6-31.9) </t>
  </si>
  <si>
    <t>C_Comp_GP_prescrp_NRTCRUDE2012Non-MaoriAllAllAll45-54MaleAll</t>
  </si>
  <si>
    <t xml:space="preserve">(10.3-30.8) </t>
  </si>
  <si>
    <t>C_Comp_GP_prescrp_NRTCRUDE2012Non-MaoriAllAllAll55-64AllAll</t>
  </si>
  <si>
    <t xml:space="preserve">(12.2-24.8) </t>
  </si>
  <si>
    <t>C_Comp_GP_prescrp_NRTCRUDE2012Non-MaoriAllAllAll55-64FemaleAll</t>
  </si>
  <si>
    <t xml:space="preserve">(8.1-23.3) </t>
  </si>
  <si>
    <t>C_Comp_GP_prescrp_NRTCRUDE2012Non-MaoriAllAllAll55-64MaleAll</t>
  </si>
  <si>
    <t xml:space="preserve">(12.3-33.1) </t>
  </si>
  <si>
    <t>C_Comp_GP_prescrp_NRTCRUDE2012Non-MaoriAllAllAll65-74AllAll</t>
  </si>
  <si>
    <t xml:space="preserve">(10.2-31.8) </t>
  </si>
  <si>
    <t>C_Comp_GP_prescrp_NRTCRUDE2012Non-MaoriAllAllAll65-74FemaleAll</t>
  </si>
  <si>
    <t xml:space="preserve">(9.5-37.1) </t>
  </si>
  <si>
    <t>C_Comp_GP_prescrp_NRTCRUDE2012Non-MaoriAllAllAll65-74MaleAll</t>
  </si>
  <si>
    <t xml:space="preserve">(5.3-39.0) </t>
  </si>
  <si>
    <t>C_Comp_GP_prescrp_NRTCRUDE2012Non-MaoriAllAllAll75+AllAll</t>
  </si>
  <si>
    <t xml:space="preserve">(10.4-38.0) </t>
  </si>
  <si>
    <t>C_Comp_GP_prescrp_NRTCRUDE2012Non-MaoriAllAllAll75+FemaleAll</t>
  </si>
  <si>
    <t xml:space="preserve">(2.0-32.6) </t>
  </si>
  <si>
    <t>C_Comp_GP_prescrp_NRTCRUDE2012Non-MaoriAllAllAllAllAllAll</t>
  </si>
  <si>
    <t xml:space="preserve">(12.3-17.1) </t>
  </si>
  <si>
    <t xml:space="preserve">(40-56) </t>
  </si>
  <si>
    <t>C_Comp_GP_prescrp_NRTCRUDE2012Non-MaoriAllAllAllAllAllQuintile1</t>
  </si>
  <si>
    <t xml:space="preserve">(10.3-34.0) </t>
  </si>
  <si>
    <t xml:space="preserve">(5-16) </t>
  </si>
  <si>
    <t>C_Comp_GP_prescrp_NRTCRUDE2012Non-MaoriAllAllAllAllAllQuintile2</t>
  </si>
  <si>
    <t xml:space="preserve">(8.0-20.9) </t>
  </si>
  <si>
    <t>C_Comp_GP_prescrp_NRTCRUDE2012Non-MaoriAllAllAllAllAllQuintile3</t>
  </si>
  <si>
    <t xml:space="preserve">(6.3-16.2) </t>
  </si>
  <si>
    <t>C_Comp_GP_prescrp_NRTCRUDE2012Non-MaoriAllAllAllAllAllQuintile4</t>
  </si>
  <si>
    <t xml:space="preserve">(8.6-15.9) </t>
  </si>
  <si>
    <t>C_Comp_GP_prescrp_NRTCRUDE2012Non-MaoriAllAllAllAllAllQuintile5</t>
  </si>
  <si>
    <t xml:space="preserve">(13.3-23.7) </t>
  </si>
  <si>
    <t>C_Comp_GP_prescrp_NRTCRUDE2012Non-MaoriAllAllAllAllFemaleAll</t>
  </si>
  <si>
    <t xml:space="preserve">(11.4-18.8) </t>
  </si>
  <si>
    <t>C_Comp_GP_prescrp_NRTCRUDE2012Non-MaoriAllAllAllAllFemaleQuintile1</t>
  </si>
  <si>
    <t xml:space="preserve">(5.9-38.5) </t>
  </si>
  <si>
    <t>C_Comp_GP_prescrp_NRTCRUDE2012Non-MaoriAllAllAllAllFemaleQuintile2</t>
  </si>
  <si>
    <t xml:space="preserve">(3.2-14.5) </t>
  </si>
  <si>
    <t>C_Comp_GP_prescrp_NRTCRUDE2012Non-MaoriAllAllAllAllFemaleQuintile3</t>
  </si>
  <si>
    <t xml:space="preserve">(7.0-24.8) </t>
  </si>
  <si>
    <t>C_Comp_GP_prescrp_NRTCRUDE2012Non-MaoriAllAllAllAllFemaleQuintile4</t>
  </si>
  <si>
    <t xml:space="preserve">(8.7-20.0) </t>
  </si>
  <si>
    <t>C_Comp_GP_prescrp_NRTCRUDE2012Non-MaoriAllAllAllAllFemaleQuintile5</t>
  </si>
  <si>
    <t xml:space="preserve">(13.2-27.7) </t>
  </si>
  <si>
    <t>C_Comp_GP_prescrp_NRTCRUDE2012Non-MaoriAllAllAllAllMaleAll</t>
  </si>
  <si>
    <t xml:space="preserve">(10.9-18.5) </t>
  </si>
  <si>
    <t xml:space="preserve">(18-31) </t>
  </si>
  <si>
    <t>C_Comp_GP_prescrp_NRTCRUDE2012Non-MaoriAllAllAllAllMaleQuintile1</t>
  </si>
  <si>
    <t xml:space="preserve">(7.6-44.0) </t>
  </si>
  <si>
    <t xml:space="preserve">(2-12) </t>
  </si>
  <si>
    <t>C_Comp_GP_prescrp_NRTCRUDE2012Non-MaoriAllAllAllAllMaleQuintile2</t>
  </si>
  <si>
    <t xml:space="preserve">(10.4-31.3) </t>
  </si>
  <si>
    <t>C_Comp_GP_prescrp_NRTCRUDE2012Non-MaoriAllAllAllAllMaleQuintile3</t>
  </si>
  <si>
    <t xml:space="preserve">(2.8-14.4) </t>
  </si>
  <si>
    <t>C_Comp_GP_prescrp_NRTCRUDE2012Non-MaoriAllAllAllAllMaleQuintile4</t>
  </si>
  <si>
    <t xml:space="preserve">(5.5-17.0) </t>
  </si>
  <si>
    <t>C_Comp_GP_prescrp_NRTCRUDE2012Non-MaoriAllAllAllAllMaleQuintile5</t>
  </si>
  <si>
    <t xml:space="preserve">(9.9-24.7) </t>
  </si>
  <si>
    <t>C_Comp_GP_prescrp_otherCRUDE2012AllAllAllAll15-19AllAll</t>
  </si>
  <si>
    <t xml:space="preserve">C_Comp_GP_prescrp_other </t>
  </si>
  <si>
    <t xml:space="preserve">(0.4-7.5) </t>
  </si>
  <si>
    <t>C_Comp_GP_prescrp_otherCRUDE2012AllAllAllAll15-19FemaleAll</t>
  </si>
  <si>
    <t xml:space="preserve">(0.3-10.8) </t>
  </si>
  <si>
    <t>C_Comp_GP_prescrp_otherCRUDE2012AllAllAllAll20-24AllAll</t>
  </si>
  <si>
    <t xml:space="preserve">(2.7-13.4) </t>
  </si>
  <si>
    <t>C_Comp_GP_prescrp_otherCRUDE2012AllAllAllAll20-24FemaleAll</t>
  </si>
  <si>
    <t xml:space="preserve">(1.8-12.9) </t>
  </si>
  <si>
    <t>C_Comp_GP_prescrp_otherCRUDE2012AllAllAllAll20-24MaleAll</t>
  </si>
  <si>
    <t xml:space="preserve">(1.4-23.9) </t>
  </si>
  <si>
    <t>C_Comp_GP_prescrp_otherCRUDE2012AllAllAllAll25-34AllAll</t>
  </si>
  <si>
    <t xml:space="preserve">(5.4-13.3) </t>
  </si>
  <si>
    <t>C_Comp_GP_prescrp_otherCRUDE2012AllAllAllAll25-34FemaleAll</t>
  </si>
  <si>
    <t xml:space="preserve">(4.4-12.5) </t>
  </si>
  <si>
    <t>C_Comp_GP_prescrp_otherCRUDE2012AllAllAllAll25-34MaleAll</t>
  </si>
  <si>
    <t xml:space="preserve">(4.3-18.5) </t>
  </si>
  <si>
    <t>C_Comp_GP_prescrp_otherCRUDE2012AllAllAllAll35-44AllAll</t>
  </si>
  <si>
    <t xml:space="preserve">(7.7-15.0) </t>
  </si>
  <si>
    <t>C_Comp_GP_prescrp_otherCRUDE2012AllAllAllAll35-44FemaleAll</t>
  </si>
  <si>
    <t xml:space="preserve">(7.3-18.2) </t>
  </si>
  <si>
    <t>C_Comp_GP_prescrp_otherCRUDE2012AllAllAllAll35-44MaleAll</t>
  </si>
  <si>
    <t xml:space="preserve">(5.9-15.5) </t>
  </si>
  <si>
    <t>C_Comp_GP_prescrp_otherCRUDE2012AllAllAllAll45-54AllAll</t>
  </si>
  <si>
    <t xml:space="preserve">(14.6-25.9) </t>
  </si>
  <si>
    <t>C_Comp_GP_prescrp_otherCRUDE2012AllAllAllAll45-54FemaleAll</t>
  </si>
  <si>
    <t xml:space="preserve">(16.4-34.5) </t>
  </si>
  <si>
    <t>C_Comp_GP_prescrp_otherCRUDE2012AllAllAllAll45-54MaleAll</t>
  </si>
  <si>
    <t>C_Comp_GP_prescrp_otherCRUDE2012AllAllAllAll55-64AllAll</t>
  </si>
  <si>
    <t xml:space="preserve">(15.9-29.8) </t>
  </si>
  <si>
    <t>C_Comp_GP_prescrp_otherCRUDE2012AllAllAllAll55-64FemaleAll</t>
  </si>
  <si>
    <t xml:space="preserve">(15.4-32.3) </t>
  </si>
  <si>
    <t>C_Comp_GP_prescrp_otherCRUDE2012AllAllAllAll55-64MaleAll</t>
  </si>
  <si>
    <t xml:space="preserve">(11.3-34.8) </t>
  </si>
  <si>
    <t>C_Comp_GP_prescrp_otherCRUDE2012AllAllAllAll65-74AllAll</t>
  </si>
  <si>
    <t xml:space="preserve">(6.2-21.6) </t>
  </si>
  <si>
    <t>C_Comp_GP_prescrp_otherCRUDE2012AllAllAllAll65-74FemaleAll</t>
  </si>
  <si>
    <t xml:space="preserve">(5.3-24.3) </t>
  </si>
  <si>
    <t>C_Comp_GP_prescrp_otherCRUDE2012AllAllAllAll65-74MaleAll</t>
  </si>
  <si>
    <t xml:space="preserve">(3.0-29.7) </t>
  </si>
  <si>
    <t>C_Comp_GP_prescrp_otherCRUDE2012AllAllAllAll75+AllAll</t>
  </si>
  <si>
    <t xml:space="preserve">(3.5-22.5) </t>
  </si>
  <si>
    <t>C_Comp_GP_prescrp_otherCRUDE2012AllAllAllAll75+FemaleAll</t>
  </si>
  <si>
    <t>C_Comp_GP_prescrp_otherCRUDE2012AllAllAllAll75+MaleAll</t>
  </si>
  <si>
    <t xml:space="preserve">(1.7-30.4) </t>
  </si>
  <si>
    <t>C_Comp_GP_prescrp_otherCRUDE2012AllAllAllAllAllAllAll</t>
  </si>
  <si>
    <t xml:space="preserve">(10.9-15.3) </t>
  </si>
  <si>
    <t>C_Comp_GP_prescrp_otherCRUDE2012AllAllAllAllAllAllQuintile1</t>
  </si>
  <si>
    <t xml:space="preserve">(8.1-25.9) </t>
  </si>
  <si>
    <t xml:space="preserve">(5-15) </t>
  </si>
  <si>
    <t>C_Comp_GP_prescrp_otherCRUDE2012AllAllAllAllAllAllQuintile2</t>
  </si>
  <si>
    <t xml:space="preserve">(7.9-21.9) </t>
  </si>
  <si>
    <t>C_Comp_GP_prescrp_otherCRUDE2012AllAllAllAllAllAllQuintile3</t>
  </si>
  <si>
    <t xml:space="preserve">(8.0-17.2) </t>
  </si>
  <si>
    <t>C_Comp_GP_prescrp_otherCRUDE2012AllAllAllAllAllAllQuintile4</t>
  </si>
  <si>
    <t xml:space="preserve">(8.8-17.0) </t>
  </si>
  <si>
    <t>C_Comp_GP_prescrp_otherCRUDE2012AllAllAllAllAllAllQuintile5</t>
  </si>
  <si>
    <t xml:space="preserve">(9.2-16.0) </t>
  </si>
  <si>
    <t>C_Comp_GP_prescrp_otherCRUDE2012AllAllAllAllAllFemaleAll</t>
  </si>
  <si>
    <t xml:space="preserve">(11.3-17.3) </t>
  </si>
  <si>
    <t>C_Comp_GP_prescrp_otherCRUDE2012AllAllAllAllAllFemaleQuintile1</t>
  </si>
  <si>
    <t xml:space="preserve">(5.3-36.5) </t>
  </si>
  <si>
    <t>C_Comp_GP_prescrp_otherCRUDE2012AllAllAllAllAllFemaleQuintile2</t>
  </si>
  <si>
    <t xml:space="preserve">(6.7-35.3) </t>
  </si>
  <si>
    <t>C_Comp_GP_prescrp_otherCRUDE2012AllAllAllAllAllFemaleQuintile3</t>
  </si>
  <si>
    <t xml:space="preserve">(5.0-16.0) </t>
  </si>
  <si>
    <t>C_Comp_GP_prescrp_otherCRUDE2012AllAllAllAllAllFemaleQuintile4</t>
  </si>
  <si>
    <t xml:space="preserve">(9.1-19.0) </t>
  </si>
  <si>
    <t>C_Comp_GP_prescrp_otherCRUDE2012AllAllAllAllAllFemaleQuintile5</t>
  </si>
  <si>
    <t xml:space="preserve">(10.4-18.9) </t>
  </si>
  <si>
    <t>C_Comp_GP_prescrp_otherCRUDE2012AllAllAllAllAllMaleAll</t>
  </si>
  <si>
    <t xml:space="preserve">(8.9-15.2) </t>
  </si>
  <si>
    <t xml:space="preserve">(19-33) </t>
  </si>
  <si>
    <t>C_Comp_GP_prescrp_otherCRUDE2012AllAllAllAllAllMaleQuintile1</t>
  </si>
  <si>
    <t xml:space="preserve">(5.1-29.9) </t>
  </si>
  <si>
    <t>C_Comp_GP_prescrp_otherCRUDE2012AllAllAllAllAllMaleQuintile2</t>
  </si>
  <si>
    <t xml:space="preserve">(4.7-18.5) </t>
  </si>
  <si>
    <t>C_Comp_GP_prescrp_otherCRUDE2012AllAllAllAllAllMaleQuintile3</t>
  </si>
  <si>
    <t xml:space="preserve">(8.6-22.4) </t>
  </si>
  <si>
    <t>C_Comp_GP_prescrp_otherCRUDE2012AllAllAllAllAllMaleQuintile4</t>
  </si>
  <si>
    <t xml:space="preserve">(6.1-18.7) </t>
  </si>
  <si>
    <t>C_Comp_GP_prescrp_otherCRUDE2012AllAllAllAllAllMaleQuintile5</t>
  </si>
  <si>
    <t xml:space="preserve">(5.7-15.0) </t>
  </si>
  <si>
    <t>C_Comp_GP_prescrp_otherCRUDE2012AllAllAllNon-Other-Euro20-24AllAll</t>
  </si>
  <si>
    <t xml:space="preserve">(0.1-3.6) </t>
  </si>
  <si>
    <t>C_Comp_GP_prescrp_otherCRUDE2012AllAllAllNon-Other-Euro20-24FemaleAll</t>
  </si>
  <si>
    <t xml:space="preserve">(0.0-3.5) </t>
  </si>
  <si>
    <t>C_Comp_GP_prescrp_otherCRUDE2012AllAllAllNon-Other-Euro20-24MaleAll</t>
  </si>
  <si>
    <t xml:space="preserve">(0.0-6.8) </t>
  </si>
  <si>
    <t>C_Comp_GP_prescrp_otherCRUDE2012AllAllAllNon-Other-Euro25-34AllAll</t>
  </si>
  <si>
    <t xml:space="preserve">(3.0-12.6) </t>
  </si>
  <si>
    <t>C_Comp_GP_prescrp_otherCRUDE2012AllAllAllNon-Other-Euro25-34FemaleAll</t>
  </si>
  <si>
    <t xml:space="preserve">(4.9-20.8) </t>
  </si>
  <si>
    <t>C_Comp_GP_prescrp_otherCRUDE2012AllAllAllNon-Other-Euro25-34MaleAll</t>
  </si>
  <si>
    <t xml:space="preserve">(0.0-5.9) </t>
  </si>
  <si>
    <t>C_Comp_GP_prescrp_otherCRUDE2012AllAllAllNon-Other-Euro35-44AllAll</t>
  </si>
  <si>
    <t xml:space="preserve">(5.6-17.5) </t>
  </si>
  <si>
    <t>C_Comp_GP_prescrp_otherCRUDE2012AllAllAllNon-Other-Euro35-44FemaleAll</t>
  </si>
  <si>
    <t xml:space="preserve">(2.4-13.2) </t>
  </si>
  <si>
    <t>C_Comp_GP_prescrp_otherCRUDE2012AllAllAllNon-Other-Euro35-44MaleAll</t>
  </si>
  <si>
    <t xml:space="preserve">(6.6-26.2) </t>
  </si>
  <si>
    <t>C_Comp_GP_prescrp_otherCRUDE2012AllAllAllNon-Other-Euro45-54AllAll</t>
  </si>
  <si>
    <t xml:space="preserve">(8.4-24.8) </t>
  </si>
  <si>
    <t>C_Comp_GP_prescrp_otherCRUDE2012AllAllAllNon-Other-Euro45-54FemaleAll</t>
  </si>
  <si>
    <t xml:space="preserve">(10.3-33.4) </t>
  </si>
  <si>
    <t>C_Comp_GP_prescrp_otherCRUDE2012AllAllAllNon-Other-Euro45-54MaleAll</t>
  </si>
  <si>
    <t xml:space="preserve">(2.4-27.8) </t>
  </si>
  <si>
    <t>C_Comp_GP_prescrp_otherCRUDE2012AllAllAllNon-Other-Euro55-64AllAll</t>
  </si>
  <si>
    <t xml:space="preserve">(10.3-43.2) </t>
  </si>
  <si>
    <t>C_Comp_GP_prescrp_otherCRUDE2012AllAllAllNon-Other-Euro55-64FemaleAll</t>
  </si>
  <si>
    <t xml:space="preserve">(8.0-37.9) </t>
  </si>
  <si>
    <t>C_Comp_GP_prescrp_otherCRUDE2012AllAllAllNon-Other-Euro55-64MaleAll</t>
  </si>
  <si>
    <t xml:space="preserve">(7.8-58.3) </t>
  </si>
  <si>
    <t>C_Comp_GP_prescrp_otherCRUDE2012AllAllAllNon-Other-Euro65-74AllAll</t>
  </si>
  <si>
    <t xml:space="preserve">(0.2-21.0) </t>
  </si>
  <si>
    <t>C_Comp_GP_prescrp_otherCRUDE2012AllAllAllNon-Other-EuroAllAllAll</t>
  </si>
  <si>
    <t xml:space="preserve">(6.6-13.5) </t>
  </si>
  <si>
    <t>C_Comp_GP_prescrp_otherCRUDE2012AllAllAllNon-Other-EuroAllFemaleAll</t>
  </si>
  <si>
    <t xml:space="preserve">(6.5-15.7) </t>
  </si>
  <si>
    <t>C_Comp_GP_prescrp_otherCRUDE2012AllAllAllNon-Other-EuroAllMaleAll</t>
  </si>
  <si>
    <t xml:space="preserve">(5.2-13.6) </t>
  </si>
  <si>
    <t>C_Comp_GP_prescrp_otherCRUDE2012AllAllAllOther-Euro15-19AllAll</t>
  </si>
  <si>
    <t xml:space="preserve">(0.3-10.5) </t>
  </si>
  <si>
    <t>C_Comp_GP_prescrp_otherCRUDE2012AllAllAllOther-Euro20-24AllAll</t>
  </si>
  <si>
    <t xml:space="preserve">(3.8-19.7) </t>
  </si>
  <si>
    <t>C_Comp_GP_prescrp_otherCRUDE2012AllAllAllOther-Euro20-24FemaleAll</t>
  </si>
  <si>
    <t xml:space="preserve">(2.2-18.4) </t>
  </si>
  <si>
    <t>C_Comp_GP_prescrp_otherCRUDE2012AllAllAllOther-Euro20-24MaleAll</t>
  </si>
  <si>
    <t xml:space="preserve">(1.8-37.4) </t>
  </si>
  <si>
    <t>C_Comp_GP_prescrp_otherCRUDE2012AllAllAllOther-Euro25-34AllAll</t>
  </si>
  <si>
    <t xml:space="preserve">(5.5-16.4) </t>
  </si>
  <si>
    <t>C_Comp_GP_prescrp_otherCRUDE2012AllAllAllOther-Euro25-34FemaleAll</t>
  </si>
  <si>
    <t xml:space="preserve">(2.6-10.1) </t>
  </si>
  <si>
    <t>C_Comp_GP_prescrp_otherCRUDE2012AllAllAllOther-Euro25-34MaleAll</t>
  </si>
  <si>
    <t xml:space="preserve">(6.1-26.1) </t>
  </si>
  <si>
    <t>C_Comp_GP_prescrp_otherCRUDE2012AllAllAllOther-Euro35-44AllAll</t>
  </si>
  <si>
    <t xml:space="preserve">(7.1-16.6) </t>
  </si>
  <si>
    <t>C_Comp_GP_prescrp_otherCRUDE2012AllAllAllOther-Euro35-44FemaleAll</t>
  </si>
  <si>
    <t xml:space="preserve">(8.7-22.6) </t>
  </si>
  <si>
    <t>C_Comp_GP_prescrp_otherCRUDE2012AllAllAllOther-Euro35-44MaleAll</t>
  </si>
  <si>
    <t xml:space="preserve">(3.6-14.8) </t>
  </si>
  <si>
    <t>C_Comp_GP_prescrp_otherCRUDE2012AllAllAllOther-Euro45-54AllAll</t>
  </si>
  <si>
    <t xml:space="preserve">(14.9-29.7) </t>
  </si>
  <si>
    <t xml:space="preserve">(10-20) </t>
  </si>
  <si>
    <t>C_Comp_GP_prescrp_otherCRUDE2012AllAllAllOther-Euro45-54FemaleAll</t>
  </si>
  <si>
    <t xml:space="preserve">(15.7-39.3) </t>
  </si>
  <si>
    <t>C_Comp_GP_prescrp_otherCRUDE2012AllAllAllOther-Euro45-54MaleAll</t>
  </si>
  <si>
    <t xml:space="preserve">(7.8-27.8) </t>
  </si>
  <si>
    <t>C_Comp_GP_prescrp_otherCRUDE2012AllAllAllOther-Euro55-64AllAll</t>
  </si>
  <si>
    <t xml:space="preserve">(14.7-30.4) </t>
  </si>
  <si>
    <t>C_Comp_GP_prescrp_otherCRUDE2012AllAllAllOther-Euro55-64FemaleAll</t>
  </si>
  <si>
    <t xml:space="preserve">(15.1-34.8) </t>
  </si>
  <si>
    <t>C_Comp_GP_prescrp_otherCRUDE2012AllAllAllOther-Euro55-64MaleAll</t>
  </si>
  <si>
    <t xml:space="preserve">(8.3-35.6) </t>
  </si>
  <si>
    <t>C_Comp_GP_prescrp_otherCRUDE2012AllAllAllOther-Euro65-74AllAll</t>
  </si>
  <si>
    <t xml:space="preserve">(7.0-26.3) </t>
  </si>
  <si>
    <t>C_Comp_GP_prescrp_otherCRUDE2012AllAllAllOther-Euro65-74FemaleAll</t>
  </si>
  <si>
    <t xml:space="preserve">(5.7-28.3) </t>
  </si>
  <si>
    <t>C_Comp_GP_prescrp_otherCRUDE2012AllAllAllOther-Euro65-74MaleAll</t>
  </si>
  <si>
    <t xml:space="preserve">(3.1-39.0) </t>
  </si>
  <si>
    <t>C_Comp_GP_prescrp_otherCRUDE2012AllAllAllOther-Euro75+AllAll</t>
  </si>
  <si>
    <t xml:space="preserve">(3.7-23.8) </t>
  </si>
  <si>
    <t>C_Comp_GP_prescrp_otherCRUDE2012AllAllAllOther-Euro75+FemaleAll</t>
  </si>
  <si>
    <t xml:space="preserve">(1.9-31.5) </t>
  </si>
  <si>
    <t>C_Comp_GP_prescrp_otherCRUDE2012AllAllAllOther-EuroAllAllAll</t>
  </si>
  <si>
    <t xml:space="preserve">(11.8-17.3) </t>
  </si>
  <si>
    <t xml:space="preserve">(37-54) </t>
  </si>
  <si>
    <t>C_Comp_GP_prescrp_otherCRUDE2012AllAllAllOther-EuroAllFemaleAll</t>
  </si>
  <si>
    <t xml:space="preserve">(11.9-19.9) </t>
  </si>
  <si>
    <t xml:space="preserve">(19-32) </t>
  </si>
  <si>
    <t>C_Comp_GP_prescrp_otherCRUDE2012AllAllAllOther-EuroAllMaleAll</t>
  </si>
  <si>
    <t xml:space="preserve">(9.4-17.6) </t>
  </si>
  <si>
    <t xml:space="preserve">(14-26) </t>
  </si>
  <si>
    <t>C_Comp_GP_prescrp_otherCRUDE2012AllAllAsianAllAllAllAll</t>
  </si>
  <si>
    <t xml:space="preserve">(1.9-18.5) </t>
  </si>
  <si>
    <t>C_Comp_GP_prescrp_otherCRUDE2012AllAllAsianAllAllMaleAll</t>
  </si>
  <si>
    <t xml:space="preserve">(2.4-24.6) </t>
  </si>
  <si>
    <t>C_Comp_GP_prescrp_otherCRUDE2012AllAllNon-AsianAll15-19AllAll</t>
  </si>
  <si>
    <t xml:space="preserve">(0.4-7.9) </t>
  </si>
  <si>
    <t>C_Comp_GP_prescrp_otherCRUDE2012AllAllNon-AsianAll15-19FemaleAll</t>
  </si>
  <si>
    <t xml:space="preserve">(0.3-11.3) </t>
  </si>
  <si>
    <t>C_Comp_GP_prescrp_otherCRUDE2012AllAllNon-AsianAll20-24AllAll</t>
  </si>
  <si>
    <t xml:space="preserve">(2.9-14.2) </t>
  </si>
  <si>
    <t>C_Comp_GP_prescrp_otherCRUDE2012AllAllNon-AsianAll20-24FemaleAll</t>
  </si>
  <si>
    <t xml:space="preserve">(1.9-13.8) </t>
  </si>
  <si>
    <t>C_Comp_GP_prescrp_otherCRUDE2012AllAllNon-AsianAll20-24MaleAll</t>
  </si>
  <si>
    <t xml:space="preserve">(1.4-24.8) </t>
  </si>
  <si>
    <t>C_Comp_GP_prescrp_otherCRUDE2012AllAllNon-AsianAll25-34AllAll</t>
  </si>
  <si>
    <t xml:space="preserve">(5.9-14.4) </t>
  </si>
  <si>
    <t>C_Comp_GP_prescrp_otherCRUDE2012AllAllNon-AsianAll25-34FemaleAll</t>
  </si>
  <si>
    <t xml:space="preserve">(4.6-13.0) </t>
  </si>
  <si>
    <t>C_Comp_GP_prescrp_otherCRUDE2012AllAllNon-AsianAll25-34MaleAll</t>
  </si>
  <si>
    <t xml:space="preserve">(5.0-20.7) </t>
  </si>
  <si>
    <t>C_Comp_GP_prescrp_otherCRUDE2012AllAllNon-AsianAll35-44AllAll</t>
  </si>
  <si>
    <t xml:space="preserve">(7.3-14.4) </t>
  </si>
  <si>
    <t>C_Comp_GP_prescrp_otherCRUDE2012AllAllNon-AsianAll35-44FemaleAll</t>
  </si>
  <si>
    <t xml:space="preserve">(7.5-18.6) </t>
  </si>
  <si>
    <t>C_Comp_GP_prescrp_otherCRUDE2012AllAllNon-AsianAll35-44MaleAll</t>
  </si>
  <si>
    <t xml:space="preserve">(4.8-14.0) </t>
  </si>
  <si>
    <t>C_Comp_GP_prescrp_otherCRUDE2012AllAllNon-AsianAll45-54AllAll</t>
  </si>
  <si>
    <t xml:space="preserve">(15.3-27.0) </t>
  </si>
  <si>
    <t>C_Comp_GP_prescrp_otherCRUDE2012AllAllNon-AsianAll45-54FemaleAll</t>
  </si>
  <si>
    <t xml:space="preserve">(16.5-34.8) </t>
  </si>
  <si>
    <t>C_Comp_GP_prescrp_otherCRUDE2012AllAllNon-AsianAll45-54MaleAll</t>
  </si>
  <si>
    <t xml:space="preserve">(8.6-25.3) </t>
  </si>
  <si>
    <t>C_Comp_GP_prescrp_otherCRUDE2012AllAllNon-AsianAll55-64AllAll</t>
  </si>
  <si>
    <t xml:space="preserve">(15.5-29.0) </t>
  </si>
  <si>
    <t>C_Comp_GP_prescrp_otherCRUDE2012AllAllNon-AsianAll55-64FemaleAll</t>
  </si>
  <si>
    <t>C_Comp_GP_prescrp_otherCRUDE2012AllAllNon-AsianAll55-64MaleAll</t>
  </si>
  <si>
    <t xml:space="preserve">(9.9-33.6) </t>
  </si>
  <si>
    <t>C_Comp_GP_prescrp_otherCRUDE2012AllAllNon-AsianAll65-74AllAll</t>
  </si>
  <si>
    <t xml:space="preserve">(6.8-23.3) </t>
  </si>
  <si>
    <t>C_Comp_GP_prescrp_otherCRUDE2012AllAllNon-AsianAll65-74FemaleAll</t>
  </si>
  <si>
    <t xml:space="preserve">(5.4-24.9) </t>
  </si>
  <si>
    <t>C_Comp_GP_prescrp_otherCRUDE2012AllAllNon-AsianAll65-74MaleAll</t>
  </si>
  <si>
    <t xml:space="preserve">(3.7-33.7) </t>
  </si>
  <si>
    <t>C_Comp_GP_prescrp_otherCRUDE2012AllAllNon-AsianAll75+AllAll</t>
  </si>
  <si>
    <t>C_Comp_GP_prescrp_otherCRUDE2012AllAllNon-AsianAll75+FemaleAll</t>
  </si>
  <si>
    <t>C_Comp_GP_prescrp_otherCRUDE2012AllAllNon-AsianAll75+MaleAll</t>
  </si>
  <si>
    <t>C_Comp_GP_prescrp_otherCRUDE2012AllAllNon-AsianAllAllAllAll</t>
  </si>
  <si>
    <t xml:space="preserve">(11.1-15.7) </t>
  </si>
  <si>
    <t xml:space="preserve">(47-66) </t>
  </si>
  <si>
    <t>C_Comp_GP_prescrp_otherCRUDE2012AllAllNon-AsianAllAllFemaleAll</t>
  </si>
  <si>
    <t xml:space="preserve">(11.6-17.8) </t>
  </si>
  <si>
    <t>C_Comp_GP_prescrp_otherCRUDE2012AllAllNon-AsianAllAllMaleAll</t>
  </si>
  <si>
    <t xml:space="preserve">(8.8-15.7) </t>
  </si>
  <si>
    <t>C_Comp_GP_prescrp_otherCRUDE2012AllNon-PacificAllAll15-19AllAll</t>
  </si>
  <si>
    <t xml:space="preserve">(0.5-8.3) </t>
  </si>
  <si>
    <t>C_Comp_GP_prescrp_otherCRUDE2012AllNon-PacificAllAll15-19FemaleAll</t>
  </si>
  <si>
    <t xml:space="preserve">(0.3-12.1) </t>
  </si>
  <si>
    <t>C_Comp_GP_prescrp_otherCRUDE2012AllNon-PacificAllAll20-24AllAll</t>
  </si>
  <si>
    <t xml:space="preserve">(3.1-15.0) </t>
  </si>
  <si>
    <t>C_Comp_GP_prescrp_otherCRUDE2012AllNon-PacificAllAll20-24FemaleAll</t>
  </si>
  <si>
    <t xml:space="preserve">(1.9-14.0) </t>
  </si>
  <si>
    <t>C_Comp_GP_prescrp_otherCRUDE2012AllNon-PacificAllAll20-24MaleAll</t>
  </si>
  <si>
    <t xml:space="preserve">(1.6-27.7) </t>
  </si>
  <si>
    <t>C_Comp_GP_prescrp_otherCRUDE2012AllNon-PacificAllAll25-34AllAll</t>
  </si>
  <si>
    <t xml:space="preserve">(5.4-14.1) </t>
  </si>
  <si>
    <t>C_Comp_GP_prescrp_otherCRUDE2012AllNon-PacificAllAll25-34FemaleAll</t>
  </si>
  <si>
    <t xml:space="preserve">(4.2-13.0) </t>
  </si>
  <si>
    <t>C_Comp_GP_prescrp_otherCRUDE2012AllNon-PacificAllAll25-34MaleAll</t>
  </si>
  <si>
    <t xml:space="preserve">(4.4-19.7) </t>
  </si>
  <si>
    <t>C_Comp_GP_prescrp_otherCRUDE2012AllNon-PacificAllAll35-44AllAll</t>
  </si>
  <si>
    <t xml:space="preserve">(7.8-15.6) </t>
  </si>
  <si>
    <t>C_Comp_GP_prescrp_otherCRUDE2012AllNon-PacificAllAll35-44FemaleAll</t>
  </si>
  <si>
    <t xml:space="preserve">(7.8-19.3) </t>
  </si>
  <si>
    <t>C_Comp_GP_prescrp_otherCRUDE2012AllNon-PacificAllAll35-44MaleAll</t>
  </si>
  <si>
    <t xml:space="preserve">(5.7-15.8) </t>
  </si>
  <si>
    <t>C_Comp_GP_prescrp_otherCRUDE2012AllNon-PacificAllAll45-54AllAll</t>
  </si>
  <si>
    <t xml:space="preserve">(15.0-26.8) </t>
  </si>
  <si>
    <t>C_Comp_GP_prescrp_otherCRUDE2012AllNon-PacificAllAll45-54FemaleAll</t>
  </si>
  <si>
    <t xml:space="preserve">(16.4-35.4) </t>
  </si>
  <si>
    <t>C_Comp_GP_prescrp_otherCRUDE2012AllNon-PacificAllAll45-54MaleAll</t>
  </si>
  <si>
    <t xml:space="preserve">(8.3-24.7) </t>
  </si>
  <si>
    <t>C_Comp_GP_prescrp_otherCRUDE2012AllNon-PacificAllAll55-64AllAll</t>
  </si>
  <si>
    <t xml:space="preserve">(15.7-29.9) </t>
  </si>
  <si>
    <t>C_Comp_GP_prescrp_otherCRUDE2012AllNon-PacificAllAll55-64FemaleAll</t>
  </si>
  <si>
    <t xml:space="preserve">(15.5-32.9) </t>
  </si>
  <si>
    <t>C_Comp_GP_prescrp_otherCRUDE2012AllNon-PacificAllAll55-64MaleAll</t>
  </si>
  <si>
    <t xml:space="preserve">(10.6-34.9) </t>
  </si>
  <si>
    <t>C_Comp_GP_prescrp_otherCRUDE2012AllNon-PacificAllAll65-74AllAll</t>
  </si>
  <si>
    <t xml:space="preserve">(6.3-21.9) </t>
  </si>
  <si>
    <t>C_Comp_GP_prescrp_otherCRUDE2012AllNon-PacificAllAll65-74FemaleAll</t>
  </si>
  <si>
    <t xml:space="preserve">(5.3-24.6) </t>
  </si>
  <si>
    <t>C_Comp_GP_prescrp_otherCRUDE2012AllNon-PacificAllAll65-74MaleAll</t>
  </si>
  <si>
    <t xml:space="preserve">(3.1-30.4) </t>
  </si>
  <si>
    <t>C_Comp_GP_prescrp_otherCRUDE2012AllNon-PacificAllAll75+AllAll</t>
  </si>
  <si>
    <t>C_Comp_GP_prescrp_otherCRUDE2012AllNon-PacificAllAll75+FemaleAll</t>
  </si>
  <si>
    <t>C_Comp_GP_prescrp_otherCRUDE2012AllNon-PacificAllAll75+MaleAll</t>
  </si>
  <si>
    <t>C_Comp_GP_prescrp_otherCRUDE2012AllNon-PacificAllAllAllAllAll</t>
  </si>
  <si>
    <t xml:space="preserve">(11.4-15.8) </t>
  </si>
  <si>
    <t xml:space="preserve">(47-65) </t>
  </si>
  <si>
    <t>C_Comp_GP_prescrp_otherCRUDE2012AllNon-PacificAllAllAllFemaleAll</t>
  </si>
  <si>
    <t xml:space="preserve">(11.8-17.9) </t>
  </si>
  <si>
    <t>C_Comp_GP_prescrp_otherCRUDE2012AllNon-PacificAllAllAllMaleAll</t>
  </si>
  <si>
    <t xml:space="preserve">(9.2-15.9) </t>
  </si>
  <si>
    <t xml:space="preserve">(18-32) </t>
  </si>
  <si>
    <t>C_Comp_GP_prescrp_otherCRUDE2012AllPacificAllAll25-34AllAll</t>
  </si>
  <si>
    <t xml:space="preserve">(0.5-24.0) </t>
  </si>
  <si>
    <t>C_Comp_GP_prescrp_otherCRUDE2012AllPacificAllAll25-34FemaleAll</t>
  </si>
  <si>
    <t xml:space="preserve">(0.3-34.0) </t>
  </si>
  <si>
    <t>C_Comp_GP_prescrp_otherCRUDE2012AllPacificAllAllAllAllAll</t>
  </si>
  <si>
    <t xml:space="preserve">(2.3-14.0) </t>
  </si>
  <si>
    <t>C_Comp_GP_prescrp_otherCRUDE2012AllPacificAllAllAllFemaleAll</t>
  </si>
  <si>
    <t xml:space="preserve">(1.0-23.0) </t>
  </si>
  <si>
    <t>C_Comp_GP_prescrp_otherCRUDE2012AllPacificAllAllAllMaleAll</t>
  </si>
  <si>
    <t xml:space="preserve">(1.3-15.2) </t>
  </si>
  <si>
    <t>C_Comp_GP_prescrp_otherCRUDE2012MaoriAllAllAll15-19AllAll</t>
  </si>
  <si>
    <t xml:space="preserve">(0.4-13.3) </t>
  </si>
  <si>
    <t>C_Comp_GP_prescrp_otherCRUDE2012MaoriAllAllAll20-24AllAll</t>
  </si>
  <si>
    <t xml:space="preserve">(1.5-20.1) </t>
  </si>
  <si>
    <t>C_Comp_GP_prescrp_otherCRUDE2012MaoriAllAllAll20-24FemaleAll</t>
  </si>
  <si>
    <t xml:space="preserve">(0.5-7.8) </t>
  </si>
  <si>
    <t>C_Comp_GP_prescrp_otherCRUDE2012MaoriAllAllAll25-34AllAll</t>
  </si>
  <si>
    <t xml:space="preserve">(4.5-16.8) </t>
  </si>
  <si>
    <t>C_Comp_GP_prescrp_otherCRUDE2012MaoriAllAllAll25-34FemaleAll</t>
  </si>
  <si>
    <t xml:space="preserve">(4.5-19.3) </t>
  </si>
  <si>
    <t>C_Comp_GP_prescrp_otherCRUDE2012MaoriAllAllAll25-34MaleAll</t>
  </si>
  <si>
    <t xml:space="preserve">(1.3-24.0) </t>
  </si>
  <si>
    <t>C_Comp_GP_prescrp_otherCRUDE2012MaoriAllAllAll35-44AllAll</t>
  </si>
  <si>
    <t xml:space="preserve">(3.9-13.2) </t>
  </si>
  <si>
    <t>C_Comp_GP_prescrp_otherCRUDE2012MaoriAllAllAll35-44FemaleAll</t>
  </si>
  <si>
    <t xml:space="preserve">(3.4-13.9) </t>
  </si>
  <si>
    <t>C_Comp_GP_prescrp_otherCRUDE2012MaoriAllAllAll35-44MaleAll</t>
  </si>
  <si>
    <t xml:space="preserve">(1.6-21.7) </t>
  </si>
  <si>
    <t>C_Comp_GP_prescrp_otherCRUDE2012MaoriAllAllAll45-54AllAll</t>
  </si>
  <si>
    <t xml:space="preserve">(9.1-24.8) </t>
  </si>
  <si>
    <t>C_Comp_GP_prescrp_otherCRUDE2012MaoriAllAllAll45-54FemaleAll</t>
  </si>
  <si>
    <t xml:space="preserve">(9.3-28.0) </t>
  </si>
  <si>
    <t>C_Comp_GP_prescrp_otherCRUDE2012MaoriAllAllAll45-54MaleAll</t>
  </si>
  <si>
    <t xml:space="preserve">(3.2-35.0) </t>
  </si>
  <si>
    <t>C_Comp_GP_prescrp_otherCRUDE2012MaoriAllAllAll55-64AllAll</t>
  </si>
  <si>
    <t xml:space="preserve">(9.5-34.7) </t>
  </si>
  <si>
    <t>C_Comp_GP_prescrp_otherCRUDE2012MaoriAllAllAll55-64FemaleAll</t>
  </si>
  <si>
    <t xml:space="preserve">(10.8-44.9) </t>
  </si>
  <si>
    <t>C_Comp_GP_prescrp_otherCRUDE2012MaoriAllAllAll65-74AllAll</t>
  </si>
  <si>
    <t xml:space="preserve">(0.5-34.6) </t>
  </si>
  <si>
    <t>C_Comp_GP_prescrp_otherCRUDE2012MaoriAllAllAllAllAllAll</t>
  </si>
  <si>
    <t xml:space="preserve">(7.6-13.8) </t>
  </si>
  <si>
    <t>C_Comp_GP_prescrp_otherCRUDE2012MaoriAllAllAllAllAllQuintile1</t>
  </si>
  <si>
    <t xml:space="preserve">(0.5-29.5) </t>
  </si>
  <si>
    <t>C_Comp_GP_prescrp_otherCRUDE2012MaoriAllAllAllAllAllQuintile2</t>
  </si>
  <si>
    <t xml:space="preserve">(1.4-33.0) </t>
  </si>
  <si>
    <t>C_Comp_GP_prescrp_otherCRUDE2012MaoriAllAllAllAllAllQuintile3</t>
  </si>
  <si>
    <t xml:space="preserve">(2.7-28.1) </t>
  </si>
  <si>
    <t>C_Comp_GP_prescrp_otherCRUDE2012MaoriAllAllAllAllAllQuintile4</t>
  </si>
  <si>
    <t xml:space="preserve">(6.0-18.4) </t>
  </si>
  <si>
    <t>C_Comp_GP_prescrp_otherCRUDE2012MaoriAllAllAllAllAllQuintile5</t>
  </si>
  <si>
    <t xml:space="preserve">(7.0-14.3) </t>
  </si>
  <si>
    <t>C_Comp_GP_prescrp_otherCRUDE2012MaoriAllAllAllAllFemaleAll</t>
  </si>
  <si>
    <t xml:space="preserve">(7.6-14.2) </t>
  </si>
  <si>
    <t>C_Comp_GP_prescrp_otherCRUDE2012MaoriAllAllAllAllFemaleQuintile3</t>
  </si>
  <si>
    <t xml:space="preserve">(0.8-14.2) </t>
  </si>
  <si>
    <t>C_Comp_GP_prescrp_otherCRUDE2012MaoriAllAllAllAllFemaleQuintile4</t>
  </si>
  <si>
    <t xml:space="preserve">(6.2-21.5) </t>
  </si>
  <si>
    <t>C_Comp_GP_prescrp_otherCRUDE2012MaoriAllAllAllAllFemaleQuintile5</t>
  </si>
  <si>
    <t xml:space="preserve">(8.2-17.4) </t>
  </si>
  <si>
    <t>C_Comp_GP_prescrp_otherCRUDE2012MaoriAllAllAllAllMaleAll</t>
  </si>
  <si>
    <t xml:space="preserve">(5.2-17.3) </t>
  </si>
  <si>
    <t>C_Comp_GP_prescrp_otherCRUDE2012MaoriAllAllAllAllMaleQuintile4</t>
  </si>
  <si>
    <t xml:space="preserve">(2.1-22.1) </t>
  </si>
  <si>
    <t>C_Comp_GP_prescrp_otherCRUDE2012MaoriAllAllAllAllMaleQuintile5</t>
  </si>
  <si>
    <t xml:space="preserve">(1.6-16.3) </t>
  </si>
  <si>
    <t>C_Comp_GP_prescrp_otherCRUDE2012Non-MaoriAllAllAll15-19AllAll</t>
  </si>
  <si>
    <t xml:space="preserve">(0.0-9.9) </t>
  </si>
  <si>
    <t>C_Comp_GP_prescrp_otherCRUDE2012Non-MaoriAllAllAll20-24AllAll</t>
  </si>
  <si>
    <t xml:space="preserve">(2.3-13.9) </t>
  </si>
  <si>
    <t>C_Comp_GP_prescrp_otherCRUDE2012Non-MaoriAllAllAll20-24FemaleAll</t>
  </si>
  <si>
    <t xml:space="preserve">(1.7-17.5) </t>
  </si>
  <si>
    <t>C_Comp_GP_prescrp_otherCRUDE2012Non-MaoriAllAllAll20-24MaleAll</t>
  </si>
  <si>
    <t xml:space="preserve">(0.7-19.9) </t>
  </si>
  <si>
    <t>C_Comp_GP_prescrp_otherCRUDE2012Non-MaoriAllAllAll25-34AllAll</t>
  </si>
  <si>
    <t xml:space="preserve">(4.3-14.8) </t>
  </si>
  <si>
    <t>C_Comp_GP_prescrp_otherCRUDE2012Non-MaoriAllAllAll25-34FemaleAll</t>
  </si>
  <si>
    <t xml:space="preserve">(2.6-12.0) </t>
  </si>
  <si>
    <t>C_Comp_GP_prescrp_otherCRUDE2012Non-MaoriAllAllAll25-34MaleAll</t>
  </si>
  <si>
    <t xml:space="preserve">(3.8-21.7) </t>
  </si>
  <si>
    <t>C_Comp_GP_prescrp_otherCRUDE2012Non-MaoriAllAllAll35-44AllAll</t>
  </si>
  <si>
    <t xml:space="preserve">(8.1-17.8) </t>
  </si>
  <si>
    <t>C_Comp_GP_prescrp_otherCRUDE2012Non-MaoriAllAllAll35-44FemaleAll</t>
  </si>
  <si>
    <t xml:space="preserve">(8.3-23.0) </t>
  </si>
  <si>
    <t>C_Comp_GP_prescrp_otherCRUDE2012Non-MaoriAllAllAll35-44MaleAll</t>
  </si>
  <si>
    <t xml:space="preserve">(5.5-17.8) </t>
  </si>
  <si>
    <t>C_Comp_GP_prescrp_otherCRUDE2012Non-MaoriAllAllAll45-54AllAll</t>
  </si>
  <si>
    <t xml:space="preserve">(14.7-28.8) </t>
  </si>
  <si>
    <t>C_Comp_GP_prescrp_otherCRUDE2012Non-MaoriAllAllAll45-54FemaleAll</t>
  </si>
  <si>
    <t xml:space="preserve">(16.7-40.2) </t>
  </si>
  <si>
    <t>C_Comp_GP_prescrp_otherCRUDE2012Non-MaoriAllAllAll45-54MaleAll</t>
  </si>
  <si>
    <t xml:space="preserve">(6.9-25.2) </t>
  </si>
  <si>
    <t>C_Comp_GP_prescrp_otherCRUDE2012Non-MaoriAllAllAll55-64AllAll</t>
  </si>
  <si>
    <t xml:space="preserve">(15.6-31.2) </t>
  </si>
  <si>
    <t>C_Comp_GP_prescrp_otherCRUDE2012Non-MaoriAllAllAll55-64FemaleAll</t>
  </si>
  <si>
    <t xml:space="preserve">(14.3-33.0) </t>
  </si>
  <si>
    <t>C_Comp_GP_prescrp_otherCRUDE2012Non-MaoriAllAllAll55-64MaleAll</t>
  </si>
  <si>
    <t xml:space="preserve">(11.5-37.9) </t>
  </si>
  <si>
    <t>C_Comp_GP_prescrp_otherCRUDE2012Non-MaoriAllAllAll65-74AllAll</t>
  </si>
  <si>
    <t xml:space="preserve">(6.0-23.5) </t>
  </si>
  <si>
    <t>C_Comp_GP_prescrp_otherCRUDE2012Non-MaoriAllAllAll65-74FemaleAll</t>
  </si>
  <si>
    <t xml:space="preserve">(5.7-27.6) </t>
  </si>
  <si>
    <t>C_Comp_GP_prescrp_otherCRUDE2012Non-MaoriAllAllAll65-74MaleAll</t>
  </si>
  <si>
    <t xml:space="preserve">(2.3-32.0) </t>
  </si>
  <si>
    <t>C_Comp_GP_prescrp_otherCRUDE2012Non-MaoriAllAllAll75+AllAll</t>
  </si>
  <si>
    <t xml:space="preserve">(3.0-23.8) </t>
  </si>
  <si>
    <t>C_Comp_GP_prescrp_otherCRUDE2012Non-MaoriAllAllAll75+FemaleAll</t>
  </si>
  <si>
    <t xml:space="preserve">(2.0-34.0) </t>
  </si>
  <si>
    <t>C_Comp_GP_prescrp_otherCRUDE2012Non-MaoriAllAllAllAllAllAll</t>
  </si>
  <si>
    <t xml:space="preserve">(11.3-16.8) </t>
  </si>
  <si>
    <t xml:space="preserve">(37-55) </t>
  </si>
  <si>
    <t>C_Comp_GP_prescrp_otherCRUDE2012Non-MaoriAllAllAllAllAllQuintile1</t>
  </si>
  <si>
    <t xml:space="preserve">(8.6-28.8) </t>
  </si>
  <si>
    <t xml:space="preserve">(4-14) </t>
  </si>
  <si>
    <t>C_Comp_GP_prescrp_otherCRUDE2012Non-MaoriAllAllAllAllAllQuintile2</t>
  </si>
  <si>
    <t>C_Comp_GP_prescrp_otherCRUDE2012Non-MaoriAllAllAllAllAllQuintile3</t>
  </si>
  <si>
    <t xml:space="preserve">(7.9-17.9) </t>
  </si>
  <si>
    <t>C_Comp_GP_prescrp_otherCRUDE2012Non-MaoriAllAllAllAllAllQuintile4</t>
  </si>
  <si>
    <t xml:space="preserve">(8.5-18.6) </t>
  </si>
  <si>
    <t>C_Comp_GP_prescrp_otherCRUDE2012Non-MaoriAllAllAllAllAllQuintile5</t>
  </si>
  <si>
    <t xml:space="preserve">(9.7-19.3) </t>
  </si>
  <si>
    <t>C_Comp_GP_prescrp_otherCRUDE2012Non-MaoriAllAllAllAllFemaleAll</t>
  </si>
  <si>
    <t>C_Comp_GP_prescrp_otherCRUDE2012Non-MaoriAllAllAllAllFemaleQuintile1</t>
  </si>
  <si>
    <t xml:space="preserve">(5.8-39.7) </t>
  </si>
  <si>
    <t>C_Comp_GP_prescrp_otherCRUDE2012Non-MaoriAllAllAllAllFemaleQuintile2</t>
  </si>
  <si>
    <t xml:space="preserve">(7.5-39.0) </t>
  </si>
  <si>
    <t xml:space="preserve">(2-11) </t>
  </si>
  <si>
    <t>C_Comp_GP_prescrp_otherCRUDE2012Non-MaoriAllAllAllAllFemaleQuintile3</t>
  </si>
  <si>
    <t xml:space="preserve">(5.2-18.6) </t>
  </si>
  <si>
    <t>C_Comp_GP_prescrp_otherCRUDE2012Non-MaoriAllAllAllAllFemaleQuintile4</t>
  </si>
  <si>
    <t xml:space="preserve">(8.5-21.3) </t>
  </si>
  <si>
    <t>C_Comp_GP_prescrp_otherCRUDE2012Non-MaoriAllAllAllAllFemaleQuintile5</t>
  </si>
  <si>
    <t xml:space="preserve">(11.0-22.6) </t>
  </si>
  <si>
    <t>C_Comp_GP_prescrp_otherCRUDE2012Non-MaoriAllAllAllAllMaleAll</t>
  </si>
  <si>
    <t xml:space="preserve">(9.0-16.2) </t>
  </si>
  <si>
    <t>C_Comp_GP_prescrp_otherCRUDE2012Non-MaoriAllAllAllAllMaleQuintile1</t>
  </si>
  <si>
    <t xml:space="preserve">(4.6-34.7) </t>
  </si>
  <si>
    <t>C_Comp_GP_prescrp_otherCRUDE2012Non-MaoriAllAllAllAllMaleQuintile2</t>
  </si>
  <si>
    <t xml:space="preserve">(4.1-16.3) </t>
  </si>
  <si>
    <t>C_Comp_GP_prescrp_otherCRUDE2012Non-MaoriAllAllAllAllMaleQuintile3</t>
  </si>
  <si>
    <t xml:space="preserve">(7.6-22.2) </t>
  </si>
  <si>
    <t>C_Comp_GP_prescrp_otherCRUDE2012Non-MaoriAllAllAllAllMaleQuintile4</t>
  </si>
  <si>
    <t xml:space="preserve">(5.8-21.2) </t>
  </si>
  <si>
    <t>C_Comp_GP_prescrp_otherCRUDE2012Non-MaoriAllAllAllAllMaleQuintile5</t>
  </si>
  <si>
    <t xml:space="preserve">(6.1-19.2) </t>
  </si>
  <si>
    <t>C_Comp_GP_quitlineCRUDE2012AllAllAllAll15-19AllAll</t>
  </si>
  <si>
    <t xml:space="preserve">C_Comp_GP_quitline </t>
  </si>
  <si>
    <t xml:space="preserve">(2.5-18.9) </t>
  </si>
  <si>
    <t>C_Comp_GP_quitlineCRUDE2012AllAllAllAll15-19FemaleAll</t>
  </si>
  <si>
    <t xml:space="preserve">(2.2-35.1) </t>
  </si>
  <si>
    <t>C_Comp_GP_quitlineCRUDE2012AllAllAllAll20-24AllAll</t>
  </si>
  <si>
    <t xml:space="preserve">(9.8-25.1) </t>
  </si>
  <si>
    <t>C_Comp_GP_quitlineCRUDE2012AllAllAllAll20-24FemaleAll</t>
  </si>
  <si>
    <t xml:space="preserve">(11.0-32.5) </t>
  </si>
  <si>
    <t>C_Comp_GP_quitlineCRUDE2012AllAllAllAll20-24MaleAll</t>
  </si>
  <si>
    <t xml:space="preserve">(4.9-22.4) </t>
  </si>
  <si>
    <t>C_Comp_GP_quitlineCRUDE2012AllAllAllAll25-34AllAll</t>
  </si>
  <si>
    <t xml:space="preserve">(11.7-21.0) </t>
  </si>
  <si>
    <t>C_Comp_GP_quitlineCRUDE2012AllAllAllAll25-34FemaleAll</t>
  </si>
  <si>
    <t xml:space="preserve">(13.6-29.5) </t>
  </si>
  <si>
    <t>C_Comp_GP_quitlineCRUDE2012AllAllAllAll25-34MaleAll</t>
  </si>
  <si>
    <t xml:space="preserve">(7.0-16.5) </t>
  </si>
  <si>
    <t>C_Comp_GP_quitlineCRUDE2012AllAllAllAll35-44AllAll</t>
  </si>
  <si>
    <t xml:space="preserve">(12.4-20.5) </t>
  </si>
  <si>
    <t>C_Comp_GP_quitlineCRUDE2012AllAllAllAll35-44FemaleAll</t>
  </si>
  <si>
    <t xml:space="preserve">(13.9-25.4) </t>
  </si>
  <si>
    <t>C_Comp_GP_quitlineCRUDE2012AllAllAllAll35-44MaleAll</t>
  </si>
  <si>
    <t xml:space="preserve">(7.5-20.9) </t>
  </si>
  <si>
    <t>C_Comp_GP_quitlineCRUDE2012AllAllAllAll45-54AllAll</t>
  </si>
  <si>
    <t xml:space="preserve">(11.0-18.5) </t>
  </si>
  <si>
    <t>C_Comp_GP_quitlineCRUDE2012AllAllAllAll45-54FemaleAll</t>
  </si>
  <si>
    <t xml:space="preserve">(10.6-21.2) </t>
  </si>
  <si>
    <t>C_Comp_GP_quitlineCRUDE2012AllAllAllAll45-54MaleAll</t>
  </si>
  <si>
    <t xml:space="preserve">(8.5-20.0) </t>
  </si>
  <si>
    <t>C_Comp_GP_quitlineCRUDE2012AllAllAllAll55-64AllAll</t>
  </si>
  <si>
    <t xml:space="preserve">(8.6-20.6) </t>
  </si>
  <si>
    <t>C_Comp_GP_quitlineCRUDE2012AllAllAllAll55-64FemaleAll</t>
  </si>
  <si>
    <t xml:space="preserve">(9.3-27.8) </t>
  </si>
  <si>
    <t>C_Comp_GP_quitlineCRUDE2012AllAllAllAll55-64MaleAll</t>
  </si>
  <si>
    <t xml:space="preserve">(5.3-16.7) </t>
  </si>
  <si>
    <t>C_Comp_GP_quitlineCRUDE2012AllAllAllAll65-74AllAll</t>
  </si>
  <si>
    <t xml:space="preserve">(5.9-23.6) </t>
  </si>
  <si>
    <t>C_Comp_GP_quitlineCRUDE2012AllAllAllAll65-74FemaleAll</t>
  </si>
  <si>
    <t xml:space="preserve">(3.4-21.1) </t>
  </si>
  <si>
    <t>C_Comp_GP_quitlineCRUDE2012AllAllAllAll65-74MaleAll</t>
  </si>
  <si>
    <t xml:space="preserve">(4.7-35.2) </t>
  </si>
  <si>
    <t>C_Comp_GP_quitlineCRUDE2012AllAllAllAll75+AllAll</t>
  </si>
  <si>
    <t xml:space="preserve">(3.8-22.8) </t>
  </si>
  <si>
    <t>C_Comp_GP_quitlineCRUDE2012AllAllAllAll75+FemaleAll</t>
  </si>
  <si>
    <t xml:space="preserve">(1.7-24.8) </t>
  </si>
  <si>
    <t>C_Comp_GP_quitlineCRUDE2012AllAllAllAll75+MaleAll</t>
  </si>
  <si>
    <t xml:space="preserve">(3.0-33.6) </t>
  </si>
  <si>
    <t>C_Comp_GP_quitlineCRUDE2012AllAllAllAllAllAllAll</t>
  </si>
  <si>
    <t xml:space="preserve">(12.9-16.8) </t>
  </si>
  <si>
    <t xml:space="preserve">(57-75) </t>
  </si>
  <si>
    <t>C_Comp_GP_quitlineCRUDE2012AllAllAllAllAllAllQuintile1</t>
  </si>
  <si>
    <t xml:space="preserve">(3.1-11.9) </t>
  </si>
  <si>
    <t>C_Comp_GP_quitlineCRUDE2012AllAllAllAllAllAllQuintile2</t>
  </si>
  <si>
    <t xml:space="preserve">(5.4-14.3) </t>
  </si>
  <si>
    <t>C_Comp_GP_quitlineCRUDE2012AllAllAllAllAllAllQuintile3</t>
  </si>
  <si>
    <t xml:space="preserve">(10.7-22.7) </t>
  </si>
  <si>
    <t xml:space="preserve">(8-18) </t>
  </si>
  <si>
    <t>C_Comp_GP_quitlineCRUDE2012AllAllAllAllAllAllQuintile4</t>
  </si>
  <si>
    <t xml:space="preserve">(10.9-21.7) </t>
  </si>
  <si>
    <t>C_Comp_GP_quitlineCRUDE2012AllAllAllAllAllAllQuintile5</t>
  </si>
  <si>
    <t xml:space="preserve">(15.8-23.9) </t>
  </si>
  <si>
    <t xml:space="preserve">(22-33) </t>
  </si>
  <si>
    <t>C_Comp_GP_quitlineCRUDE2012AllAllAllAllAllFemaleAll</t>
  </si>
  <si>
    <t xml:space="preserve">(14.6-20.8) </t>
  </si>
  <si>
    <t>C_Comp_GP_quitlineCRUDE2012AllAllAllAllAllFemaleQuintile1</t>
  </si>
  <si>
    <t xml:space="preserve">(3.1-15.1) </t>
  </si>
  <si>
    <t>C_Comp_GP_quitlineCRUDE2012AllAllAllAllAllFemaleQuintile2</t>
  </si>
  <si>
    <t xml:space="preserve">(4.3-17.6) </t>
  </si>
  <si>
    <t>C_Comp_GP_quitlineCRUDE2012AllAllAllAllAllFemaleQuintile3</t>
  </si>
  <si>
    <t xml:space="preserve">(15.2-33.6) </t>
  </si>
  <si>
    <t>C_Comp_GP_quitlineCRUDE2012AllAllAllAllAllFemaleQuintile4</t>
  </si>
  <si>
    <t xml:space="preserve">(12.0-28.6) </t>
  </si>
  <si>
    <t>C_Comp_GP_quitlineCRUDE2012AllAllAllAllAllFemaleQuintile5</t>
  </si>
  <si>
    <t xml:space="preserve">(14.7-25.7) </t>
  </si>
  <si>
    <t>C_Comp_GP_quitlineCRUDE2012AllAllAllAllAllMaleAll</t>
  </si>
  <si>
    <t xml:space="preserve">(9.7-14.3) </t>
  </si>
  <si>
    <t>C_Comp_GP_quitlineCRUDE2012AllAllAllAllAllMaleQuintile1</t>
  </si>
  <si>
    <t xml:space="preserve">(1.3-15.4) </t>
  </si>
  <si>
    <t>C_Comp_GP_quitlineCRUDE2012AllAllAllAllAllMaleQuintile2</t>
  </si>
  <si>
    <t xml:space="preserve">(4.2-15.8) </t>
  </si>
  <si>
    <t>C_Comp_GP_quitlineCRUDE2012AllAllAllAllAllMaleQuintile3</t>
  </si>
  <si>
    <t xml:space="preserve">(4.3-16.0) </t>
  </si>
  <si>
    <t>C_Comp_GP_quitlineCRUDE2012AllAllAllAllAllMaleQuintile4</t>
  </si>
  <si>
    <t xml:space="preserve">(7.1-17.9) </t>
  </si>
  <si>
    <t>C_Comp_GP_quitlineCRUDE2012AllAllAllAllAllMaleQuintile5</t>
  </si>
  <si>
    <t xml:space="preserve">(13.9-26.1) </t>
  </si>
  <si>
    <t>C_Comp_GP_quitlineCRUDE2012AllAllAllNon-Other-Euro20-24AllAll</t>
  </si>
  <si>
    <t xml:space="preserve">(9.7-30.9) </t>
  </si>
  <si>
    <t>C_Comp_GP_quitlineCRUDE2012AllAllAllNon-Other-Euro20-24FemaleAll</t>
  </si>
  <si>
    <t xml:space="preserve">(8.5-32.3) </t>
  </si>
  <si>
    <t>C_Comp_GP_quitlineCRUDE2012AllAllAllNon-Other-Euro20-24MaleAll</t>
  </si>
  <si>
    <t xml:space="preserve">(6.0-40.1) </t>
  </si>
  <si>
    <t>C_Comp_GP_quitlineCRUDE2012AllAllAllNon-Other-Euro25-34AllAll</t>
  </si>
  <si>
    <t xml:space="preserve">(13.9-28.9) </t>
  </si>
  <si>
    <t>C_Comp_GP_quitlineCRUDE2012AllAllAllNon-Other-Euro25-34FemaleAll</t>
  </si>
  <si>
    <t xml:space="preserve">(18.5-37.8) </t>
  </si>
  <si>
    <t>C_Comp_GP_quitlineCRUDE2012AllAllAllNon-Other-Euro25-34MaleAll</t>
  </si>
  <si>
    <t xml:space="preserve">(4.7-23.9) </t>
  </si>
  <si>
    <t>C_Comp_GP_quitlineCRUDE2012AllAllAllNon-Other-Euro35-44AllAll</t>
  </si>
  <si>
    <t xml:space="preserve">(18.4-37.3) </t>
  </si>
  <si>
    <t>C_Comp_GP_quitlineCRUDE2012AllAllAllNon-Other-Euro35-44FemaleAll</t>
  </si>
  <si>
    <t xml:space="preserve">(16.5-41.4) </t>
  </si>
  <si>
    <t>C_Comp_GP_quitlineCRUDE2012AllAllAllNon-Other-Euro35-44MaleAll</t>
  </si>
  <si>
    <t xml:space="preserve">(12.1-45.6) </t>
  </si>
  <si>
    <t>C_Comp_GP_quitlineCRUDE2012AllAllAllNon-Other-Euro45-54AllAll</t>
  </si>
  <si>
    <t xml:space="preserve">(11.9-25.6) </t>
  </si>
  <si>
    <t>C_Comp_GP_quitlineCRUDE2012AllAllAllNon-Other-Euro45-54FemaleAll</t>
  </si>
  <si>
    <t xml:space="preserve">(11.3-33.3) </t>
  </si>
  <si>
    <t>C_Comp_GP_quitlineCRUDE2012AllAllAllNon-Other-Euro45-54MaleAll</t>
  </si>
  <si>
    <t xml:space="preserve">(7.3-27.3) </t>
  </si>
  <si>
    <t>C_Comp_GP_quitlineCRUDE2012AllAllAllNon-Other-Euro55-64AllAll</t>
  </si>
  <si>
    <t xml:space="preserve">(14.0-39.8) </t>
  </si>
  <si>
    <t>C_Comp_GP_quitlineCRUDE2012AllAllAllNon-Other-Euro55-64FemaleAll</t>
  </si>
  <si>
    <t xml:space="preserve">(14.4-57.4) </t>
  </si>
  <si>
    <t>C_Comp_GP_quitlineCRUDE2012AllAllAllNon-Other-Euro55-64MaleAll</t>
  </si>
  <si>
    <t xml:space="preserve">(6.4-34.4) </t>
  </si>
  <si>
    <t>C_Comp_GP_quitlineCRUDE2012AllAllAllNon-Other-Euro65-74AllAll</t>
  </si>
  <si>
    <t xml:space="preserve">(1.5-31.1) </t>
  </si>
  <si>
    <t>C_Comp_GP_quitlineCRUDE2012AllAllAllNon-Other-EuroAllAllAll</t>
  </si>
  <si>
    <t xml:space="preserve">(16.9-24.8) </t>
  </si>
  <si>
    <t>C_Comp_GP_quitlineCRUDE2012AllAllAllNon-Other-EuroAllFemaleAll</t>
  </si>
  <si>
    <t xml:space="preserve">(19.2-30.1) </t>
  </si>
  <si>
    <t>C_Comp_GP_quitlineCRUDE2012AllAllAllNon-Other-EuroAllMaleAll</t>
  </si>
  <si>
    <t xml:space="preserve">(12.0-22.5) </t>
  </si>
  <si>
    <t>C_Comp_GP_quitlineCRUDE2012AllAllAllOther-Euro15-19AllAll</t>
  </si>
  <si>
    <t xml:space="preserve">(1.1-16.6) </t>
  </si>
  <si>
    <t>C_Comp_GP_quitlineCRUDE2012AllAllAllOther-Euro20-24AllAll</t>
  </si>
  <si>
    <t xml:space="preserve">(7.4-26.7) </t>
  </si>
  <si>
    <t>C_Comp_GP_quitlineCRUDE2012AllAllAllOther-Euro20-24FemaleAll</t>
  </si>
  <si>
    <t xml:space="preserve">(9.2-37.9) </t>
  </si>
  <si>
    <t>C_Comp_GP_quitlineCRUDE2012AllAllAllOther-Euro20-24MaleAll</t>
  </si>
  <si>
    <t xml:space="preserve">(1.3-20.1) </t>
  </si>
  <si>
    <t>C_Comp_GP_quitlineCRUDE2012AllAllAllOther-Euro25-34AllAll</t>
  </si>
  <si>
    <t xml:space="preserve">(8.3-19.9) </t>
  </si>
  <si>
    <t>C_Comp_GP_quitlineCRUDE2012AllAllAllOther-Euro25-34FemaleAll</t>
  </si>
  <si>
    <t xml:space="preserve">(7.1-29.9) </t>
  </si>
  <si>
    <t>C_Comp_GP_quitlineCRUDE2012AllAllAllOther-Euro25-34MaleAll</t>
  </si>
  <si>
    <t xml:space="preserve">(6.0-17.3) </t>
  </si>
  <si>
    <t>C_Comp_GP_quitlineCRUDE2012AllAllAllOther-Euro35-44AllAll</t>
  </si>
  <si>
    <t xml:space="preserve">(7.1-16.3) </t>
  </si>
  <si>
    <t>C_Comp_GP_quitlineCRUDE2012AllAllAllOther-Euro35-44FemaleAll</t>
  </si>
  <si>
    <t xml:space="preserve">(9.4-22.8) </t>
  </si>
  <si>
    <t>C_Comp_GP_quitlineCRUDE2012AllAllAllOther-Euro35-44MaleAll</t>
  </si>
  <si>
    <t xml:space="preserve">(2.9-14.3) </t>
  </si>
  <si>
    <t>C_Comp_GP_quitlineCRUDE2012AllAllAllOther-Euro45-54AllAll</t>
  </si>
  <si>
    <t xml:space="preserve">(8.7-18.6) </t>
  </si>
  <si>
    <t>C_Comp_GP_quitlineCRUDE2012AllAllAllOther-Euro45-54FemaleAll</t>
  </si>
  <si>
    <t xml:space="preserve">(7.5-21.4) </t>
  </si>
  <si>
    <t>C_Comp_GP_quitlineCRUDE2012AllAllAllOther-Euro45-54MaleAll</t>
  </si>
  <si>
    <t xml:space="preserve">(6.6-21.1) </t>
  </si>
  <si>
    <t>C_Comp_GP_quitlineCRUDE2012AllAllAllOther-Euro55-64AllAll</t>
  </si>
  <si>
    <t xml:space="preserve">(5.3-18.2) </t>
  </si>
  <si>
    <t>C_Comp_GP_quitlineCRUDE2012AllAllAllOther-Euro55-64FemaleAll</t>
  </si>
  <si>
    <t xml:space="preserve">(5.0-25.4) </t>
  </si>
  <si>
    <t>C_Comp_GP_quitlineCRUDE2012AllAllAllOther-Euro55-64MaleAll</t>
  </si>
  <si>
    <t xml:space="preserve">(2.9-16.0) </t>
  </si>
  <si>
    <t>C_Comp_GP_quitlineCRUDE2012AllAllAllOther-Euro65-74AllAll</t>
  </si>
  <si>
    <t xml:space="preserve">(5.7-26.6) </t>
  </si>
  <si>
    <t>C_Comp_GP_quitlineCRUDE2012AllAllAllOther-Euro65-74FemaleAll</t>
  </si>
  <si>
    <t xml:space="preserve">(3.2-22.9) </t>
  </si>
  <si>
    <t>C_Comp_GP_quitlineCRUDE2012AllAllAllOther-Euro65-74MaleAll</t>
  </si>
  <si>
    <t xml:space="preserve">(3.9-43.9) </t>
  </si>
  <si>
    <t>C_Comp_GP_quitlineCRUDE2012AllAllAllOther-Euro75+AllAll</t>
  </si>
  <si>
    <t xml:space="preserve">(3.3-22.9) </t>
  </si>
  <si>
    <t>C_Comp_GP_quitlineCRUDE2012AllAllAllOther-Euro75+FemaleAll</t>
  </si>
  <si>
    <t xml:space="preserve">(1.4-25.8) </t>
  </si>
  <si>
    <t>C_Comp_GP_quitlineCRUDE2012AllAllAllOther-EuroAllAllAll</t>
  </si>
  <si>
    <t xml:space="preserve">(10.1-14.7) </t>
  </si>
  <si>
    <t xml:space="preserve">(31-45) </t>
  </si>
  <si>
    <t>C_Comp_GP_quitlineCRUDE2012AllAllAllOther-EuroAllFemaleAll</t>
  </si>
  <si>
    <t xml:space="preserve">(11.2-18.7) </t>
  </si>
  <si>
    <t>C_Comp_GP_quitlineCRUDE2012AllAllAllOther-EuroAllMaleAll</t>
  </si>
  <si>
    <t xml:space="preserve">(7.3-12.6) </t>
  </si>
  <si>
    <t>C_Comp_GP_quitlineCRUDE2012AllAllAsianAllAllAllAll</t>
  </si>
  <si>
    <t xml:space="preserve">(2.3-13.4) </t>
  </si>
  <si>
    <t>C_Comp_GP_quitlineCRUDE2012AllAllAsianAllAllMaleAll</t>
  </si>
  <si>
    <t xml:space="preserve">(0.5-12.4) </t>
  </si>
  <si>
    <t>C_Comp_GP_quitlineCRUDE2012AllAllNon-AsianAll15-19AllAll</t>
  </si>
  <si>
    <t xml:space="preserve">(2.6-19.8) </t>
  </si>
  <si>
    <t>C_Comp_GP_quitlineCRUDE2012AllAllNon-AsianAll15-19FemaleAll</t>
  </si>
  <si>
    <t xml:space="preserve">(2.5-36.5) </t>
  </si>
  <si>
    <t>C_Comp_GP_quitlineCRUDE2012AllAllNon-AsianAll20-24AllAll</t>
  </si>
  <si>
    <t xml:space="preserve">(10.1-26.0) </t>
  </si>
  <si>
    <t>C_Comp_GP_quitlineCRUDE2012AllAllNon-AsianAll20-24FemaleAll</t>
  </si>
  <si>
    <t xml:space="preserve">(11.3-33.6) </t>
  </si>
  <si>
    <t>C_Comp_GP_quitlineCRUDE2012AllAllNon-AsianAll20-24MaleAll</t>
  </si>
  <si>
    <t xml:space="preserve">(5.1-23.4) </t>
  </si>
  <si>
    <t>C_Comp_GP_quitlineCRUDE2012AllAllNon-AsianAll25-34AllAll</t>
  </si>
  <si>
    <t xml:space="preserve">(12.8-22.7) </t>
  </si>
  <si>
    <t>C_Comp_GP_quitlineCRUDE2012AllAllNon-AsianAll25-34FemaleAll</t>
  </si>
  <si>
    <t xml:space="preserve">(14.2-30.7) </t>
  </si>
  <si>
    <t>C_Comp_GP_quitlineCRUDE2012AllAllNon-AsianAll25-34MaleAll</t>
  </si>
  <si>
    <t xml:space="preserve">(7.9-18.7) </t>
  </si>
  <si>
    <t>C_Comp_GP_quitlineCRUDE2012AllAllNon-AsianAll35-44AllAll</t>
  </si>
  <si>
    <t xml:space="preserve">(12.4-21.0) </t>
  </si>
  <si>
    <t>C_Comp_GP_quitlineCRUDE2012AllAllNon-AsianAll35-44FemaleAll</t>
  </si>
  <si>
    <t xml:space="preserve">(13.7-25.3) </t>
  </si>
  <si>
    <t>C_Comp_GP_quitlineCRUDE2012AllAllNon-AsianAll35-44MaleAll</t>
  </si>
  <si>
    <t>C_Comp_GP_quitlineCRUDE2012AllAllNon-AsianAll45-54AllAll</t>
  </si>
  <si>
    <t xml:space="preserve">(10.8-19.0) </t>
  </si>
  <si>
    <t>C_Comp_GP_quitlineCRUDE2012AllAllNon-AsianAll45-54FemaleAll</t>
  </si>
  <si>
    <t xml:space="preserve">(9.9-20.6) </t>
  </si>
  <si>
    <t>C_Comp_GP_quitlineCRUDE2012AllAllNon-AsianAll45-54MaleAll</t>
  </si>
  <si>
    <t xml:space="preserve">(8.9-21.8) </t>
  </si>
  <si>
    <t>C_Comp_GP_quitlineCRUDE2012AllAllNon-AsianAll55-64AllAll</t>
  </si>
  <si>
    <t xml:space="preserve">(8.6-21.0) </t>
  </si>
  <si>
    <t>C_Comp_GP_quitlineCRUDE2012AllAllNon-AsianAll55-64FemaleAll</t>
  </si>
  <si>
    <t>C_Comp_GP_quitlineCRUDE2012AllAllNon-AsianAll55-64MaleAll</t>
  </si>
  <si>
    <t xml:space="preserve">(5.2-16.9) </t>
  </si>
  <si>
    <t>C_Comp_GP_quitlineCRUDE2012AllAllNon-AsianAll65-74AllAll</t>
  </si>
  <si>
    <t xml:space="preserve">(6.6-25.5) </t>
  </si>
  <si>
    <t>C_Comp_GP_quitlineCRUDE2012AllAllNon-AsianAll65-74FemaleAll</t>
  </si>
  <si>
    <t xml:space="preserve">(3.5-21.6) </t>
  </si>
  <si>
    <t>C_Comp_GP_quitlineCRUDE2012AllAllNon-AsianAll65-74MaleAll</t>
  </si>
  <si>
    <t xml:space="preserve">(5.9-39.4) </t>
  </si>
  <si>
    <t>C_Comp_GP_quitlineCRUDE2012AllAllNon-AsianAll75+AllAll</t>
  </si>
  <si>
    <t>C_Comp_GP_quitlineCRUDE2012AllAllNon-AsianAll75+FemaleAll</t>
  </si>
  <si>
    <t>C_Comp_GP_quitlineCRUDE2012AllAllNon-AsianAll75+MaleAll</t>
  </si>
  <si>
    <t>C_Comp_GP_quitlineCRUDE2012AllAllNon-AsianAllAllAllAll</t>
  </si>
  <si>
    <t xml:space="preserve">(13.3-17.5) </t>
  </si>
  <si>
    <t xml:space="preserve">(56-73) </t>
  </si>
  <si>
    <t>C_Comp_GP_quitlineCRUDE2012AllAllNon-AsianAllAllFemaleAll</t>
  </si>
  <si>
    <t xml:space="preserve">(14.7-20.9) </t>
  </si>
  <si>
    <t>C_Comp_GP_quitlineCRUDE2012AllAllNon-AsianAllAllMaleAll</t>
  </si>
  <si>
    <t xml:space="preserve">(10.3-15.3) </t>
  </si>
  <si>
    <t>C_Comp_GP_quitlineCRUDE2012AllNon-PacificAllAll15-19AllAll</t>
  </si>
  <si>
    <t xml:space="preserve">(1.6-16.2) </t>
  </si>
  <si>
    <t>C_Comp_GP_quitlineCRUDE2012AllNon-PacificAllAll15-19FemaleAll</t>
  </si>
  <si>
    <t xml:space="preserve">(0.8-29.6) </t>
  </si>
  <si>
    <t>C_Comp_GP_quitlineCRUDE2012AllNon-PacificAllAll20-24AllAll</t>
  </si>
  <si>
    <t xml:space="preserve">(9.6-25.8) </t>
  </si>
  <si>
    <t>C_Comp_GP_quitlineCRUDE2012AllNon-PacificAllAll20-24FemaleAll</t>
  </si>
  <si>
    <t xml:space="preserve">(11.3-34.5) </t>
  </si>
  <si>
    <t>C_Comp_GP_quitlineCRUDE2012AllNon-PacificAllAll20-24MaleAll</t>
  </si>
  <si>
    <t xml:space="preserve">(4.3-19.5) </t>
  </si>
  <si>
    <t>C_Comp_GP_quitlineCRUDE2012AllNon-PacificAllAll25-34AllAll</t>
  </si>
  <si>
    <t xml:space="preserve">(9.9-18.8) </t>
  </si>
  <si>
    <t>C_Comp_GP_quitlineCRUDE2012AllNon-PacificAllAll25-34FemaleAll</t>
  </si>
  <si>
    <t xml:space="preserve">(11.7-27.7) </t>
  </si>
  <si>
    <t>C_Comp_GP_quitlineCRUDE2012AllNon-PacificAllAll25-34MaleAll</t>
  </si>
  <si>
    <t xml:space="preserve">(5.5-14.6) </t>
  </si>
  <si>
    <t>C_Comp_GP_quitlineCRUDE2012AllNon-PacificAllAll35-44AllAll</t>
  </si>
  <si>
    <t xml:space="preserve">(10.0-17.8) </t>
  </si>
  <si>
    <t>C_Comp_GP_quitlineCRUDE2012AllNon-PacificAllAll35-44FemaleAll</t>
  </si>
  <si>
    <t xml:space="preserve">(12.2-23.0) </t>
  </si>
  <si>
    <t>C_Comp_GP_quitlineCRUDE2012AllNon-PacificAllAll35-44MaleAll</t>
  </si>
  <si>
    <t xml:space="preserve">(5.4-17.1) </t>
  </si>
  <si>
    <t>C_Comp_GP_quitlineCRUDE2012AllNon-PacificAllAll45-54AllAll</t>
  </si>
  <si>
    <t xml:space="preserve">(11.0-19.0) </t>
  </si>
  <si>
    <t>C_Comp_GP_quitlineCRUDE2012AllNon-PacificAllAll45-54FemaleAll</t>
  </si>
  <si>
    <t xml:space="preserve">(10.9-22.3) </t>
  </si>
  <si>
    <t>C_Comp_GP_quitlineCRUDE2012AllNon-PacificAllAll45-54MaleAll</t>
  </si>
  <si>
    <t xml:space="preserve">(8.1-20.0) </t>
  </si>
  <si>
    <t>C_Comp_GP_quitlineCRUDE2012AllNon-PacificAllAll55-64AllAll</t>
  </si>
  <si>
    <t xml:space="preserve">(8.5-20.9) </t>
  </si>
  <si>
    <t>C_Comp_GP_quitlineCRUDE2012AllNon-PacificAllAll55-64FemaleAll</t>
  </si>
  <si>
    <t xml:space="preserve">(9.1-28.2) </t>
  </si>
  <si>
    <t>C_Comp_GP_quitlineCRUDE2012AllNon-PacificAllAll55-64MaleAll</t>
  </si>
  <si>
    <t xml:space="preserve">(5.2-17.2) </t>
  </si>
  <si>
    <t>C_Comp_GP_quitlineCRUDE2012AllNon-PacificAllAll65-74AllAll</t>
  </si>
  <si>
    <t xml:space="preserve">(6.0-24.0) </t>
  </si>
  <si>
    <t>C_Comp_GP_quitlineCRUDE2012AllNon-PacificAllAll65-74FemaleAll</t>
  </si>
  <si>
    <t xml:space="preserve">(3.4-21.3) </t>
  </si>
  <si>
    <t>C_Comp_GP_quitlineCRUDE2012AllNon-PacificAllAll65-74MaleAll</t>
  </si>
  <si>
    <t xml:space="preserve">(4.9-36.2) </t>
  </si>
  <si>
    <t>C_Comp_GP_quitlineCRUDE2012AllNon-PacificAllAll75+AllAll</t>
  </si>
  <si>
    <t>C_Comp_GP_quitlineCRUDE2012AllNon-PacificAllAll75+FemaleAll</t>
  </si>
  <si>
    <t>C_Comp_GP_quitlineCRUDE2012AllNon-PacificAllAll75+MaleAll</t>
  </si>
  <si>
    <t>C_Comp_GP_quitlineCRUDE2012AllNon-PacificAllAllAllAllAll</t>
  </si>
  <si>
    <t xml:space="preserve">(12.0-16.0) </t>
  </si>
  <si>
    <t xml:space="preserve">(49-66) </t>
  </si>
  <si>
    <t>C_Comp_GP_quitlineCRUDE2012AllNon-PacificAllAllAllFemaleAll</t>
  </si>
  <si>
    <t xml:space="preserve">(13.8-20.2) </t>
  </si>
  <si>
    <t>C_Comp_GP_quitlineCRUDE2012AllNon-PacificAllAllAllMaleAll</t>
  </si>
  <si>
    <t xml:space="preserve">(8.7-13.1) </t>
  </si>
  <si>
    <t>C_Comp_GP_quitlineCRUDE2012AllPacificAllAll25-34AllAll</t>
  </si>
  <si>
    <t xml:space="preserve">(18.4-50.4) </t>
  </si>
  <si>
    <t>C_Comp_GP_quitlineCRUDE2012AllPacificAllAll25-34FemaleAll</t>
  </si>
  <si>
    <t xml:space="preserve">(15.6-55.6) </t>
  </si>
  <si>
    <t>C_Comp_GP_quitlineCRUDE2012AllPacificAllAllAllAllAll</t>
  </si>
  <si>
    <t xml:space="preserve">(17.4-37.3) </t>
  </si>
  <si>
    <t>C_Comp_GP_quitlineCRUDE2012AllPacificAllAllAllFemaleAll</t>
  </si>
  <si>
    <t xml:space="preserve">(16.3-39.9) </t>
  </si>
  <si>
    <t>C_Comp_GP_quitlineCRUDE2012AllPacificAllAllAllMaleAll</t>
  </si>
  <si>
    <t xml:space="preserve">(12.3-44.3) </t>
  </si>
  <si>
    <t>C_Comp_GP_quitlineCRUDE2012MaoriAllAllAll15-19AllAll</t>
  </si>
  <si>
    <t xml:space="preserve">(0.1-26.4) </t>
  </si>
  <si>
    <t>C_Comp_GP_quitlineCRUDE2012MaoriAllAllAll20-24AllAll</t>
  </si>
  <si>
    <t xml:space="preserve">(11.6-28.7) </t>
  </si>
  <si>
    <t>C_Comp_GP_quitlineCRUDE2012MaoriAllAllAll20-24FemaleAll</t>
  </si>
  <si>
    <t xml:space="preserve">(13.5-35.6) </t>
  </si>
  <si>
    <t>C_Comp_GP_quitlineCRUDE2012MaoriAllAllAll25-34AllAll</t>
  </si>
  <si>
    <t xml:space="preserve">(16.2-32.5) </t>
  </si>
  <si>
    <t>C_Comp_GP_quitlineCRUDE2012MaoriAllAllAll25-34FemaleAll</t>
  </si>
  <si>
    <t xml:space="preserve">(17.7-38.5) </t>
  </si>
  <si>
    <t>C_Comp_GP_quitlineCRUDE2012MaoriAllAllAll25-34MaleAll</t>
  </si>
  <si>
    <t xml:space="preserve">(7.6-32.6) </t>
  </si>
  <si>
    <t>C_Comp_GP_quitlineCRUDE2012MaoriAllAllAll35-44AllAll</t>
  </si>
  <si>
    <t xml:space="preserve">(16.0-33.6) </t>
  </si>
  <si>
    <t>C_Comp_GP_quitlineCRUDE2012MaoriAllAllAll35-44FemaleAll</t>
  </si>
  <si>
    <t xml:space="preserve">(15.1-37.6) </t>
  </si>
  <si>
    <t>C_Comp_GP_quitlineCRUDE2012MaoriAllAllAll35-44MaleAll</t>
  </si>
  <si>
    <t xml:space="preserve">(9.1-41.2) </t>
  </si>
  <si>
    <t>C_Comp_GP_quitlineCRUDE2012MaoriAllAllAll45-54AllAll</t>
  </si>
  <si>
    <t xml:space="preserve">(15.2-31.3) </t>
  </si>
  <si>
    <t>C_Comp_GP_quitlineCRUDE2012MaoriAllAllAll45-54FemaleAll</t>
  </si>
  <si>
    <t xml:space="preserve">(13.6-31.8) </t>
  </si>
  <si>
    <t>C_Comp_GP_quitlineCRUDE2012MaoriAllAllAll45-54MaleAll</t>
  </si>
  <si>
    <t xml:space="preserve">(10.4-41.9) </t>
  </si>
  <si>
    <t>C_Comp_GP_quitlineCRUDE2012MaoriAllAllAll55-64AllAll</t>
  </si>
  <si>
    <t xml:space="preserve">(13.0-37.8) </t>
  </si>
  <si>
    <t>C_Comp_GP_quitlineCRUDE2012MaoriAllAllAll55-64FemaleAll</t>
  </si>
  <si>
    <t xml:space="preserve">(10.4-46.7) </t>
  </si>
  <si>
    <t>C_Comp_GP_quitlineCRUDE2012MaoriAllAllAll65-74AllAll</t>
  </si>
  <si>
    <t xml:space="preserve">(3.7-46.1) </t>
  </si>
  <si>
    <t>C_Comp_GP_quitlineCRUDE2012MaoriAllAllAllAllAllAll</t>
  </si>
  <si>
    <t xml:space="preserve">(17.5-25.8) </t>
  </si>
  <si>
    <t>C_Comp_GP_quitlineCRUDE2012MaoriAllAllAllAllAllQuintile1</t>
  </si>
  <si>
    <t xml:space="preserve">(4.5-33.9) </t>
  </si>
  <si>
    <t>C_Comp_GP_quitlineCRUDE2012MaoriAllAllAllAllAllQuintile2</t>
  </si>
  <si>
    <t xml:space="preserve">(3.9-31.8) </t>
  </si>
  <si>
    <t>C_Comp_GP_quitlineCRUDE2012MaoriAllAllAllAllAllQuintile3</t>
  </si>
  <si>
    <t xml:space="preserve">(12.5-38.3) </t>
  </si>
  <si>
    <t>C_Comp_GP_quitlineCRUDE2012MaoriAllAllAllAllAllQuintile4</t>
  </si>
  <si>
    <t xml:space="preserve">(13.3-28.8) </t>
  </si>
  <si>
    <t>C_Comp_GP_quitlineCRUDE2012MaoriAllAllAllAllAllQuintile5</t>
  </si>
  <si>
    <t xml:space="preserve">(17.0-31.3) </t>
  </si>
  <si>
    <t>C_Comp_GP_quitlineCRUDE2012MaoriAllAllAllAllFemaleAll</t>
  </si>
  <si>
    <t xml:space="preserve">(18.2-28.6) </t>
  </si>
  <si>
    <t>C_Comp_GP_quitlineCRUDE2012MaoriAllAllAllAllFemaleQuintile3</t>
  </si>
  <si>
    <t xml:space="preserve">(8.2-32.7) </t>
  </si>
  <si>
    <t>C_Comp_GP_quitlineCRUDE2012MaoriAllAllAllAllFemaleQuintile4</t>
  </si>
  <si>
    <t xml:space="preserve">(12.2-34.3) </t>
  </si>
  <si>
    <t>C_Comp_GP_quitlineCRUDE2012MaoriAllAllAllAllFemaleQuintile5</t>
  </si>
  <si>
    <t xml:space="preserve">(17.8-33.4) </t>
  </si>
  <si>
    <t>C_Comp_GP_quitlineCRUDE2012MaoriAllAllAllAllMaleAll</t>
  </si>
  <si>
    <t xml:space="preserve">(14.0-24.9) </t>
  </si>
  <si>
    <t>C_Comp_GP_quitlineCRUDE2012MaoriAllAllAllAllMaleQuintile4</t>
  </si>
  <si>
    <t xml:space="preserve">(7.1-33.2) </t>
  </si>
  <si>
    <t>C_Comp_GP_quitlineCRUDE2012MaoriAllAllAllAllMaleQuintile5</t>
  </si>
  <si>
    <t xml:space="preserve">(12.0-32.7) </t>
  </si>
  <si>
    <t>C_Comp_GP_quitlineCRUDE2012Non-MaoriAllAllAll15-19AllAll</t>
  </si>
  <si>
    <t xml:space="preserve">(2.3-25.8) </t>
  </si>
  <si>
    <t>C_Comp_GP_quitlineCRUDE2012Non-MaoriAllAllAll20-24AllAll</t>
  </si>
  <si>
    <t xml:space="preserve">(7.3-26.7) </t>
  </si>
  <si>
    <t>C_Comp_GP_quitlineCRUDE2012Non-MaoriAllAllAll20-24FemaleAll</t>
  </si>
  <si>
    <t xml:space="preserve">(7.4-36.5) </t>
  </si>
  <si>
    <t>C_Comp_GP_quitlineCRUDE2012Non-MaoriAllAllAll20-24MaleAll</t>
  </si>
  <si>
    <t xml:space="preserve">(1.7-28.2) </t>
  </si>
  <si>
    <t>C_Comp_GP_quitlineCRUDE2012Non-MaoriAllAllAll25-34AllAll</t>
  </si>
  <si>
    <t xml:space="preserve">(7.3-19.1) </t>
  </si>
  <si>
    <t>C_Comp_GP_quitlineCRUDE2012Non-MaoriAllAllAll25-34FemaleAll</t>
  </si>
  <si>
    <t xml:space="preserve">(6.9-30.8) </t>
  </si>
  <si>
    <t>C_Comp_GP_quitlineCRUDE2012Non-MaoriAllAllAll25-34MaleAll</t>
  </si>
  <si>
    <t xml:space="preserve">(4.9-15.1) </t>
  </si>
  <si>
    <t>C_Comp_GP_quitlineCRUDE2012Non-MaoriAllAllAll35-44AllAll</t>
  </si>
  <si>
    <t xml:space="preserve">(8.8-18.2) </t>
  </si>
  <si>
    <t>C_Comp_GP_quitlineCRUDE2012Non-MaoriAllAllAll35-44FemaleAll</t>
  </si>
  <si>
    <t xml:space="preserve">(9.7-23.9) </t>
  </si>
  <si>
    <t>C_Comp_GP_quitlineCRUDE2012Non-MaoriAllAllAll35-44MaleAll</t>
  </si>
  <si>
    <t xml:space="preserve">(5.4-18.5) </t>
  </si>
  <si>
    <t>C_Comp_GP_quitlineCRUDE2012Non-MaoriAllAllAll45-54AllAll</t>
  </si>
  <si>
    <t xml:space="preserve">(7.8-16.9) </t>
  </si>
  <si>
    <t>C_Comp_GP_quitlineCRUDE2012Non-MaoriAllAllAll45-54FemaleAll</t>
  </si>
  <si>
    <t xml:space="preserve">(7.1-21.4) </t>
  </si>
  <si>
    <t>C_Comp_GP_quitlineCRUDE2012Non-MaoriAllAllAll45-54MaleAll</t>
  </si>
  <si>
    <t xml:space="preserve">(5.4-17.7) </t>
  </si>
  <si>
    <t>C_Comp_GP_quitlineCRUDE2012Non-MaoriAllAllAll55-64AllAll</t>
  </si>
  <si>
    <t xml:space="preserve">(6.4-19.9) </t>
  </si>
  <si>
    <t>C_Comp_GP_quitlineCRUDE2012Non-MaoriAllAllAll55-64FemaleAll</t>
  </si>
  <si>
    <t xml:space="preserve">(6.7-28.3) </t>
  </si>
  <si>
    <t>C_Comp_GP_quitlineCRUDE2012Non-MaoriAllAllAll55-64MaleAll</t>
  </si>
  <si>
    <t xml:space="preserve">(3.7-16.1) </t>
  </si>
  <si>
    <t>C_Comp_GP_quitlineCRUDE2012Non-MaoriAllAllAll65-74AllAll</t>
  </si>
  <si>
    <t xml:space="preserve">(4.8-23.9) </t>
  </si>
  <si>
    <t>C_Comp_GP_quitlineCRUDE2012Non-MaoriAllAllAll65-74FemaleAll</t>
  </si>
  <si>
    <t xml:space="preserve">(3.1-22.3) </t>
  </si>
  <si>
    <t>C_Comp_GP_quitlineCRUDE2012Non-MaoriAllAllAll65-74MaleAll</t>
  </si>
  <si>
    <t xml:space="preserve">(2.9-36.5) </t>
  </si>
  <si>
    <t>C_Comp_GP_quitlineCRUDE2012Non-MaoriAllAllAll75+AllAll</t>
  </si>
  <si>
    <t xml:space="preserve">(2.4-20.5) </t>
  </si>
  <si>
    <t>C_Comp_GP_quitlineCRUDE2012Non-MaoriAllAllAll75+FemaleAll</t>
  </si>
  <si>
    <t xml:space="preserve">(0.8-26.4) </t>
  </si>
  <si>
    <t>C_Comp_GP_quitlineCRUDE2012Non-MaoriAllAllAllAllAllAll</t>
  </si>
  <si>
    <t xml:space="preserve">(10.4-14.7) </t>
  </si>
  <si>
    <t>C_Comp_GP_quitlineCRUDE2012Non-MaoriAllAllAllAllAllQuintile1</t>
  </si>
  <si>
    <t xml:space="preserve">(1.8-10.5) </t>
  </si>
  <si>
    <t>C_Comp_GP_quitlineCRUDE2012Non-MaoriAllAllAllAllAllQuintile2</t>
  </si>
  <si>
    <t xml:space="preserve">(4.5-13.9) </t>
  </si>
  <si>
    <t>C_Comp_GP_quitlineCRUDE2012Non-MaoriAllAllAllAllAllQuintile3</t>
  </si>
  <si>
    <t xml:space="preserve">(9.0-22.1) </t>
  </si>
  <si>
    <t>C_Comp_GP_quitlineCRUDE2012Non-MaoriAllAllAllAllAllQuintile4</t>
  </si>
  <si>
    <t xml:space="preserve">(8.1-22.4) </t>
  </si>
  <si>
    <t>C_Comp_GP_quitlineCRUDE2012Non-MaoriAllAllAllAllAllQuintile5</t>
  </si>
  <si>
    <t xml:space="preserve">(11.9-22.0) </t>
  </si>
  <si>
    <t>C_Comp_GP_quitlineCRUDE2012Non-MaoriAllAllAllAllFemaleAll</t>
  </si>
  <si>
    <t xml:space="preserve">(11.6-19.2) </t>
  </si>
  <si>
    <t>C_Comp_GP_quitlineCRUDE2012Non-MaoriAllAllAllAllFemaleQuintile1</t>
  </si>
  <si>
    <t xml:space="preserve">(1.7-14.2) </t>
  </si>
  <si>
    <t>C_Comp_GP_quitlineCRUDE2012Non-MaoriAllAllAllAllFemaleQuintile2</t>
  </si>
  <si>
    <t xml:space="preserve">(3.3-17.1) </t>
  </si>
  <si>
    <t>C_Comp_GP_quitlineCRUDE2012Non-MaoriAllAllAllAllFemaleQuintile3</t>
  </si>
  <si>
    <t xml:space="preserve">(15.2-36.4) </t>
  </si>
  <si>
    <t>C_Comp_GP_quitlineCRUDE2012Non-MaoriAllAllAllAllFemaleQuintile4</t>
  </si>
  <si>
    <t xml:space="preserve">(7.8-33.6) </t>
  </si>
  <si>
    <t>C_Comp_GP_quitlineCRUDE2012Non-MaoriAllAllAllAllFemaleQuintile5</t>
  </si>
  <si>
    <t xml:space="preserve">(8.4-23.0) </t>
  </si>
  <si>
    <t>C_Comp_GP_quitlineCRUDE2012Non-MaoriAllAllAllAllMaleAll</t>
  </si>
  <si>
    <t xml:space="preserve">(7.4-12.7) </t>
  </si>
  <si>
    <t>C_Comp_GP_quitlineCRUDE2012Non-MaoriAllAllAllAllMaleQuintile1</t>
  </si>
  <si>
    <t xml:space="preserve">(0.5-14.2) </t>
  </si>
  <si>
    <t>C_Comp_GP_quitlineCRUDE2012Non-MaoriAllAllAllAllMaleQuintile2</t>
  </si>
  <si>
    <t xml:space="preserve">(3.4-16.2) </t>
  </si>
  <si>
    <t>C_Comp_GP_quitlineCRUDE2012Non-MaoriAllAllAllAllMaleQuintile3</t>
  </si>
  <si>
    <t xml:space="preserve">(2.0-12.1) </t>
  </si>
  <si>
    <t>C_Comp_GP_quitlineCRUDE2012Non-MaoriAllAllAllAllMaleQuintile4</t>
  </si>
  <si>
    <t xml:space="preserve">(5.7-17.0) </t>
  </si>
  <si>
    <t>C_Comp_GP_quitlineCRUDE2012Non-MaoriAllAllAllAllMaleQuintile5</t>
  </si>
  <si>
    <t xml:space="preserve">(11.2-28.1) </t>
  </si>
  <si>
    <t>C_Comp_Hosp_staff_Another_pgmCRUDE2012AllAllAllAll20-24AllAll</t>
  </si>
  <si>
    <t xml:space="preserve">C_Comp_Hosp_staff_Another_pgm </t>
  </si>
  <si>
    <t>C_Comp_Hosp_staff_Another_pgmCRUDE2012AllAllAllAll20-24FemaleAll</t>
  </si>
  <si>
    <t xml:space="preserve">(0.0-7.7) </t>
  </si>
  <si>
    <t>C_Comp_Hosp_staff_Another_pgmCRUDE2012AllAllAllAll25-34AllAll</t>
  </si>
  <si>
    <t xml:space="preserve">(0.8-44.7) </t>
  </si>
  <si>
    <t>C_Comp_Hosp_staff_Another_pgmCRUDE2012AllAllAllAll25-34FemaleAll</t>
  </si>
  <si>
    <t xml:space="preserve">(0.8-70.2) </t>
  </si>
  <si>
    <t>C_Comp_Hosp_staff_Another_pgmCRUDE2012AllAllAllAll35-44AllAll</t>
  </si>
  <si>
    <t xml:space="preserve">(0.0-4.9) </t>
  </si>
  <si>
    <t>C_Comp_Hosp_staff_Another_pgmCRUDE2012AllAllAllAll35-44FemaleAll</t>
  </si>
  <si>
    <t xml:space="preserve">(0.0-11.6) </t>
  </si>
  <si>
    <t>C_Comp_Hosp_staff_Another_pgmCRUDE2012AllAllAllAll45-54AllAll</t>
  </si>
  <si>
    <t xml:space="preserve">(0.9-12.6) </t>
  </si>
  <si>
    <t>C_Comp_Hosp_staff_Another_pgmCRUDE2012AllAllAllAllAllAllAll</t>
  </si>
  <si>
    <t xml:space="preserve">(1.2-12.7) </t>
  </si>
  <si>
    <t>C_Comp_Hosp_staff_Another_pgmCRUDE2012AllAllAllAllAllAllQuintile3</t>
  </si>
  <si>
    <t xml:space="preserve">(0.3-60.8) </t>
  </si>
  <si>
    <t>C_Comp_Hosp_staff_Another_pgmCRUDE2012AllAllAllAllAllAllQuintile4</t>
  </si>
  <si>
    <t xml:space="preserve">(1.2-11.9) </t>
  </si>
  <si>
    <t>C_Comp_Hosp_staff_Another_pgmCRUDE2012AllAllAllAllAllAllQuintile5</t>
  </si>
  <si>
    <t xml:space="preserve">(0.5-5.5) </t>
  </si>
  <si>
    <t>C_Comp_Hosp_staff_Another_pgmCRUDE2012AllAllAllAllAllFemaleAll</t>
  </si>
  <si>
    <t xml:space="preserve">(1.6-24.4) </t>
  </si>
  <si>
    <t xml:space="preserve">(0-7) </t>
  </si>
  <si>
    <t>C_Comp_Hosp_staff_Another_pgmCRUDE2012AllAllAllAllAllFemaleQuintile4</t>
  </si>
  <si>
    <t xml:space="preserve">(0.7-17.1) </t>
  </si>
  <si>
    <t>C_Comp_Hosp_staff_Another_pgmCRUDE2012AllAllAllAllAllFemaleQuintile5</t>
  </si>
  <si>
    <t xml:space="preserve">(1.0-9.5) </t>
  </si>
  <si>
    <t>C_Comp_Hosp_staff_Another_pgmCRUDE2012AllAllAllAllAllMaleAll</t>
  </si>
  <si>
    <t xml:space="preserve">(0.2-3.0) </t>
  </si>
  <si>
    <t>C_Comp_Hosp_staff_Another_pgmCRUDE2012AllAllAllAllAllMaleQuintile5</t>
  </si>
  <si>
    <t>C_Comp_Hosp_staff_Another_pgmCRUDE2012AllAllAllNon-Other-Euro25-34AllAll</t>
  </si>
  <si>
    <t xml:space="preserve">(0.3-18.8) </t>
  </si>
  <si>
    <t>C_Comp_Hosp_staff_Another_pgmCRUDE2012AllAllAllNon-Other-EuroAllAllAll</t>
  </si>
  <si>
    <t xml:space="preserve">(1.7-10.8) </t>
  </si>
  <si>
    <t>C_Comp_Hosp_staff_Another_pgmCRUDE2012AllAllAllNon-Other-EuroAllFemaleAll</t>
  </si>
  <si>
    <t xml:space="preserve">(2.8-17.9) </t>
  </si>
  <si>
    <t>C_Comp_Hosp_staff_Another_pgmCRUDE2012AllAllAllOther-Euro25-34AllAll</t>
  </si>
  <si>
    <t xml:space="preserve">(0.4-64.8) </t>
  </si>
  <si>
    <t>C_Comp_Hosp_staff_Another_pgmCRUDE2012AllAllAllOther-Euro45-54AllAll</t>
  </si>
  <si>
    <t xml:space="preserve">(0.2-6.1) </t>
  </si>
  <si>
    <t>C_Comp_Hosp_staff_Another_pgmCRUDE2012AllAllAllOther-EuroAllAllAll</t>
  </si>
  <si>
    <t xml:space="preserve">(0.4-17.7) </t>
  </si>
  <si>
    <t>C_Comp_Hosp_staff_Another_pgmCRUDE2012AllAllAllOther-EuroAllFemaleAll</t>
  </si>
  <si>
    <t xml:space="preserve">(0.3-38.0) </t>
  </si>
  <si>
    <t>C_Comp_Hosp_staff_Another_pgmCRUDE2012AllAllAllOther-EuroAllMaleAll</t>
  </si>
  <si>
    <t xml:space="preserve">(0.3-3.9) </t>
  </si>
  <si>
    <t>C_Comp_Hosp_staff_Another_pgmCRUDE2012AllAllNon-AsianAll20-24AllAll</t>
  </si>
  <si>
    <t>C_Comp_Hosp_staff_Another_pgmCRUDE2012AllAllNon-AsianAll25-34AllAll</t>
  </si>
  <si>
    <t xml:space="preserve">(0.8-45.9) </t>
  </si>
  <si>
    <t>C_Comp_Hosp_staff_Another_pgmCRUDE2012AllAllNon-AsianAll25-34FemaleAll</t>
  </si>
  <si>
    <t xml:space="preserve">(0.8-72.9) </t>
  </si>
  <si>
    <t>C_Comp_Hosp_staff_Another_pgmCRUDE2012AllAllNon-AsianAll35-44AllAll</t>
  </si>
  <si>
    <t>C_Comp_Hosp_staff_Another_pgmCRUDE2012AllAllNon-AsianAll45-54AllAll</t>
  </si>
  <si>
    <t xml:space="preserve">(1.0-13.1) </t>
  </si>
  <si>
    <t>C_Comp_Hosp_staff_Another_pgmCRUDE2012AllAllNon-AsianAllAllAllAll</t>
  </si>
  <si>
    <t xml:space="preserve">(1.2-13.2) </t>
  </si>
  <si>
    <t>C_Comp_Hosp_staff_Another_pgmCRUDE2012AllAllNon-AsianAllAllFemaleAll</t>
  </si>
  <si>
    <t xml:space="preserve">(1.7-25.5) </t>
  </si>
  <si>
    <t>C_Comp_Hosp_staff_Another_pgmCRUDE2012AllAllNon-AsianAllAllMaleAll</t>
  </si>
  <si>
    <t xml:space="preserve">(0.2-3.1) </t>
  </si>
  <si>
    <t>C_Comp_Hosp_staff_Another_pgmCRUDE2012AllNon-PacificAllAll20-24AllAll</t>
  </si>
  <si>
    <t>C_Comp_Hosp_staff_Another_pgmCRUDE2012AllNon-PacificAllAll25-34AllAll</t>
  </si>
  <si>
    <t xml:space="preserve">(0.9-51.0) </t>
  </si>
  <si>
    <t>C_Comp_Hosp_staff_Another_pgmCRUDE2012AllNon-PacificAllAll25-34FemaleAll</t>
  </si>
  <si>
    <t xml:space="preserve">(0.9-81.5) </t>
  </si>
  <si>
    <t>C_Comp_Hosp_staff_Another_pgmCRUDE2012AllNon-PacificAllAll35-44AllAll</t>
  </si>
  <si>
    <t xml:space="preserve">(0.0-5.2) </t>
  </si>
  <si>
    <t>C_Comp_Hosp_staff_Another_pgmCRUDE2012AllNon-PacificAllAll45-54AllAll</t>
  </si>
  <si>
    <t xml:space="preserve">(0.9-12.9) </t>
  </si>
  <si>
    <t>C_Comp_Hosp_staff_Another_pgmCRUDE2012AllNon-PacificAllAllAllAllAll</t>
  </si>
  <si>
    <t xml:space="preserve">(1.2-13.4) </t>
  </si>
  <si>
    <t>C_Comp_Hosp_staff_Another_pgmCRUDE2012AllNon-PacificAllAllAllFemaleAll</t>
  </si>
  <si>
    <t xml:space="preserve">(1.7-26.5) </t>
  </si>
  <si>
    <t>C_Comp_Hosp_staff_Another_pgmCRUDE2012AllNon-PacificAllAllAllMaleAll</t>
  </si>
  <si>
    <t>C_Comp_Hosp_staff_Another_pgmCRUDE2012MaoriAllAllAll25-34AllAll</t>
  </si>
  <si>
    <t xml:space="preserve">(0.3-16.3) </t>
  </si>
  <si>
    <t>C_Comp_Hosp_staff_Another_pgmCRUDE2012MaoriAllAllAll25-34FemaleAll</t>
  </si>
  <si>
    <t xml:space="preserve">(0.4-24.8) </t>
  </si>
  <si>
    <t>C_Comp_Hosp_staff_Another_pgmCRUDE2012MaoriAllAllAllAllAllAll</t>
  </si>
  <si>
    <t xml:space="preserve">(1.3-9.1) </t>
  </si>
  <si>
    <t>C_Comp_Hosp_staff_Another_pgmCRUDE2012MaoriAllAllAllAllAllQuintile5</t>
  </si>
  <si>
    <t xml:space="preserve">(0.1-5.2) </t>
  </si>
  <si>
    <t>C_Comp_Hosp_staff_Another_pgmCRUDE2012MaoriAllAllAllAllFemaleAll</t>
  </si>
  <si>
    <t xml:space="preserve">(2.1-14.1) </t>
  </si>
  <si>
    <t>C_Comp_Hosp_staff_Another_pgmCRUDE2012MaoriAllAllAllAllFemaleQuintile5</t>
  </si>
  <si>
    <t xml:space="preserve">(0.2-7.5) </t>
  </si>
  <si>
    <t>C_Comp_Hosp_staff_Another_pgmCRUDE2012MaoriAllAllAllAllMaleAll</t>
  </si>
  <si>
    <t>C_Comp_Hosp_staff_Another_pgmCRUDE2012Non-MaoriAllAllAll25-34AllAll</t>
  </si>
  <si>
    <t xml:space="preserve">(0.4-69.8) </t>
  </si>
  <si>
    <t>C_Comp_Hosp_staff_Another_pgmCRUDE2012Non-MaoriAllAllAll45-54AllAll</t>
  </si>
  <si>
    <t>C_Comp_Hosp_staff_Another_pgmCRUDE2012Non-MaoriAllAllAllAllAllAll</t>
  </si>
  <si>
    <t xml:space="preserve">(0.6-18.4) </t>
  </si>
  <si>
    <t>C_Comp_Hosp_staff_Another_pgmCRUDE2012Non-MaoriAllAllAllAllAllQuintile4</t>
  </si>
  <si>
    <t xml:space="preserve">(0.2-6.6) </t>
  </si>
  <si>
    <t>C_Comp_Hosp_staff_Another_pgmCRUDE2012Non-MaoriAllAllAllAllAllQuintile5</t>
  </si>
  <si>
    <t xml:space="preserve">(0.3-9.9) </t>
  </si>
  <si>
    <t>C_Comp_Hosp_staff_Another_pgmCRUDE2012Non-MaoriAllAllAllAllFemaleAll</t>
  </si>
  <si>
    <t xml:space="preserve">(0.5-40.7) </t>
  </si>
  <si>
    <t>C_Comp_Hosp_staff_Another_pgmCRUDE2012Non-MaoriAllAllAllAllMaleAll</t>
  </si>
  <si>
    <t xml:space="preserve">(0.0-6.3) </t>
  </si>
  <si>
    <t>C_Comp_Hosp_staff_Other_infCRUDE2012AllAllAllAll20-24AllAll</t>
  </si>
  <si>
    <t xml:space="preserve">C_Comp_Hosp_staff_Other_inf </t>
  </si>
  <si>
    <t xml:space="preserve">(0.7-59.4) </t>
  </si>
  <si>
    <t>C_Comp_Hosp_staff_Other_infCRUDE2012AllAllAllAll20-24FemaleAll</t>
  </si>
  <si>
    <t xml:space="preserve">(0.2-10.8) </t>
  </si>
  <si>
    <t>C_Comp_Hosp_staff_Other_infCRUDE2012AllAllAllAll25-34AllAll</t>
  </si>
  <si>
    <t xml:space="preserve">(0.2-46.5) </t>
  </si>
  <si>
    <t>C_Comp_Hosp_staff_Other_infCRUDE2012AllAllAllAll25-34FemaleAll</t>
  </si>
  <si>
    <t xml:space="preserve">(0.3-72.1) </t>
  </si>
  <si>
    <t>C_Comp_Hosp_staff_Other_infCRUDE2012AllAllAllAll35-44AllAll</t>
  </si>
  <si>
    <t xml:space="preserve">(1.1-16.1) </t>
  </si>
  <si>
    <t>C_Comp_Hosp_staff_Other_infCRUDE2012AllAllAllAll35-44FemaleAll</t>
  </si>
  <si>
    <t xml:space="preserve">(1.2-23.7) </t>
  </si>
  <si>
    <t>C_Comp_Hosp_staff_Other_infCRUDE2012AllAllAllAll45-54AllAll</t>
  </si>
  <si>
    <t>C_Comp_Hosp_staff_Other_infCRUDE2012AllAllAllAllAllAllAll</t>
  </si>
  <si>
    <t xml:space="preserve">(3.4-18.1) </t>
  </si>
  <si>
    <t>C_Comp_Hosp_staff_Other_infCRUDE2012AllAllAllAllAllAllQuintile3</t>
  </si>
  <si>
    <t xml:space="preserve">(5.2-69.1) </t>
  </si>
  <si>
    <t>C_Comp_Hosp_staff_Other_infCRUDE2012AllAllAllAllAllAllQuintile4</t>
  </si>
  <si>
    <t xml:space="preserve">(0.5-9.0) </t>
  </si>
  <si>
    <t>C_Comp_Hosp_staff_Other_infCRUDE2012AllAllAllAllAllAllQuintile5</t>
  </si>
  <si>
    <t xml:space="preserve">(1.6-10.6) </t>
  </si>
  <si>
    <t>C_Comp_Hosp_staff_Other_infCRUDE2012AllAllAllAllAllFemaleAll</t>
  </si>
  <si>
    <t xml:space="preserve">(3.4-25.2) </t>
  </si>
  <si>
    <t>C_Comp_Hosp_staff_Other_infCRUDE2012AllAllAllAllAllFemaleQuintile4</t>
  </si>
  <si>
    <t xml:space="preserve">(0.6-14.9) </t>
  </si>
  <si>
    <t>C_Comp_Hosp_staff_Other_infCRUDE2012AllAllAllAllAllFemaleQuintile5</t>
  </si>
  <si>
    <t xml:space="preserve">(1.4-16.9) </t>
  </si>
  <si>
    <t>C_Comp_Hosp_staff_Other_infCRUDE2012AllAllAllAllAllMaleAll</t>
  </si>
  <si>
    <t xml:space="preserve">(0.5-25.4) </t>
  </si>
  <si>
    <t>C_Comp_Hosp_staff_Other_infCRUDE2012AllAllAllAllAllMaleQuintile5</t>
  </si>
  <si>
    <t xml:space="preserve">(0.3-10.0) </t>
  </si>
  <si>
    <t>C_Comp_Hosp_staff_Other_infCRUDE2012AllAllAllNon-Other-Euro25-34AllAll</t>
  </si>
  <si>
    <t>C_Comp_Hosp_staff_Other_infCRUDE2012AllAllAllNon-Other-EuroAllAllAll</t>
  </si>
  <si>
    <t>C_Comp_Hosp_staff_Other_infCRUDE2012AllAllAllNon-Other-EuroAllFemaleAll</t>
  </si>
  <si>
    <t xml:space="preserve">(0.3-8.9) </t>
  </si>
  <si>
    <t>C_Comp_Hosp_staff_Other_infCRUDE2012AllAllAllOther-Euro25-34AllAll</t>
  </si>
  <si>
    <t xml:space="preserve">(0.3-65.6) </t>
  </si>
  <si>
    <t>C_Comp_Hosp_staff_Other_infCRUDE2012AllAllAllOther-Euro45-54AllAll</t>
  </si>
  <si>
    <t xml:space="preserve">(0.0-16.2) </t>
  </si>
  <si>
    <t>C_Comp_Hosp_staff_Other_infCRUDE2012AllAllAllOther-EuroAllAllAll</t>
  </si>
  <si>
    <t xml:space="preserve">(3.5-24.5) </t>
  </si>
  <si>
    <t xml:space="preserve">(1-10) </t>
  </si>
  <si>
    <t>C_Comp_Hosp_staff_Other_infCRUDE2012AllAllAllOther-EuroAllFemaleAll</t>
  </si>
  <si>
    <t xml:space="preserve">(4.0-38.6) </t>
  </si>
  <si>
    <t>C_Comp_Hosp_staff_Other_infCRUDE2012AllAllAllOther-EuroAllMaleAll</t>
  </si>
  <si>
    <t xml:space="preserve">(0.1-34.3) </t>
  </si>
  <si>
    <t xml:space="preserve">(0-8) </t>
  </si>
  <si>
    <t>C_Comp_Hosp_staff_Other_infCRUDE2012AllAllNon-AsianAll20-24AllAll</t>
  </si>
  <si>
    <t xml:space="preserve">(0.7-60.0) </t>
  </si>
  <si>
    <t>C_Comp_Hosp_staff_Other_infCRUDE2012AllAllNon-AsianAll25-34AllAll</t>
  </si>
  <si>
    <t xml:space="preserve">(0.2-47.8) </t>
  </si>
  <si>
    <t>C_Comp_Hosp_staff_Other_infCRUDE2012AllAllNon-AsianAll25-34FemaleAll</t>
  </si>
  <si>
    <t xml:space="preserve">(0.3-74.7) </t>
  </si>
  <si>
    <t>C_Comp_Hosp_staff_Other_infCRUDE2012AllAllNon-AsianAll35-44AllAll</t>
  </si>
  <si>
    <t xml:space="preserve">(1.2-17.3) </t>
  </si>
  <si>
    <t>C_Comp_Hosp_staff_Other_infCRUDE2012AllAllNon-AsianAll45-54AllAll</t>
  </si>
  <si>
    <t xml:space="preserve">(0.0-13.1) </t>
  </si>
  <si>
    <t>C_Comp_Hosp_staff_Other_infCRUDE2012AllAllNon-AsianAllAllAllAll</t>
  </si>
  <si>
    <t xml:space="preserve">(3.5-18.9) </t>
  </si>
  <si>
    <t>C_Comp_Hosp_staff_Other_infCRUDE2012AllAllNon-AsianAllAllFemaleAll</t>
  </si>
  <si>
    <t xml:space="preserve">(3.5-26.3) </t>
  </si>
  <si>
    <t>C_Comp_Hosp_staff_Other_infCRUDE2012AllAllNon-AsianAllAllMaleAll</t>
  </si>
  <si>
    <t xml:space="preserve">(0.5-26.3) </t>
  </si>
  <si>
    <t>C_Comp_Hosp_staff_Other_infCRUDE2012AllNon-PacificAllAll20-24AllAll</t>
  </si>
  <si>
    <t xml:space="preserve">(0.7-60.8) </t>
  </si>
  <si>
    <t>C_Comp_Hosp_staff_Other_infCRUDE2012AllNon-PacificAllAll25-34AllAll</t>
  </si>
  <si>
    <t xml:space="preserve">(0.2-52.9) </t>
  </si>
  <si>
    <t>C_Comp_Hosp_staff_Other_infCRUDE2012AllNon-PacificAllAll25-34FemaleAll</t>
  </si>
  <si>
    <t xml:space="preserve">(0.3-83.1) </t>
  </si>
  <si>
    <t>C_Comp_Hosp_staff_Other_infCRUDE2012AllNon-PacificAllAll35-44AllAll</t>
  </si>
  <si>
    <t xml:space="preserve">(0.7-14.4) </t>
  </si>
  <si>
    <t>C_Comp_Hosp_staff_Other_infCRUDE2012AllNon-PacificAllAll45-54AllAll</t>
  </si>
  <si>
    <t xml:space="preserve">(0.0-12.8) </t>
  </si>
  <si>
    <t>C_Comp_Hosp_staff_Other_infCRUDE2012AllNon-PacificAllAllAllAllAll</t>
  </si>
  <si>
    <t xml:space="preserve">(3.2-18.8) </t>
  </si>
  <si>
    <t>C_Comp_Hosp_staff_Other_infCRUDE2012AllNon-PacificAllAllAllFemaleAll</t>
  </si>
  <si>
    <t xml:space="preserve">(3.0-26.8) </t>
  </si>
  <si>
    <t>C_Comp_Hosp_staff_Other_infCRUDE2012AllNon-PacificAllAllAllMaleAll</t>
  </si>
  <si>
    <t xml:space="preserve">(0.5-26.2) </t>
  </si>
  <si>
    <t>C_Comp_Hosp_staff_Other_infCRUDE2012MaoriAllAllAll25-34AllAll</t>
  </si>
  <si>
    <t>C_Comp_Hosp_staff_Other_infCRUDE2012MaoriAllAllAll25-34FemaleAll</t>
  </si>
  <si>
    <t>C_Comp_Hosp_staff_Other_infCRUDE2012MaoriAllAllAllAllAllAll</t>
  </si>
  <si>
    <t xml:space="preserve">(1.0-9.9) </t>
  </si>
  <si>
    <t>C_Comp_Hosp_staff_Other_infCRUDE2012MaoriAllAllAllAllAllQuintile5</t>
  </si>
  <si>
    <t xml:space="preserve">(1.1-14.4) </t>
  </si>
  <si>
    <t>C_Comp_Hosp_staff_Other_infCRUDE2012MaoriAllAllAllAllFemaleAll</t>
  </si>
  <si>
    <t xml:space="preserve">(0.1-11.8) </t>
  </si>
  <si>
    <t>C_Comp_Hosp_staff_Other_infCRUDE2012MaoriAllAllAllAllFemaleQuintile5</t>
  </si>
  <si>
    <t xml:space="preserve">(0.1-19.1) </t>
  </si>
  <si>
    <t>C_Comp_Hosp_staff_Other_infCRUDE2012MaoriAllAllAllAllMaleAll</t>
  </si>
  <si>
    <t xml:space="preserve">(0.9-19.8) </t>
  </si>
  <si>
    <t>C_Comp_Hosp_staff_Other_infCRUDE2012Non-MaoriAllAllAll25-34AllAll</t>
  </si>
  <si>
    <t xml:space="preserve">(0.2-70.8) </t>
  </si>
  <si>
    <t>C_Comp_Hosp_staff_Other_infCRUDE2012Non-MaoriAllAllAll45-54AllAll</t>
  </si>
  <si>
    <t>C_Comp_Hosp_staff_Other_infCRUDE2012Non-MaoriAllAllAllAllAllAll</t>
  </si>
  <si>
    <t xml:space="preserve">(3.6-25.4) </t>
  </si>
  <si>
    <t>C_Comp_Hosp_staff_Other_infCRUDE2012Non-MaoriAllAllAllAllAllQuintile4</t>
  </si>
  <si>
    <t xml:space="preserve">(0.6-12.4) </t>
  </si>
  <si>
    <t>C_Comp_Hosp_staff_Other_infCRUDE2012Non-MaoriAllAllAllAllAllQuintile5</t>
  </si>
  <si>
    <t xml:space="preserve">(0.6-14.6) </t>
  </si>
  <si>
    <t>C_Comp_Hosp_staff_Other_infCRUDE2012Non-MaoriAllAllAllAllFemaleAll</t>
  </si>
  <si>
    <t xml:space="preserve">(4.3-41.7) </t>
  </si>
  <si>
    <t>C_Comp_Hosp_staff_Other_infCRUDE2012Non-MaoriAllAllAllAllMaleAll</t>
  </si>
  <si>
    <t xml:space="preserve">(0.1-34.5) </t>
  </si>
  <si>
    <t>C_Comp_Hosp_staff_PamphletsCRUDE2012AllAllAllAll20-24AllAll</t>
  </si>
  <si>
    <t xml:space="preserve">C_Comp_Hosp_staff_Pamphlets </t>
  </si>
  <si>
    <t xml:space="preserve">(17.7-70.3) </t>
  </si>
  <si>
    <t>C_Comp_Hosp_staff_PamphletsCRUDE2012AllAllAllAll20-24FemaleAll</t>
  </si>
  <si>
    <t xml:space="preserve">(19.4-82.9) </t>
  </si>
  <si>
    <t>C_Comp_Hosp_staff_PamphletsCRUDE2012AllAllAllAll25-34AllAll</t>
  </si>
  <si>
    <t xml:space="preserve">(22.7-50.1) </t>
  </si>
  <si>
    <t>C_Comp_Hosp_staff_PamphletsCRUDE2012AllAllAllAll25-34FemaleAll</t>
  </si>
  <si>
    <t xml:space="preserve">(21.9-63.3) </t>
  </si>
  <si>
    <t>C_Comp_Hosp_staff_PamphletsCRUDE2012AllAllAllAll35-44AllAll</t>
  </si>
  <si>
    <t xml:space="preserve">(17.1-56.6) </t>
  </si>
  <si>
    <t>C_Comp_Hosp_staff_PamphletsCRUDE2012AllAllAllAll35-44FemaleAll</t>
  </si>
  <si>
    <t xml:space="preserve">(21.8-71.0) </t>
  </si>
  <si>
    <t>C_Comp_Hosp_staff_PamphletsCRUDE2012AllAllAllAll45-54AllAll</t>
  </si>
  <si>
    <t xml:space="preserve">(8.5-38.3) </t>
  </si>
  <si>
    <t>C_Comp_Hosp_staff_PamphletsCRUDE2012AllAllAllAllAllAllAll</t>
  </si>
  <si>
    <t xml:space="preserve">(24.5-42.0) </t>
  </si>
  <si>
    <t>C_Comp_Hosp_staff_PamphletsCRUDE2012AllAllAllAllAllAllQuintile3</t>
  </si>
  <si>
    <t xml:space="preserve">(6.6-47.7) </t>
  </si>
  <si>
    <t>C_Comp_Hosp_staff_PamphletsCRUDE2012AllAllAllAllAllAllQuintile4</t>
  </si>
  <si>
    <t xml:space="preserve">(15.4-64.2) </t>
  </si>
  <si>
    <t>C_Comp_Hosp_staff_PamphletsCRUDE2012AllAllAllAllAllAllQuintile5</t>
  </si>
  <si>
    <t xml:space="preserve">(28.9-53.0) </t>
  </si>
  <si>
    <t>C_Comp_Hosp_staff_PamphletsCRUDE2012AllAllAllAllAllFemaleAll</t>
  </si>
  <si>
    <t xml:space="preserve">(29.5-51.4) </t>
  </si>
  <si>
    <t>C_Comp_Hosp_staff_PamphletsCRUDE2012AllAllAllAllAllFemaleQuintile4</t>
  </si>
  <si>
    <t xml:space="preserve">(15.8-79.3) </t>
  </si>
  <si>
    <t>C_Comp_Hosp_staff_PamphletsCRUDE2012AllAllAllAllAllFemaleQuintile5</t>
  </si>
  <si>
    <t xml:space="preserve">(29.6-62.2) </t>
  </si>
  <si>
    <t>C_Comp_Hosp_staff_PamphletsCRUDE2012AllAllAllAllAllMaleAll</t>
  </si>
  <si>
    <t xml:space="preserve">(14.9-39.0) </t>
  </si>
  <si>
    <t>C_Comp_Hosp_staff_PamphletsCRUDE2012AllAllAllAllAllMaleQuintile5</t>
  </si>
  <si>
    <t xml:space="preserve">(17.3-54.4) </t>
  </si>
  <si>
    <t>C_Comp_Hosp_staff_PamphletsCRUDE2012AllAllAllNon-Other-Euro25-34AllAll</t>
  </si>
  <si>
    <t xml:space="preserve">(28.0-78.6) </t>
  </si>
  <si>
    <t>C_Comp_Hosp_staff_PamphletsCRUDE2012AllAllAllNon-Other-EuroAllAllAll</t>
  </si>
  <si>
    <t xml:space="preserve">(23.3-50.9) </t>
  </si>
  <si>
    <t>C_Comp_Hosp_staff_PamphletsCRUDE2012AllAllAllNon-Other-EuroAllFemaleAll</t>
  </si>
  <si>
    <t xml:space="preserve">(27.7-63.9) </t>
  </si>
  <si>
    <t>C_Comp_Hosp_staff_PamphletsCRUDE2012AllAllAllOther-Euro25-34AllAll</t>
  </si>
  <si>
    <t xml:space="preserve">(9.7-46.6) </t>
  </si>
  <si>
    <t>C_Comp_Hosp_staff_PamphletsCRUDE2012AllAllAllOther-Euro45-54AllAll</t>
  </si>
  <si>
    <t xml:space="preserve">(5.3-41.7) </t>
  </si>
  <si>
    <t>C_Comp_Hosp_staff_PamphletsCRUDE2012AllAllAllOther-EuroAllAllAll</t>
  </si>
  <si>
    <t xml:space="preserve">(20.8-43.4) </t>
  </si>
  <si>
    <t>C_Comp_Hosp_staff_PamphletsCRUDE2012AllAllAllOther-EuroAllFemaleAll</t>
  </si>
  <si>
    <t xml:space="preserve">(22.4-53.7) </t>
  </si>
  <si>
    <t>C_Comp_Hosp_staff_PamphletsCRUDE2012AllAllAllOther-EuroAllMaleAll</t>
  </si>
  <si>
    <t xml:space="preserve">(14.0-42.7) </t>
  </si>
  <si>
    <t>C_Comp_Hosp_staff_PamphletsCRUDE2012AllAllNon-AsianAll20-24AllAll</t>
  </si>
  <si>
    <t xml:space="preserve">(17.9-71.1) </t>
  </si>
  <si>
    <t>C_Comp_Hosp_staff_PamphletsCRUDE2012AllAllNon-AsianAll25-34AllAll</t>
  </si>
  <si>
    <t xml:space="preserve">(23.6-51.3) </t>
  </si>
  <si>
    <t>C_Comp_Hosp_staff_PamphletsCRUDE2012AllAllNon-AsianAll25-34FemaleAll</t>
  </si>
  <si>
    <t xml:space="preserve">(22.6-67.1) </t>
  </si>
  <si>
    <t>C_Comp_Hosp_staff_PamphletsCRUDE2012AllAllNon-AsianAll35-44AllAll</t>
  </si>
  <si>
    <t xml:space="preserve">(17.9-60.7) </t>
  </si>
  <si>
    <t>C_Comp_Hosp_staff_PamphletsCRUDE2012AllAllNon-AsianAll45-54AllAll</t>
  </si>
  <si>
    <t xml:space="preserve">(8.8-39.6) </t>
  </si>
  <si>
    <t>C_Comp_Hosp_staff_PamphletsCRUDE2012AllAllNon-AsianAllAllAllAll</t>
  </si>
  <si>
    <t xml:space="preserve">(25.8-43.5) </t>
  </si>
  <si>
    <t>C_Comp_Hosp_staff_PamphletsCRUDE2012AllAllNon-AsianAllAllFemaleAll</t>
  </si>
  <si>
    <t xml:space="preserve">(31.3-53.2) </t>
  </si>
  <si>
    <t>C_Comp_Hosp_staff_PamphletsCRUDE2012AllAllNon-AsianAllAllMaleAll</t>
  </si>
  <si>
    <t xml:space="preserve">(15.6-40.3) </t>
  </si>
  <si>
    <t>C_Comp_Hosp_staff_PamphletsCRUDE2012AllNon-PacificAllAll20-24AllAll</t>
  </si>
  <si>
    <t xml:space="preserve">(17.1-71.7) </t>
  </si>
  <si>
    <t>C_Comp_Hosp_staff_PamphletsCRUDE2012AllNon-PacificAllAll25-34AllAll</t>
  </si>
  <si>
    <t xml:space="preserve">(18.9-51.3) </t>
  </si>
  <si>
    <t>C_Comp_Hosp_staff_PamphletsCRUDE2012AllNon-PacificAllAll25-34FemaleAll</t>
  </si>
  <si>
    <t xml:space="preserve">(13.5-67.0) </t>
  </si>
  <si>
    <t>C_Comp_Hosp_staff_PamphletsCRUDE2012AllNon-PacificAllAll35-44AllAll</t>
  </si>
  <si>
    <t xml:space="preserve">(15.3-55.3) </t>
  </si>
  <si>
    <t>C_Comp_Hosp_staff_PamphletsCRUDE2012AllNon-PacificAllAll45-54AllAll</t>
  </si>
  <si>
    <t xml:space="preserve">(7.4-37.5) </t>
  </si>
  <si>
    <t>C_Comp_Hosp_staff_PamphletsCRUDE2012AllNon-PacificAllAllAllAllAll</t>
  </si>
  <si>
    <t xml:space="preserve">(23.1-41.7) </t>
  </si>
  <si>
    <t>C_Comp_Hosp_staff_PamphletsCRUDE2012AllNon-PacificAllAllAllFemaleAll</t>
  </si>
  <si>
    <t xml:space="preserve">(27.3-51.6) </t>
  </si>
  <si>
    <t>C_Comp_Hosp_staff_PamphletsCRUDE2012AllNon-PacificAllAllAllMaleAll</t>
  </si>
  <si>
    <t xml:space="preserve">(14.4-39.1) </t>
  </si>
  <si>
    <t>C_Comp_Hosp_staff_PamphletsCRUDE2012MaoriAllAllAll25-34AllAll</t>
  </si>
  <si>
    <t xml:space="preserve">(31.5-74.4) </t>
  </si>
  <si>
    <t>C_Comp_Hosp_staff_PamphletsCRUDE2012MaoriAllAllAll25-34FemaleAll</t>
  </si>
  <si>
    <t xml:space="preserve">(42.8-87.0) </t>
  </si>
  <si>
    <t>C_Comp_Hosp_staff_PamphletsCRUDE2012MaoriAllAllAllAllAllAll</t>
  </si>
  <si>
    <t xml:space="preserve">(29.6-54.7) </t>
  </si>
  <si>
    <t>C_Comp_Hosp_staff_PamphletsCRUDE2012MaoriAllAllAllAllAllQuintile5</t>
  </si>
  <si>
    <t xml:space="preserve">(33.3-68.3) </t>
  </si>
  <si>
    <t>C_Comp_Hosp_staff_PamphletsCRUDE2012MaoriAllAllAllAllFemaleAll</t>
  </si>
  <si>
    <t xml:space="preserve">(37.3-67.7) </t>
  </si>
  <si>
    <t>C_Comp_Hosp_staff_PamphletsCRUDE2012MaoriAllAllAllAllFemaleQuintile5</t>
  </si>
  <si>
    <t xml:space="preserve">(33.0-76.0) </t>
  </si>
  <si>
    <t>C_Comp_Hosp_staff_PamphletsCRUDE2012MaoriAllAllAllAllMaleAll</t>
  </si>
  <si>
    <t xml:space="preserve">(7.2-48.6) </t>
  </si>
  <si>
    <t>C_Comp_Hosp_staff_PamphletsCRUDE2012Non-MaoriAllAllAll25-34AllAll</t>
  </si>
  <si>
    <t xml:space="preserve">(6.6-46.5) </t>
  </si>
  <si>
    <t>C_Comp_Hosp_staff_PamphletsCRUDE2012Non-MaoriAllAllAll45-54AllAll</t>
  </si>
  <si>
    <t xml:space="preserve">(2.6-38.9) </t>
  </si>
  <si>
    <t>C_Comp_Hosp_staff_PamphletsCRUDE2012Non-MaoriAllAllAllAllAllAll</t>
  </si>
  <si>
    <t xml:space="preserve">(18.4-40.0) </t>
  </si>
  <si>
    <t>C_Comp_Hosp_staff_PamphletsCRUDE2012Non-MaoriAllAllAllAllAllQuintile4</t>
  </si>
  <si>
    <t xml:space="preserve">(10.2-66.8) </t>
  </si>
  <si>
    <t>C_Comp_Hosp_staff_PamphletsCRUDE2012Non-MaoriAllAllAllAllAllQuintile5</t>
  </si>
  <si>
    <t xml:space="preserve">(15.3-48.6) </t>
  </si>
  <si>
    <t>C_Comp_Hosp_staff_PamphletsCRUDE2012Non-MaoriAllAllAllAllFemaleAll</t>
  </si>
  <si>
    <t xml:space="preserve">(16.9-47.8) </t>
  </si>
  <si>
    <t>C_Comp_Hosp_staff_PamphletsCRUDE2012Non-MaoriAllAllAllAllMaleAll</t>
  </si>
  <si>
    <t xml:space="preserve">(14.0-42.3) </t>
  </si>
  <si>
    <t>C_Comp_Hosp_staff_crt_smCRUDE2012AllAllAllAll20-24AllAll</t>
  </si>
  <si>
    <t xml:space="preserve">C_Comp_Hosp_staff_crt_sm </t>
  </si>
  <si>
    <t xml:space="preserve">(49.0-88.1) </t>
  </si>
  <si>
    <t>C_Comp_Hosp_staff_crt_smCRUDE2012AllAllAllAll20-24FemaleAll</t>
  </si>
  <si>
    <t xml:space="preserve">(37.0-89.1) </t>
  </si>
  <si>
    <t>C_Comp_Hosp_staff_crt_smCRUDE2012AllAllAllAll25-34AllAll</t>
  </si>
  <si>
    <t xml:space="preserve">(45.8-79.5) </t>
  </si>
  <si>
    <t>C_Comp_Hosp_staff_crt_smCRUDE2012AllAllAllAll25-34FemaleAll</t>
  </si>
  <si>
    <t xml:space="preserve">(40.1-90.4) </t>
  </si>
  <si>
    <t>C_Comp_Hosp_staff_crt_smCRUDE2012AllAllAllAll35-44AllAll</t>
  </si>
  <si>
    <t xml:space="preserve">(37.2-85.7) </t>
  </si>
  <si>
    <t>C_Comp_Hosp_staff_crt_smCRUDE2012AllAllAllAll35-44FemaleAll</t>
  </si>
  <si>
    <t xml:space="preserve">(45.3-92.2) </t>
  </si>
  <si>
    <t>C_Comp_Hosp_staff_crt_smCRUDE2012AllAllAllAll45-54AllAll</t>
  </si>
  <si>
    <t xml:space="preserve">(23.2-59.4) </t>
  </si>
  <si>
    <t>C_Comp_Hosp_staff_crt_smCRUDE2012AllAllAllAll45-54FemaleAll</t>
  </si>
  <si>
    <t xml:space="preserve">(25.0-67.9) </t>
  </si>
  <si>
    <t>C_Comp_Hosp_staff_crt_smCRUDE2012AllAllAllAllAllAllAll</t>
  </si>
  <si>
    <t xml:space="preserve">(52.0-69.6) </t>
  </si>
  <si>
    <t xml:space="preserve">(30-40) </t>
  </si>
  <si>
    <t>C_Comp_Hosp_staff_crt_smCRUDE2012AllAllAllAllAllAllQuintile3</t>
  </si>
  <si>
    <t xml:space="preserve">(51.1-86.3) </t>
  </si>
  <si>
    <t>C_Comp_Hosp_staff_crt_smCRUDE2012AllAllAllAllAllAllQuintile4</t>
  </si>
  <si>
    <t xml:space="preserve">(40.7-84.7) </t>
  </si>
  <si>
    <t>C_Comp_Hosp_staff_crt_smCRUDE2012AllAllAllAllAllAllQuintile5</t>
  </si>
  <si>
    <t xml:space="preserve">(46.5-70.5) </t>
  </si>
  <si>
    <t>C_Comp_Hosp_staff_crt_smCRUDE2012AllAllAllAllAllFemaleAll</t>
  </si>
  <si>
    <t xml:space="preserve">(53.5-74.6) </t>
  </si>
  <si>
    <t>C_Comp_Hosp_staff_crt_smCRUDE2012AllAllAllAllAllFemaleQuintile4</t>
  </si>
  <si>
    <t xml:space="preserve">(41.3-91.9) </t>
  </si>
  <si>
    <t>C_Comp_Hosp_staff_crt_smCRUDE2012AllAllAllAllAllFemaleQuintile5</t>
  </si>
  <si>
    <t xml:space="preserve">(47.8-75.2) </t>
  </si>
  <si>
    <t>C_Comp_Hosp_staff_crt_smCRUDE2012AllAllAllAllAllMaleAll</t>
  </si>
  <si>
    <t xml:space="preserve">(42.8-71.3) </t>
  </si>
  <si>
    <t>C_Comp_Hosp_staff_crt_smCRUDE2012AllAllAllAllAllMaleQuintile5</t>
  </si>
  <si>
    <t xml:space="preserve">(35.5-72.5) </t>
  </si>
  <si>
    <t>C_Comp_Hosp_staff_crt_smCRUDE2012AllAllAllNon-Other-Euro25-34AllAll</t>
  </si>
  <si>
    <t xml:space="preserve">(38.5-89.9) </t>
  </si>
  <si>
    <t>C_Comp_Hosp_staff_crt_smCRUDE2012AllAllAllNon-Other-EuroAllAllAll</t>
  </si>
  <si>
    <t xml:space="preserve">(37.2-68.6) </t>
  </si>
  <si>
    <t>C_Comp_Hosp_staff_crt_smCRUDE2012AllAllAllNon-Other-EuroAllFemaleAll</t>
  </si>
  <si>
    <t xml:space="preserve">(45.4-80.7) </t>
  </si>
  <si>
    <t>C_Comp_Hosp_staff_crt_smCRUDE2012AllAllAllOther-Euro25-34AllAll</t>
  </si>
  <si>
    <t xml:space="preserve">(36.7-82.6) </t>
  </si>
  <si>
    <t>C_Comp_Hosp_staff_crt_smCRUDE2012AllAllAllOther-Euro45-54AllAll</t>
  </si>
  <si>
    <t xml:space="preserve">(24.4-66.7) </t>
  </si>
  <si>
    <t>C_Comp_Hosp_staff_crt_smCRUDE2012AllAllAllOther-EuroAllAllAll</t>
  </si>
  <si>
    <t xml:space="preserve">(54.0-74.4) </t>
  </si>
  <si>
    <t>C_Comp_Hosp_staff_crt_smCRUDE2012AllAllAllOther-EuroAllFemaleAll</t>
  </si>
  <si>
    <t xml:space="preserve">(51.8-76.2) </t>
  </si>
  <si>
    <t>C_Comp_Hosp_staff_crt_smCRUDE2012AllAllAllOther-EuroAllMaleAll</t>
  </si>
  <si>
    <t xml:space="preserve">(46.4-80.2) </t>
  </si>
  <si>
    <t>C_Comp_Hosp_staff_crt_smCRUDE2012AllAllNon-AsianAll20-24AllAll</t>
  </si>
  <si>
    <t xml:space="preserve">(49.8-88.9) </t>
  </si>
  <si>
    <t>C_Comp_Hosp_staff_crt_smCRUDE2012AllAllNon-AsianAll25-34AllAll</t>
  </si>
  <si>
    <t xml:space="preserve">(47.8-81.2) </t>
  </si>
  <si>
    <t>C_Comp_Hosp_staff_crt_smCRUDE2012AllAllNon-AsianAll25-34FemaleAll</t>
  </si>
  <si>
    <t xml:space="preserve">(44.2-92.8) </t>
  </si>
  <si>
    <t>C_Comp_Hosp_staff_crt_smCRUDE2012AllAllNon-AsianAll35-44AllAll</t>
  </si>
  <si>
    <t xml:space="preserve">(37.0-88.0) </t>
  </si>
  <si>
    <t>C_Comp_Hosp_staff_crt_smCRUDE2012AllAllNon-AsianAll35-44FemaleAll</t>
  </si>
  <si>
    <t xml:space="preserve">(43.2-91.9) </t>
  </si>
  <si>
    <t>C_Comp_Hosp_staff_crt_smCRUDE2012AllAllNon-AsianAll45-54AllAll</t>
  </si>
  <si>
    <t xml:space="preserve">(22.5-59.9) </t>
  </si>
  <si>
    <t>C_Comp_Hosp_staff_crt_smCRUDE2012AllAllNon-AsianAllAllAllAll</t>
  </si>
  <si>
    <t xml:space="preserve">(53.2-72.1) </t>
  </si>
  <si>
    <t>C_Comp_Hosp_staff_crt_smCRUDE2012AllAllNon-AsianAllAllFemaleAll</t>
  </si>
  <si>
    <t xml:space="preserve">(54.6-76.1) </t>
  </si>
  <si>
    <t>C_Comp_Hosp_staff_crt_smCRUDE2012AllAllNon-AsianAllAllMaleAll</t>
  </si>
  <si>
    <t xml:space="preserve">(44.4-74.2) </t>
  </si>
  <si>
    <t>C_Comp_Hosp_staff_crt_smCRUDE2012AllNon-PacificAllAll20-24AllAll</t>
  </si>
  <si>
    <t xml:space="preserve">(49.8-89.4) </t>
  </si>
  <si>
    <t>C_Comp_Hosp_staff_crt_smCRUDE2012AllNon-PacificAllAll25-34AllAll</t>
  </si>
  <si>
    <t xml:space="preserve">(43.7-80.2) </t>
  </si>
  <si>
    <t>C_Comp_Hosp_staff_crt_smCRUDE2012AllNon-PacificAllAll25-34FemaleAll</t>
  </si>
  <si>
    <t xml:space="preserve">(38.6-93.5) </t>
  </si>
  <si>
    <t>C_Comp_Hosp_staff_crt_smCRUDE2012AllNon-PacificAllAll35-44AllAll</t>
  </si>
  <si>
    <t xml:space="preserve">(34.6-85.0) </t>
  </si>
  <si>
    <t>C_Comp_Hosp_staff_crt_smCRUDE2012AllNon-PacificAllAll45-54AllAll</t>
  </si>
  <si>
    <t xml:space="preserve">(22.0-59.0) </t>
  </si>
  <si>
    <t>C_Comp_Hosp_staff_crt_smCRUDE2012AllNon-PacificAllAll45-54FemaleAll</t>
  </si>
  <si>
    <t>C_Comp_Hosp_staff_crt_smCRUDE2012AllNon-PacificAllAllAllAllAll</t>
  </si>
  <si>
    <t xml:space="preserve">(51.1-69.3) </t>
  </si>
  <si>
    <t>C_Comp_Hosp_staff_crt_smCRUDE2012AllNon-PacificAllAllAllFemaleAll</t>
  </si>
  <si>
    <t xml:space="preserve">(52.9-74.6) </t>
  </si>
  <si>
    <t>C_Comp_Hosp_staff_crt_smCRUDE2012AllNon-PacificAllAllAllMaleAll</t>
  </si>
  <si>
    <t xml:space="preserve">(41.8-71.0) </t>
  </si>
  <si>
    <t>C_Comp_Hosp_staff_crt_smCRUDE2012MaoriAllAllAll25-34AllAll</t>
  </si>
  <si>
    <t xml:space="preserve">(51.7-88.0) </t>
  </si>
  <si>
    <t>C_Comp_Hosp_staff_crt_smCRUDE2012MaoriAllAllAll25-34FemaleAll</t>
  </si>
  <si>
    <t xml:space="preserve">(56.5-93.5) </t>
  </si>
  <si>
    <t>C_Comp_Hosp_staff_crt_smCRUDE2012MaoriAllAllAllAllAllAll</t>
  </si>
  <si>
    <t xml:space="preserve">(44.8-72.5) </t>
  </si>
  <si>
    <t>C_Comp_Hosp_staff_crt_smCRUDE2012MaoriAllAllAllAllAllQuintile5</t>
  </si>
  <si>
    <t xml:space="preserve">(42.5-74.3) </t>
  </si>
  <si>
    <t>C_Comp_Hosp_staff_crt_smCRUDE2012MaoriAllAllAllAllFemaleAll</t>
  </si>
  <si>
    <t xml:space="preserve">(53.2-81.7) </t>
  </si>
  <si>
    <t>C_Comp_Hosp_staff_crt_smCRUDE2012MaoriAllAllAllAllFemaleQuintile5</t>
  </si>
  <si>
    <t xml:space="preserve">(44.3-80.8) </t>
  </si>
  <si>
    <t>C_Comp_Hosp_staff_crt_smCRUDE2012Non-MaoriAllAllAll25-34AllAll</t>
  </si>
  <si>
    <t xml:space="preserve">(30.7-81.7) </t>
  </si>
  <si>
    <t>C_Comp_Hosp_staff_crt_smCRUDE2012Non-MaoriAllAllAll45-54AllAll</t>
  </si>
  <si>
    <t xml:space="preserve">(18.0-61.5) </t>
  </si>
  <si>
    <t>C_Comp_Hosp_staff_crt_smCRUDE2012Non-MaoriAllAllAllAllAllAll</t>
  </si>
  <si>
    <t xml:space="preserve">(51.6-71.8) </t>
  </si>
  <si>
    <t>C_Comp_Hosp_staff_crt_smCRUDE2012Non-MaoriAllAllAllAllAllQuintile4</t>
  </si>
  <si>
    <t xml:space="preserve">(34.0-85.4) </t>
  </si>
  <si>
    <t>C_Comp_Hosp_staff_crt_smCRUDE2012Non-MaoriAllAllAllAllAllQuintile5</t>
  </si>
  <si>
    <t xml:space="preserve">(41.4-74.5) </t>
  </si>
  <si>
    <t>C_Comp_Hosp_staff_crt_smCRUDE2012Non-MaoriAllAllAllAllFemaleAll</t>
  </si>
  <si>
    <t xml:space="preserve">(46.4-74.8) </t>
  </si>
  <si>
    <t>C_Comp_Hosp_staff_crt_smCRUDE2012Non-MaoriAllAllAllAllMaleAll</t>
  </si>
  <si>
    <t xml:space="preserve">(45.5-77.6) </t>
  </si>
  <si>
    <t>C_Comp_Hosp_staff_quitlineCRUDE2012AllAllAllAll20-24AllAll</t>
  </si>
  <si>
    <t xml:space="preserve">C_Comp_Hosp_staff_quitline </t>
  </si>
  <si>
    <t xml:space="preserve">(1.7-19.4) </t>
  </si>
  <si>
    <t>C_Comp_Hosp_staff_quitlineCRUDE2012AllAllAllAll20-24FemaleAll</t>
  </si>
  <si>
    <t xml:space="preserve">(1.6-29.7) </t>
  </si>
  <si>
    <t>C_Comp_Hosp_staff_quitlineCRUDE2012AllAllAllAll25-34AllAll</t>
  </si>
  <si>
    <t xml:space="preserve">(5.3-24.1) </t>
  </si>
  <si>
    <t>C_Comp_Hosp_staff_quitlineCRUDE2012AllAllAllAll25-34FemaleAll</t>
  </si>
  <si>
    <t xml:space="preserve">(4.8-35.3) </t>
  </si>
  <si>
    <t>C_Comp_Hosp_staff_quitlineCRUDE2012AllAllAllAll35-44AllAll</t>
  </si>
  <si>
    <t xml:space="preserve">(4.4-29.7) </t>
  </si>
  <si>
    <t>C_Comp_Hosp_staff_quitlineCRUDE2012AllAllAllAll35-44FemaleAll</t>
  </si>
  <si>
    <t xml:space="preserve">(6.5-42.9) </t>
  </si>
  <si>
    <t>C_Comp_Hosp_staff_quitlineCRUDE2012AllAllAllAll45-54AllAll</t>
  </si>
  <si>
    <t xml:space="preserve">(2.3-25.0) </t>
  </si>
  <si>
    <t>C_Comp_Hosp_staff_quitlineCRUDE2012AllAllAllAllAllAllAll</t>
  </si>
  <si>
    <t xml:space="preserve">(7.3-16.9) </t>
  </si>
  <si>
    <t>C_Comp_Hosp_staff_quitlineCRUDE2012AllAllAllAllAllAllQuintile3</t>
  </si>
  <si>
    <t xml:space="preserve">(2.6-28.7) </t>
  </si>
  <si>
    <t>C_Comp_Hosp_staff_quitlineCRUDE2012AllAllAllAllAllAllQuintile4</t>
  </si>
  <si>
    <t xml:space="preserve">(4.9-27.9) </t>
  </si>
  <si>
    <t>C_Comp_Hosp_staff_quitlineCRUDE2012AllAllAllAllAllAllQuintile5</t>
  </si>
  <si>
    <t>C_Comp_Hosp_staff_quitlineCRUDE2012AllAllAllAllAllFemaleAll</t>
  </si>
  <si>
    <t xml:space="preserve">(8.4-22.8) </t>
  </si>
  <si>
    <t>C_Comp_Hosp_staff_quitlineCRUDE2012AllAllAllAllAllFemaleQuintile4</t>
  </si>
  <si>
    <t xml:space="preserve">(4.2-35.2) </t>
  </si>
  <si>
    <t>C_Comp_Hosp_staff_quitlineCRUDE2012AllAllAllAllAllFemaleQuintile5</t>
  </si>
  <si>
    <t xml:space="preserve">(5.8-27.2) </t>
  </si>
  <si>
    <t>C_Comp_Hosp_staff_quitlineCRUDE2012AllAllAllAllAllMaleAll</t>
  </si>
  <si>
    <t xml:space="preserve">(3.2-17.4) </t>
  </si>
  <si>
    <t>C_Comp_Hosp_staff_quitlineCRUDE2012AllAllAllAllAllMaleQuintile5</t>
  </si>
  <si>
    <t xml:space="preserve">(4.2-29.2) </t>
  </si>
  <si>
    <t>C_Comp_Hosp_staff_quitlineCRUDE2012AllAllAllNon-Other-Euro25-34AllAll</t>
  </si>
  <si>
    <t xml:space="preserve">(9.1-54.6) </t>
  </si>
  <si>
    <t>C_Comp_Hosp_staff_quitlineCRUDE2012AllAllAllNon-Other-EuroAllAllAll</t>
  </si>
  <si>
    <t xml:space="preserve">(9.4-28.3) </t>
  </si>
  <si>
    <t>C_Comp_Hosp_staff_quitlineCRUDE2012AllAllAllNon-Other-EuroAllFemaleAll</t>
  </si>
  <si>
    <t xml:space="preserve">(11.3-35.0) </t>
  </si>
  <si>
    <t>C_Comp_Hosp_staff_quitlineCRUDE2012AllAllAllOther-Euro25-34AllAll</t>
  </si>
  <si>
    <t xml:space="preserve">(0.7-12.0) </t>
  </si>
  <si>
    <t>C_Comp_Hosp_staff_quitlineCRUDE2012AllAllAllOther-Euro45-54AllAll</t>
  </si>
  <si>
    <t xml:space="preserve">(1.0-28.1) </t>
  </si>
  <si>
    <t>C_Comp_Hosp_staff_quitlineCRUDE2012AllAllAllOther-EuroAllAllAll</t>
  </si>
  <si>
    <t xml:space="preserve">(4.6-15.1) </t>
  </si>
  <si>
    <t>C_Comp_Hosp_staff_quitlineCRUDE2012AllAllAllOther-EuroAllFemaleAll</t>
  </si>
  <si>
    <t xml:space="preserve">(3.9-21.5) </t>
  </si>
  <si>
    <t>C_Comp_Hosp_staff_quitlineCRUDE2012AllAllAllOther-EuroAllMaleAll</t>
  </si>
  <si>
    <t xml:space="preserve">(2.1-18.1) </t>
  </si>
  <si>
    <t>C_Comp_Hosp_staff_quitlineCRUDE2012AllAllNon-AsianAll20-24AllAll</t>
  </si>
  <si>
    <t xml:space="preserve">(1.7-19.7) </t>
  </si>
  <si>
    <t>C_Comp_Hosp_staff_quitlineCRUDE2012AllAllNon-AsianAll25-34AllAll</t>
  </si>
  <si>
    <t>C_Comp_Hosp_staff_quitlineCRUDE2012AllAllNon-AsianAll25-34FemaleAll</t>
  </si>
  <si>
    <t xml:space="preserve">(5.0-37.4) </t>
  </si>
  <si>
    <t>C_Comp_Hosp_staff_quitlineCRUDE2012AllAllNon-AsianAll35-44AllAll</t>
  </si>
  <si>
    <t xml:space="preserve">(3.5-27.4) </t>
  </si>
  <si>
    <t>C_Comp_Hosp_staff_quitlineCRUDE2012AllAllNon-AsianAll45-54AllAll</t>
  </si>
  <si>
    <t xml:space="preserve">(2.4-25.8) </t>
  </si>
  <si>
    <t>C_Comp_Hosp_staff_quitlineCRUDE2012AllAllNon-AsianAllAllAllAll</t>
  </si>
  <si>
    <t xml:space="preserve">(7.3-17.1) </t>
  </si>
  <si>
    <t>C_Comp_Hosp_staff_quitlineCRUDE2012AllAllNon-AsianAllAllFemaleAll</t>
  </si>
  <si>
    <t xml:space="preserve">(8.1-22.8) </t>
  </si>
  <si>
    <t>C_Comp_Hosp_staff_quitlineCRUDE2012AllAllNon-AsianAllAllMaleAll</t>
  </si>
  <si>
    <t xml:space="preserve">(3.4-18.0) </t>
  </si>
  <si>
    <t>C_Comp_Hosp_staff_quitlineCRUDE2012AllNon-PacificAllAll20-24AllAll</t>
  </si>
  <si>
    <t xml:space="preserve">(1.7-20.1) </t>
  </si>
  <si>
    <t>C_Comp_Hosp_staff_quitlineCRUDE2012AllNon-PacificAllAll25-34AllAll</t>
  </si>
  <si>
    <t xml:space="preserve">(3.6-25.8) </t>
  </si>
  <si>
    <t>C_Comp_Hosp_staff_quitlineCRUDE2012AllNon-PacificAllAll25-34FemaleAll</t>
  </si>
  <si>
    <t xml:space="preserve">(2.8-47.8) </t>
  </si>
  <si>
    <t>C_Comp_Hosp_staff_quitlineCRUDE2012AllNon-PacificAllAll35-44AllAll</t>
  </si>
  <si>
    <t xml:space="preserve">(4.1-30.6) </t>
  </si>
  <si>
    <t>C_Comp_Hosp_staff_quitlineCRUDE2012AllNon-PacificAllAll45-54AllAll</t>
  </si>
  <si>
    <t xml:space="preserve">(2.3-25.3) </t>
  </si>
  <si>
    <t>C_Comp_Hosp_staff_quitlineCRUDE2012AllNon-PacificAllAllAllAllAll</t>
  </si>
  <si>
    <t xml:space="preserve">(6.9-17.1) </t>
  </si>
  <si>
    <t>C_Comp_Hosp_staff_quitlineCRUDE2012AllNon-PacificAllAllAllFemaleAll</t>
  </si>
  <si>
    <t xml:space="preserve">(8.1-24.3) </t>
  </si>
  <si>
    <t>C_Comp_Hosp_staff_quitlineCRUDE2012AllNon-PacificAllAllAllMaleAll</t>
  </si>
  <si>
    <t xml:space="preserve">(2.8-17.0) </t>
  </si>
  <si>
    <t>C_Comp_Hosp_staff_quitlineCRUDE2012MaoriAllAllAll25-34AllAll</t>
  </si>
  <si>
    <t xml:space="preserve">(8.6-46.2) </t>
  </si>
  <si>
    <t>C_Comp_Hosp_staff_quitlineCRUDE2012MaoriAllAllAll25-34FemaleAll</t>
  </si>
  <si>
    <t xml:space="preserve">(10.5-61.1) </t>
  </si>
  <si>
    <t>C_Comp_Hosp_staff_quitlineCRUDE2012MaoriAllAllAllAllAllAll</t>
  </si>
  <si>
    <t xml:space="preserve">(8.8-26.0) </t>
  </si>
  <si>
    <t>C_Comp_Hosp_staff_quitlineCRUDE2012MaoriAllAllAllAllAllQuintile5</t>
  </si>
  <si>
    <t xml:space="preserve">(8.2-36.1) </t>
  </si>
  <si>
    <t>C_Comp_Hosp_staff_quitlineCRUDE2012MaoriAllAllAllAllFemaleAll</t>
  </si>
  <si>
    <t xml:space="preserve">(11.4-32.8) </t>
  </si>
  <si>
    <t>C_Comp_Hosp_staff_quitlineCRUDE2012MaoriAllAllAllAllFemaleQuintile5</t>
  </si>
  <si>
    <t xml:space="preserve">(7.0-39.2) </t>
  </si>
  <si>
    <t>C_Comp_Hosp_staff_quitlineCRUDE2012MaoriAllAllAllAllMaleAll</t>
  </si>
  <si>
    <t xml:space="preserve">(0.6-31.3) </t>
  </si>
  <si>
    <t>C_Comp_Hosp_staff_quitlineCRUDE2012Non-MaoriAllAllAll25-34AllAll</t>
  </si>
  <si>
    <t>C_Comp_Hosp_staff_quitlineCRUDE2012Non-MaoriAllAllAll45-54AllAll</t>
  </si>
  <si>
    <t xml:space="preserve">(1.0-28.8) </t>
  </si>
  <si>
    <t>C_Comp_Hosp_staff_quitlineCRUDE2012Non-MaoriAllAllAllAllAllAll</t>
  </si>
  <si>
    <t xml:space="preserve">(4.7-15.8) </t>
  </si>
  <si>
    <t>C_Comp_Hosp_staff_quitlineCRUDE2012Non-MaoriAllAllAllAllAllQuintile4</t>
  </si>
  <si>
    <t xml:space="preserve">(2.1-29.7) </t>
  </si>
  <si>
    <t>C_Comp_Hosp_staff_quitlineCRUDE2012Non-MaoriAllAllAllAllAllQuintile5</t>
  </si>
  <si>
    <t xml:space="preserve">(2.8-17.5) </t>
  </si>
  <si>
    <t>C_Comp_Hosp_staff_quitlineCRUDE2012Non-MaoriAllAllAllAllFemaleAll</t>
  </si>
  <si>
    <t xml:space="preserve">(3.5-21.2) </t>
  </si>
  <si>
    <t>C_Comp_Hosp_staff_quitlineCRUDE2012Non-MaoriAllAllAllAllMaleAll</t>
  </si>
  <si>
    <t xml:space="preserve">(2.6-19.3) </t>
  </si>
  <si>
    <t>C_Comp_Midwife_Another_pgmCRUDE2012AllAllAllAll20-24AllAll</t>
  </si>
  <si>
    <t xml:space="preserve">C_Comp_Midwife_Another_pgm </t>
  </si>
  <si>
    <t xml:space="preserve">(0.4-13.5) </t>
  </si>
  <si>
    <t>C_Comp_Midwife_Another_pgmCRUDE2012AllAllAllAll20-24FemaleAll</t>
  </si>
  <si>
    <t>C_Comp_Midwife_Another_pgmCRUDE2012AllAllAllAll25-34AllAll</t>
  </si>
  <si>
    <t xml:space="preserve">(0.3-18.3) </t>
  </si>
  <si>
    <t>C_Comp_Midwife_Another_pgmCRUDE2012AllAllAllAll25-34FemaleAll</t>
  </si>
  <si>
    <t>C_Comp_Midwife_Another_pgmCRUDE2012AllAllAllAllAllAllAll</t>
  </si>
  <si>
    <t xml:space="preserve">(1.3-11.1) </t>
  </si>
  <si>
    <t>C_Comp_Midwife_Another_pgmCRUDE2012AllAllAllAllAllAllQuintile5</t>
  </si>
  <si>
    <t>C_Comp_Midwife_Another_pgmCRUDE2012AllAllAllAllAllFemaleAll</t>
  </si>
  <si>
    <t xml:space="preserve">(1.3-11.4) </t>
  </si>
  <si>
    <t>C_Comp_Midwife_Another_pgmCRUDE2012AllAllAllAllAllFemaleQuintile5</t>
  </si>
  <si>
    <t xml:space="preserve">(2.4-20.6) </t>
  </si>
  <si>
    <t>C_Comp_Midwife_Another_pgmCRUDE2012AllAllAllNon-Other-Euro25-34AllAll</t>
  </si>
  <si>
    <t xml:space="preserve">(0.3-23.6) </t>
  </si>
  <si>
    <t>C_Comp_Midwife_Another_pgmCRUDE2012AllAllAllNon-Other-Euro25-34FemaleAll</t>
  </si>
  <si>
    <t>C_Comp_Midwife_Another_pgmCRUDE2012AllAllAllNon-Other-EuroAllAllAll</t>
  </si>
  <si>
    <t xml:space="preserve">(1.5-18.0) </t>
  </si>
  <si>
    <t>C_Comp_Midwife_Another_pgmCRUDE2012AllAllAllNon-Other-EuroAllFemaleAll</t>
  </si>
  <si>
    <t>C_Comp_Midwife_Another_pgmCRUDE2012AllAllAllOther-EuroAllAllAll</t>
  </si>
  <si>
    <t xml:space="preserve">(0.0-9.2) </t>
  </si>
  <si>
    <t>C_Comp_Midwife_Another_pgmCRUDE2012AllAllAllOther-EuroAllFemaleAll</t>
  </si>
  <si>
    <t>C_Comp_Midwife_Another_pgmCRUDE2012AllAllNon-AsianAll25-34AllAll</t>
  </si>
  <si>
    <t>C_Comp_Midwife_Another_pgmCRUDE2012AllAllNon-AsianAll25-34FemaleAll</t>
  </si>
  <si>
    <t>C_Comp_Midwife_Another_pgmCRUDE2012AllAllNon-AsianAllAllAllAll</t>
  </si>
  <si>
    <t xml:space="preserve">(1.3-11.5) </t>
  </si>
  <si>
    <t>C_Comp_Midwife_Another_pgmCRUDE2012AllAllNon-AsianAllAllFemaleAll</t>
  </si>
  <si>
    <t xml:space="preserve">(1.4-11.8) </t>
  </si>
  <si>
    <t>C_Comp_Midwife_Another_pgmCRUDE2012AllNon-PacificAllAll25-34AllAll</t>
  </si>
  <si>
    <t xml:space="preserve">(0.0-8.4) </t>
  </si>
  <si>
    <t>C_Comp_Midwife_Another_pgmCRUDE2012AllNon-PacificAllAll25-34FemaleAll</t>
  </si>
  <si>
    <t>C_Comp_Midwife_Another_pgmCRUDE2012AllNon-PacificAllAllAllAllAll</t>
  </si>
  <si>
    <t xml:space="preserve">(0.5-8.6) </t>
  </si>
  <si>
    <t>C_Comp_Midwife_Another_pgmCRUDE2012AllNon-PacificAllAllAllFemaleAll</t>
  </si>
  <si>
    <t xml:space="preserve">(0.5-8.9) </t>
  </si>
  <si>
    <t>C_Comp_Midwife_Another_pgmCRUDE2012MaoriAllAllAll25-34AllAll</t>
  </si>
  <si>
    <t xml:space="preserve">(0.0-9.8) </t>
  </si>
  <si>
    <t>C_Comp_Midwife_Another_pgmCRUDE2012MaoriAllAllAll25-34FemaleAll</t>
  </si>
  <si>
    <t>C_Comp_Midwife_Another_pgmCRUDE2012MaoriAllAllAllAllAllAll</t>
  </si>
  <si>
    <t xml:space="preserve">(0.7-12.6) </t>
  </si>
  <si>
    <t>C_Comp_Midwife_Another_pgmCRUDE2012MaoriAllAllAllAllAllQuintile5</t>
  </si>
  <si>
    <t xml:space="preserve">(1.0-18.7) </t>
  </si>
  <si>
    <t>C_Comp_Midwife_Another_pgmCRUDE2012MaoriAllAllAllAllFemaleAll</t>
  </si>
  <si>
    <t xml:space="preserve">(0.7-12.7) </t>
  </si>
  <si>
    <t>C_Comp_Midwife_Another_pgmCRUDE2012MaoriAllAllAllAllFemaleQuintile5</t>
  </si>
  <si>
    <t xml:space="preserve">(1.0-18.8) </t>
  </si>
  <si>
    <t>C_Comp_Midwife_Another_pgmCRUDE2012Non-MaoriAllAllAllAllAllAll</t>
  </si>
  <si>
    <t xml:space="preserve">(0.4-18.8) </t>
  </si>
  <si>
    <t>C_Comp_Midwife_Other_infCRUDE2012AllAllAllAll20-24AllAll</t>
  </si>
  <si>
    <t xml:space="preserve">C_Comp_Midwife_Other_inf </t>
  </si>
  <si>
    <t xml:space="preserve">(6.1-48.3) </t>
  </si>
  <si>
    <t>C_Comp_Midwife_Other_infCRUDE2012AllAllAllAll20-24FemaleAll</t>
  </si>
  <si>
    <t>C_Comp_Midwife_Other_infCRUDE2012AllAllAllAll25-34AllAll</t>
  </si>
  <si>
    <t xml:space="preserve">(8.9-49.1) </t>
  </si>
  <si>
    <t>C_Comp_Midwife_Other_infCRUDE2012AllAllAllAll25-34FemaleAll</t>
  </si>
  <si>
    <t>C_Comp_Midwife_Other_infCRUDE2012AllAllAllAllAllAllAll</t>
  </si>
  <si>
    <t xml:space="preserve">(10.5-37.8) </t>
  </si>
  <si>
    <t>C_Comp_Midwife_Other_infCRUDE2012AllAllAllAllAllAllQuintile5</t>
  </si>
  <si>
    <t xml:space="preserve">(5.9-42.2) </t>
  </si>
  <si>
    <t>C_Comp_Midwife_Other_infCRUDE2012AllAllAllAllAllFemaleAll</t>
  </si>
  <si>
    <t xml:space="preserve">(10.5-38.5) </t>
  </si>
  <si>
    <t>C_Comp_Midwife_Other_infCRUDE2012AllAllAllAllAllFemaleQuintile5</t>
  </si>
  <si>
    <t xml:space="preserve">(5.5-42.1) </t>
  </si>
  <si>
    <t>C_Comp_Midwife_Other_infCRUDE2012AllAllAllNon-Other-Euro25-34AllAll</t>
  </si>
  <si>
    <t xml:space="preserve">(3.1-54.0) </t>
  </si>
  <si>
    <t>C_Comp_Midwife_Other_infCRUDE2012AllAllAllNon-Other-Euro25-34FemaleAll</t>
  </si>
  <si>
    <t>C_Comp_Midwife_Other_infCRUDE2012AllAllAllNon-Other-EuroAllAllAll</t>
  </si>
  <si>
    <t xml:space="preserve">(4.9-44.2) </t>
  </si>
  <si>
    <t>C_Comp_Midwife_Other_infCRUDE2012AllAllAllNon-Other-EuroAllFemaleAll</t>
  </si>
  <si>
    <t>C_Comp_Midwife_Other_infCRUDE2012AllAllAllOther-EuroAllAllAll</t>
  </si>
  <si>
    <t xml:space="preserve">(10.7-46.3) </t>
  </si>
  <si>
    <t>C_Comp_Midwife_Other_infCRUDE2012AllAllAllOther-EuroAllFemaleAll</t>
  </si>
  <si>
    <t xml:space="preserve">(10.9-48.4) </t>
  </si>
  <si>
    <t>C_Comp_Midwife_Other_infCRUDE2012AllAllNon-AsianAll25-34AllAll</t>
  </si>
  <si>
    <t>C_Comp_Midwife_Other_infCRUDE2012AllAllNon-AsianAll25-34FemaleAll</t>
  </si>
  <si>
    <t>C_Comp_Midwife_Other_infCRUDE2012AllAllNon-AsianAllAllAllAll</t>
  </si>
  <si>
    <t xml:space="preserve">(10.2-36.8) </t>
  </si>
  <si>
    <t>C_Comp_Midwife_Other_infCRUDE2012AllAllNon-AsianAllAllFemaleAll</t>
  </si>
  <si>
    <t xml:space="preserve">(10.2-37.5) </t>
  </si>
  <si>
    <t>C_Comp_Midwife_Other_infCRUDE2012AllNon-PacificAllAll25-34AllAll</t>
  </si>
  <si>
    <t xml:space="preserve">(6.5-41.3) </t>
  </si>
  <si>
    <t>C_Comp_Midwife_Other_infCRUDE2012AllNon-PacificAllAll25-34FemaleAll</t>
  </si>
  <si>
    <t>C_Comp_Midwife_Other_infCRUDE2012AllNon-PacificAllAllAllAllAll</t>
  </si>
  <si>
    <t xml:space="preserve">(8.8-35.8) </t>
  </si>
  <si>
    <t>C_Comp_Midwife_Other_infCRUDE2012AllNon-PacificAllAllAllFemaleAll</t>
  </si>
  <si>
    <t xml:space="preserve">(8.8-36.6) </t>
  </si>
  <si>
    <t>C_Comp_Midwife_Other_infCRUDE2012MaoriAllAllAll25-34AllAll</t>
  </si>
  <si>
    <t xml:space="preserve">(3.4-40.1) </t>
  </si>
  <si>
    <t>C_Comp_Midwife_Other_infCRUDE2012MaoriAllAllAll25-34FemaleAll</t>
  </si>
  <si>
    <t>C_Comp_Midwife_Other_infCRUDE2012MaoriAllAllAllAllAllAll</t>
  </si>
  <si>
    <t xml:space="preserve">(7.1-39.0) </t>
  </si>
  <si>
    <t>C_Comp_Midwife_Other_infCRUDE2012MaoriAllAllAllAllAllQuintile5</t>
  </si>
  <si>
    <t xml:space="preserve">(4.8-49.0) </t>
  </si>
  <si>
    <t>C_Comp_Midwife_Other_infCRUDE2012MaoriAllAllAllAllFemaleAll</t>
  </si>
  <si>
    <t xml:space="preserve">(6.7-38.8) </t>
  </si>
  <si>
    <t>C_Comp_Midwife_Other_infCRUDE2012MaoriAllAllAllAllFemaleQuintile5</t>
  </si>
  <si>
    <t xml:space="preserve">(4.4-49.0) </t>
  </si>
  <si>
    <t>C_Comp_Midwife_Other_infCRUDE2012Non-MaoriAllAllAllAllAllAll</t>
  </si>
  <si>
    <t xml:space="preserve">(7.8-50.8) </t>
  </si>
  <si>
    <t>C_Comp_Midwife_PamphletsCRUDE2012AllAllAllAll20-24AllAll</t>
  </si>
  <si>
    <t xml:space="preserve">C_Comp_Midwife_Pamphlets </t>
  </si>
  <si>
    <t xml:space="preserve">(21.3-77.6) </t>
  </si>
  <si>
    <t>C_Comp_Midwife_PamphletsCRUDE2012AllAllAllAll20-24FemaleAll</t>
  </si>
  <si>
    <t>C_Comp_Midwife_PamphletsCRUDE2012AllAllAllAll25-34AllAll</t>
  </si>
  <si>
    <t xml:space="preserve">(34.7-77.4) </t>
  </si>
  <si>
    <t>C_Comp_Midwife_PamphletsCRUDE2012AllAllAllAll25-34FemaleAll</t>
  </si>
  <si>
    <t>C_Comp_Midwife_PamphletsCRUDE2012AllAllAllAllAllAllAll</t>
  </si>
  <si>
    <t xml:space="preserve">(33.7-69.9) </t>
  </si>
  <si>
    <t>C_Comp_Midwife_PamphletsCRUDE2012AllAllAllAllAllAllQuintile5</t>
  </si>
  <si>
    <t xml:space="preserve">(28.8-76.3) </t>
  </si>
  <si>
    <t>C_Comp_Midwife_PamphletsCRUDE2012AllAllAllAllAllFemaleAll</t>
  </si>
  <si>
    <t xml:space="preserve">(34.8-71.5) </t>
  </si>
  <si>
    <t>C_Comp_Midwife_PamphletsCRUDE2012AllAllAllAllAllFemaleQuintile5</t>
  </si>
  <si>
    <t xml:space="preserve">(28.9-76.7) </t>
  </si>
  <si>
    <t>C_Comp_Midwife_PamphletsCRUDE2012AllAllAllNon-Other-Euro25-34AllAll</t>
  </si>
  <si>
    <t>C_Comp_Midwife_PamphletsCRUDE2012AllAllAllNon-Other-Euro25-34FemaleAll</t>
  </si>
  <si>
    <t>C_Comp_Midwife_PamphletsCRUDE2012AllAllAllNon-Other-EuroAllAllAll</t>
  </si>
  <si>
    <t xml:space="preserve">(30.2-77.8) </t>
  </si>
  <si>
    <t>C_Comp_Midwife_PamphletsCRUDE2012AllAllAllNon-Other-EuroAllFemaleAll</t>
  </si>
  <si>
    <t>C_Comp_Midwife_PamphletsCRUDE2012AllAllAllOther-EuroAllAllAll</t>
  </si>
  <si>
    <t xml:space="preserve">(24.5-72.5) </t>
  </si>
  <si>
    <t>C_Comp_Midwife_PamphletsCRUDE2012AllAllAllOther-EuroAllFemaleAll</t>
  </si>
  <si>
    <t xml:space="preserve">(26.5-76.1) </t>
  </si>
  <si>
    <t>C_Comp_Midwife_PamphletsCRUDE2012AllAllNon-AsianAll25-34AllAll</t>
  </si>
  <si>
    <t>C_Comp_Midwife_PamphletsCRUDE2012AllAllNon-AsianAll25-34FemaleAll</t>
  </si>
  <si>
    <t>C_Comp_Midwife_PamphletsCRUDE2012AllAllNon-AsianAllAllAllAll</t>
  </si>
  <si>
    <t xml:space="preserve">(33.5-69.8) </t>
  </si>
  <si>
    <t>C_Comp_Midwife_PamphletsCRUDE2012AllAllNon-AsianAllAllFemaleAll</t>
  </si>
  <si>
    <t xml:space="preserve">(34.7-71.4) </t>
  </si>
  <si>
    <t>C_Comp_Midwife_PamphletsCRUDE2012AllNon-PacificAllAll25-34AllAll</t>
  </si>
  <si>
    <t xml:space="preserve">(33.2-77.8) </t>
  </si>
  <si>
    <t>C_Comp_Midwife_PamphletsCRUDE2012AllNon-PacificAllAll25-34FemaleAll</t>
  </si>
  <si>
    <t>C_Comp_Midwife_PamphletsCRUDE2012AllNon-PacificAllAllAllAllAll</t>
  </si>
  <si>
    <t xml:space="preserve">(29.9-69.8) </t>
  </si>
  <si>
    <t>C_Comp_Midwife_PamphletsCRUDE2012AllNon-PacificAllAllAllFemaleAll</t>
  </si>
  <si>
    <t xml:space="preserve">(31.1-71.7) </t>
  </si>
  <si>
    <t>C_Comp_Midwife_PamphletsCRUDE2012MaoriAllAllAll25-34AllAll</t>
  </si>
  <si>
    <t xml:space="preserve">(39.1-85.8) </t>
  </si>
  <si>
    <t>C_Comp_Midwife_PamphletsCRUDE2012MaoriAllAllAll25-34FemaleAll</t>
  </si>
  <si>
    <t>C_Comp_Midwife_PamphletsCRUDE2012MaoriAllAllAllAllAllAll</t>
  </si>
  <si>
    <t xml:space="preserve">(28.8-74.1) </t>
  </si>
  <si>
    <t>C_Comp_Midwife_PamphletsCRUDE2012MaoriAllAllAllAllAllQuintile5</t>
  </si>
  <si>
    <t xml:space="preserve">(17.9-77.8) </t>
  </si>
  <si>
    <t>C_Comp_Midwife_PamphletsCRUDE2012MaoriAllAllAllAllFemaleAll</t>
  </si>
  <si>
    <t xml:space="preserve">(28.9-74.4) </t>
  </si>
  <si>
    <t>C_Comp_Midwife_PamphletsCRUDE2012MaoriAllAllAllAllFemaleQuintile5</t>
  </si>
  <si>
    <t xml:space="preserve">(17.9-78.3) </t>
  </si>
  <si>
    <t>C_Comp_Midwife_PamphletsCRUDE2012Non-MaoriAllAllAllAllAllAll</t>
  </si>
  <si>
    <t xml:space="preserve">(26.7-77.1) </t>
  </si>
  <si>
    <t>C_Comp_Midwife_crt_smCRUDE2012AllAllAllAll20-24AllAll</t>
  </si>
  <si>
    <t xml:space="preserve">C_Comp_Midwife_crt_sm </t>
  </si>
  <si>
    <t xml:space="preserve">(51.7-93.9) </t>
  </si>
  <si>
    <t>C_Comp_Midwife_crt_smCRUDE2012AllAllAllAll20-24FemaleAll</t>
  </si>
  <si>
    <t>C_Comp_Midwife_crt_smCRUDE2012AllAllAllAll25-34AllAll</t>
  </si>
  <si>
    <t>C_Comp_Midwife_crt_smCRUDE2012AllAllAllAll25-34FemaleAll</t>
  </si>
  <si>
    <t>C_Comp_Midwife_crt_smCRUDE2012AllAllAllAllAllAllAll</t>
  </si>
  <si>
    <t xml:space="preserve">(62.2-89.5) </t>
  </si>
  <si>
    <t>C_Comp_Midwife_crt_smCRUDE2012AllAllAllAllAllAllQuintile5</t>
  </si>
  <si>
    <t xml:space="preserve">(57.8-94.1) </t>
  </si>
  <si>
    <t>C_Comp_Midwife_crt_smCRUDE2012AllAllAllAllAllFemaleAll</t>
  </si>
  <si>
    <t xml:space="preserve">(61.5-89.5) </t>
  </si>
  <si>
    <t>C_Comp_Midwife_crt_smCRUDE2012AllAllAllAllAllFemaleQuintile5</t>
  </si>
  <si>
    <t xml:space="preserve">(57.9-94.5) </t>
  </si>
  <si>
    <t>C_Comp_Midwife_crt_smCRUDE2012AllAllAllNon-Other-Euro25-34AllAll</t>
  </si>
  <si>
    <t>C_Comp_Midwife_crt_smCRUDE2012AllAllAllNon-Other-Euro25-34FemaleAll</t>
  </si>
  <si>
    <t>C_Comp_Midwife_crt_smCRUDE2012AllAllAllNon-Other-EuroAllAllAll</t>
  </si>
  <si>
    <t xml:space="preserve">(55.8-95.1) </t>
  </si>
  <si>
    <t>C_Comp_Midwife_crt_smCRUDE2012AllAllAllNon-Other-EuroAllFemaleAll</t>
  </si>
  <si>
    <t>C_Comp_Midwife_crt_smCRUDE2012AllAllAllOther-EuroAllAllAll</t>
  </si>
  <si>
    <t>C_Comp_Midwife_crt_smCRUDE2012AllAllAllOther-EuroAllFemaleAll</t>
  </si>
  <si>
    <t>C_Comp_Midwife_crt_smCRUDE2012AllAllNon-AsianAll25-34AllAll</t>
  </si>
  <si>
    <t>C_Comp_Midwife_crt_smCRUDE2012AllAllNon-AsianAll25-34FemaleAll</t>
  </si>
  <si>
    <t>C_Comp_Midwife_crt_smCRUDE2012AllAllNon-AsianAllAllAllAll</t>
  </si>
  <si>
    <t xml:space="preserve">(63.2-89.8) </t>
  </si>
  <si>
    <t>C_Comp_Midwife_crt_smCRUDE2012AllAllNon-AsianAllAllFemaleAll</t>
  </si>
  <si>
    <t xml:space="preserve">(62.5-89.8) </t>
  </si>
  <si>
    <t>C_Comp_Midwife_crt_smCRUDE2012AllNon-PacificAllAll25-34AllAll</t>
  </si>
  <si>
    <t>C_Comp_Midwife_crt_smCRUDE2012AllNon-PacificAllAll25-34FemaleAll</t>
  </si>
  <si>
    <t>C_Comp_Midwife_crt_smCRUDE2012AllNon-PacificAllAllAllAllAll</t>
  </si>
  <si>
    <t xml:space="preserve">(64.2-91.2) </t>
  </si>
  <si>
    <t>C_Comp_Midwife_crt_smCRUDE2012AllNon-PacificAllAllAllFemaleAll</t>
  </si>
  <si>
    <t xml:space="preserve">(63.4-91.2) </t>
  </si>
  <si>
    <t>C_Comp_Midwife_crt_smCRUDE2012MaoriAllAllAll25-34AllAll</t>
  </si>
  <si>
    <t>C_Comp_Midwife_crt_smCRUDE2012MaoriAllAllAll25-34FemaleAll</t>
  </si>
  <si>
    <t>C_Comp_Midwife_crt_smCRUDE2012MaoriAllAllAllAllAllAll</t>
  </si>
  <si>
    <t xml:space="preserve">(61.0-92.9) </t>
  </si>
  <si>
    <t>C_Comp_Midwife_crt_smCRUDE2012MaoriAllAllAllAllAllQuintile5</t>
  </si>
  <si>
    <t xml:space="preserve">(51.0-95.2) </t>
  </si>
  <si>
    <t>C_Comp_Midwife_crt_smCRUDE2012MaoriAllAllAllAllFemaleAll</t>
  </si>
  <si>
    <t xml:space="preserve">(61.2-93.3) </t>
  </si>
  <si>
    <t>C_Comp_Midwife_crt_smCRUDE2012MaoriAllAllAllAllFemaleQuintile5</t>
  </si>
  <si>
    <t xml:space="preserve">(51.0-95.6) </t>
  </si>
  <si>
    <t>C_Comp_Midwife_crt_smCRUDE2012Non-MaoriAllAllAllAllAllAll</t>
  </si>
  <si>
    <t>C_Comp_Midwife_prescrp_NRTCRUDE2012AllAllAllAll20-24AllAll</t>
  </si>
  <si>
    <t xml:space="preserve">C_Comp_Midwife_prescrp_NRT </t>
  </si>
  <si>
    <t xml:space="preserve">(2.9-24.0) </t>
  </si>
  <si>
    <t>C_Comp_Midwife_prescrp_NRTCRUDE2012AllAllAllAll20-24FemaleAll</t>
  </si>
  <si>
    <t>C_Comp_Midwife_prescrp_NRTCRUDE2012AllAllAllAll25-34AllAll</t>
  </si>
  <si>
    <t xml:space="preserve">(7.8-41.8) </t>
  </si>
  <si>
    <t>C_Comp_Midwife_prescrp_NRTCRUDE2012AllAllAllAll25-34FemaleAll</t>
  </si>
  <si>
    <t>C_Comp_Midwife_prescrp_NRTCRUDE2012AllAllAllAllAllAllAll</t>
  </si>
  <si>
    <t xml:space="preserve">(10.3-27.7) </t>
  </si>
  <si>
    <t>C_Comp_Midwife_prescrp_NRTCRUDE2012AllAllAllAllAllAllQuintile5</t>
  </si>
  <si>
    <t xml:space="preserve">(14.3-42.8) </t>
  </si>
  <si>
    <t>C_Comp_Midwife_prescrp_NRTCRUDE2012AllAllAllAllAllFemaleAll</t>
  </si>
  <si>
    <t xml:space="preserve">(10.6-28.4) </t>
  </si>
  <si>
    <t>C_Comp_Midwife_prescrp_NRTCRUDE2012AllAllAllAllAllFemaleQuintile5</t>
  </si>
  <si>
    <t xml:space="preserve">(14.4-43.0) </t>
  </si>
  <si>
    <t>C_Comp_Midwife_prescrp_NRTCRUDE2012AllAllAllNon-Other-Euro25-34AllAll</t>
  </si>
  <si>
    <t xml:space="preserve">(8.2-52.0) </t>
  </si>
  <si>
    <t>C_Comp_Midwife_prescrp_NRTCRUDE2012AllAllAllNon-Other-Euro25-34FemaleAll</t>
  </si>
  <si>
    <t>C_Comp_Midwife_prescrp_NRTCRUDE2012AllAllAllNon-Other-EuroAllAllAll</t>
  </si>
  <si>
    <t xml:space="preserve">(12.7-40.7) </t>
  </si>
  <si>
    <t>C_Comp_Midwife_prescrp_NRTCRUDE2012AllAllAllNon-Other-EuroAllFemaleAll</t>
  </si>
  <si>
    <t>C_Comp_Midwife_prescrp_NRTCRUDE2012AllAllAllOther-EuroAllAllAll</t>
  </si>
  <si>
    <t>C_Comp_Midwife_prescrp_NRTCRUDE2012AllAllAllOther-EuroAllFemaleAll</t>
  </si>
  <si>
    <t xml:space="preserve">(2.8-19.3) </t>
  </si>
  <si>
    <t>C_Comp_Midwife_prescrp_NRTCRUDE2012AllAllNon-AsianAll25-34AllAll</t>
  </si>
  <si>
    <t>C_Comp_Midwife_prescrp_NRTCRUDE2012AllAllNon-AsianAll25-34FemaleAll</t>
  </si>
  <si>
    <t>C_Comp_Midwife_prescrp_NRTCRUDE2012AllAllNon-AsianAllAllAllAll</t>
  </si>
  <si>
    <t xml:space="preserve">(10.5-28.6) </t>
  </si>
  <si>
    <t>C_Comp_Midwife_prescrp_NRTCRUDE2012AllAllNon-AsianAllAllFemaleAll</t>
  </si>
  <si>
    <t xml:space="preserve">(10.9-29.3) </t>
  </si>
  <si>
    <t>C_Comp_Midwife_prescrp_NRTCRUDE2012AllNon-PacificAllAll25-34AllAll</t>
  </si>
  <si>
    <t xml:space="preserve">(8.2-41.6) </t>
  </si>
  <si>
    <t>C_Comp_Midwife_prescrp_NRTCRUDE2012AllNon-PacificAllAll25-34FemaleAll</t>
  </si>
  <si>
    <t>C_Comp_Midwife_prescrp_NRTCRUDE2012AllNon-PacificAllAllAllAllAll</t>
  </si>
  <si>
    <t xml:space="preserve">(10.0-25.9) </t>
  </si>
  <si>
    <t>C_Comp_Midwife_prescrp_NRTCRUDE2012AllNon-PacificAllAllAllFemaleAll</t>
  </si>
  <si>
    <t xml:space="preserve">(10.4-26.7) </t>
  </si>
  <si>
    <t>C_Comp_Midwife_prescrp_NRTCRUDE2012MaoriAllAllAll25-34AllAll</t>
  </si>
  <si>
    <t xml:space="preserve">(8.9-49.7) </t>
  </si>
  <si>
    <t>C_Comp_Midwife_prescrp_NRTCRUDE2012MaoriAllAllAll25-34FemaleAll</t>
  </si>
  <si>
    <t>C_Comp_Midwife_prescrp_NRTCRUDE2012MaoriAllAllAllAllAllAll</t>
  </si>
  <si>
    <t xml:space="preserve">(13.4-36.2) </t>
  </si>
  <si>
    <t>C_Comp_Midwife_prescrp_NRTCRUDE2012MaoriAllAllAllAllAllQuintile5</t>
  </si>
  <si>
    <t xml:space="preserve">(15.1-45.2) </t>
  </si>
  <si>
    <t>C_Comp_Midwife_prescrp_NRTCRUDE2012MaoriAllAllAllAllFemaleAll</t>
  </si>
  <si>
    <t xml:space="preserve">(13.5-36.4) </t>
  </si>
  <si>
    <t>C_Comp_Midwife_prescrp_NRTCRUDE2012MaoriAllAllAllAllFemaleQuintile5</t>
  </si>
  <si>
    <t xml:space="preserve">(15.2-45.5) </t>
  </si>
  <si>
    <t>C_Comp_Midwife_prescrp_NRTCRUDE2012Non-MaoriAllAllAllAllAllAll</t>
  </si>
  <si>
    <t xml:space="preserve">(1.4-33.5) </t>
  </si>
  <si>
    <t>C_Comp_Midwife_prescrp_otherCRUDE2012AllAllAllAll20-24AllAll</t>
  </si>
  <si>
    <t xml:space="preserve">C_Comp_Midwife_prescrp_other </t>
  </si>
  <si>
    <t xml:space="preserve">(1.3-52.0) </t>
  </si>
  <si>
    <t>C_Comp_Midwife_prescrp_otherCRUDE2012AllAllAllAll20-24FemaleAll</t>
  </si>
  <si>
    <t>C_Comp_Midwife_prescrp_otherCRUDE2012AllAllAllAll25-34AllAll</t>
  </si>
  <si>
    <t xml:space="preserve">(0.2-7.2) </t>
  </si>
  <si>
    <t>C_Comp_Midwife_prescrp_otherCRUDE2012AllAllAllAll25-34FemaleAll</t>
  </si>
  <si>
    <t>C_Comp_Midwife_prescrp_otherCRUDE2012AllAllAllAllAllAllAll</t>
  </si>
  <si>
    <t xml:space="preserve">(2.1-24.4) </t>
  </si>
  <si>
    <t>C_Comp_Midwife_prescrp_otherCRUDE2012AllAllAllAllAllAllQuintile5</t>
  </si>
  <si>
    <t xml:space="preserve">(0.0-3.2) </t>
  </si>
  <si>
    <t>C_Comp_Midwife_prescrp_otherCRUDE2012AllAllAllAllAllFemaleAll</t>
  </si>
  <si>
    <t xml:space="preserve">(1.0-22.3) </t>
  </si>
  <si>
    <t>C_Comp_Midwife_prescrp_otherCRUDE2012AllAllAllAllAllFemaleQuintile5</t>
  </si>
  <si>
    <t>C_Comp_Midwife_prescrp_otherCRUDE2012AllAllAllNon-Other-Euro25-34AllAll</t>
  </si>
  <si>
    <t>C_Comp_Midwife_prescrp_otherCRUDE2012AllAllAllNon-Other-Euro25-34FemaleAll</t>
  </si>
  <si>
    <t>C_Comp_Midwife_prescrp_otherCRUDE2012AllAllAllNon-Other-EuroAllAllAll</t>
  </si>
  <si>
    <t xml:space="preserve">(0.1-18.6) </t>
  </si>
  <si>
    <t>C_Comp_Midwife_prescrp_otherCRUDE2012AllAllAllNon-Other-EuroAllFemaleAll</t>
  </si>
  <si>
    <t>C_Comp_Midwife_prescrp_otherCRUDE2012AllAllAllOther-EuroAllAllAll</t>
  </si>
  <si>
    <t xml:space="preserve">(2.2-47.5) </t>
  </si>
  <si>
    <t>C_Comp_Midwife_prescrp_otherCRUDE2012AllAllAllOther-EuroAllFemaleAll</t>
  </si>
  <si>
    <t xml:space="preserve">(0.4-47.1) </t>
  </si>
  <si>
    <t>C_Comp_Midwife_prescrp_otherCRUDE2012AllAllNon-AsianAll25-34AllAll</t>
  </si>
  <si>
    <t>C_Comp_Midwife_prescrp_otherCRUDE2012AllAllNon-AsianAll25-34FemaleAll</t>
  </si>
  <si>
    <t>C_Comp_Midwife_prescrp_otherCRUDE2012AllAllNon-AsianAllAllAllAll</t>
  </si>
  <si>
    <t xml:space="preserve">(2.1-25.0) </t>
  </si>
  <si>
    <t>C_Comp_Midwife_prescrp_otherCRUDE2012AllAllNon-AsianAllAllFemaleAll</t>
  </si>
  <si>
    <t xml:space="preserve">(1.0-22.9) </t>
  </si>
  <si>
    <t>C_Comp_Midwife_prescrp_otherCRUDE2012AllNon-PacificAllAll25-34AllAll</t>
  </si>
  <si>
    <t>C_Comp_Midwife_prescrp_otherCRUDE2012AllNon-PacificAllAll25-34FemaleAll</t>
  </si>
  <si>
    <t>C_Comp_Midwife_prescrp_otherCRUDE2012AllNon-PacificAllAllAllAllAll</t>
  </si>
  <si>
    <t xml:space="preserve">(2.4-28.9) </t>
  </si>
  <si>
    <t>C_Comp_Midwife_prescrp_otherCRUDE2012AllNon-PacificAllAllAllFemaleAll</t>
  </si>
  <si>
    <t xml:space="preserve">(1.1-26.6) </t>
  </si>
  <si>
    <t>C_Comp_Midwife_prescrp_otherCRUDE2012MaoriAllAllAll25-34AllAll</t>
  </si>
  <si>
    <t>C_Comp_Midwife_prescrp_otherCRUDE2012MaoriAllAllAll25-34FemaleAll</t>
  </si>
  <si>
    <t>C_Comp_Midwife_prescrp_otherCRUDE2012MaoriAllAllAllAllAllAll</t>
  </si>
  <si>
    <t xml:space="preserve">(0.2-19.3) </t>
  </si>
  <si>
    <t>C_Comp_Midwife_prescrp_otherCRUDE2012MaoriAllAllAllAllAllQuintile5</t>
  </si>
  <si>
    <t>C_Comp_Midwife_prescrp_otherCRUDE2012MaoriAllAllAllAllFemaleAll</t>
  </si>
  <si>
    <t xml:space="preserve">(0.2-19.4) </t>
  </si>
  <si>
    <t>C_Comp_Midwife_prescrp_otherCRUDE2012MaoriAllAllAllAllFemaleQuintile5</t>
  </si>
  <si>
    <t>C_Comp_Midwife_prescrp_otherCRUDE2012Non-MaoriAllAllAllAllAllAll</t>
  </si>
  <si>
    <t xml:space="preserve">(2.0-45.9) </t>
  </si>
  <si>
    <t>C_Comp_Midwife_quitlineCRUDE2012AllAllAllAll20-24AllAll</t>
  </si>
  <si>
    <t xml:space="preserve">C_Comp_Midwife_quitline </t>
  </si>
  <si>
    <t xml:space="preserve">(9.0-49.5) </t>
  </si>
  <si>
    <t>C_Comp_Midwife_quitlineCRUDE2012AllAllAllAll20-24FemaleAll</t>
  </si>
  <si>
    <t>C_Comp_Midwife_quitlineCRUDE2012AllAllAllAll25-34AllAll</t>
  </si>
  <si>
    <t xml:space="preserve">(19.5-58.9) </t>
  </si>
  <si>
    <t>C_Comp_Midwife_quitlineCRUDE2012AllAllAllAll25-34FemaleAll</t>
  </si>
  <si>
    <t>C_Comp_Midwife_quitlineCRUDE2012AllAllAllAllAllAllAll</t>
  </si>
  <si>
    <t xml:space="preserve">(22.1-47.4) </t>
  </si>
  <si>
    <t>C_Comp_Midwife_quitlineCRUDE2012AllAllAllAllAllAllQuintile5</t>
  </si>
  <si>
    <t xml:space="preserve">(17.9-54.8) </t>
  </si>
  <si>
    <t>C_Comp_Midwife_quitlineCRUDE2012AllAllAllAllAllFemaleAll</t>
  </si>
  <si>
    <t xml:space="preserve">(22.8-48.7) </t>
  </si>
  <si>
    <t>C_Comp_Midwife_quitlineCRUDE2012AllAllAllAllAllFemaleQuintile5</t>
  </si>
  <si>
    <t xml:space="preserve">(18.0-55.1) </t>
  </si>
  <si>
    <t>C_Comp_Midwife_quitlineCRUDE2012AllAllAllNon-Other-Euro25-34AllAll</t>
  </si>
  <si>
    <t xml:space="preserve">(16.4-64.9) </t>
  </si>
  <si>
    <t>C_Comp_Midwife_quitlineCRUDE2012AllAllAllNon-Other-Euro25-34FemaleAll</t>
  </si>
  <si>
    <t>C_Comp_Midwife_quitlineCRUDE2012AllAllAllNon-Other-EuroAllAllAll</t>
  </si>
  <si>
    <t xml:space="preserve">(21.6-60.5) </t>
  </si>
  <si>
    <t>C_Comp_Midwife_quitlineCRUDE2012AllAllAllNon-Other-EuroAllFemaleAll</t>
  </si>
  <si>
    <t>C_Comp_Midwife_quitlineCRUDE2012AllAllAllOther-EuroAllAllAll</t>
  </si>
  <si>
    <t xml:space="preserve">(9.6-49.0) </t>
  </si>
  <si>
    <t>C_Comp_Midwife_quitlineCRUDE2012AllAllAllOther-EuroAllFemaleAll</t>
  </si>
  <si>
    <t xml:space="preserve">(10.1-52.3) </t>
  </si>
  <si>
    <t>C_Comp_Midwife_quitlineCRUDE2012AllAllNon-AsianAll25-34AllAll</t>
  </si>
  <si>
    <t>C_Comp_Midwife_quitlineCRUDE2012AllAllNon-AsianAll25-34FemaleAll</t>
  </si>
  <si>
    <t>C_Comp_Midwife_quitlineCRUDE2012AllAllNon-AsianAllAllAllAll</t>
  </si>
  <si>
    <t xml:space="preserve">(21.3-47.1) </t>
  </si>
  <si>
    <t>C_Comp_Midwife_quitlineCRUDE2012AllAllNon-AsianAllAllFemaleAll</t>
  </si>
  <si>
    <t xml:space="preserve">(21.9-48.4) </t>
  </si>
  <si>
    <t>C_Comp_Midwife_quitlineCRUDE2012AllNon-PacificAllAll25-34AllAll</t>
  </si>
  <si>
    <t xml:space="preserve">(28.2-72.5) </t>
  </si>
  <si>
    <t>C_Comp_Midwife_quitlineCRUDE2012AllNon-PacificAllAll25-34FemaleAll</t>
  </si>
  <si>
    <t>C_Comp_Midwife_quitlineCRUDE2012AllNon-PacificAllAllAllAllAll</t>
  </si>
  <si>
    <t xml:space="preserve">(25.2-53.7) </t>
  </si>
  <si>
    <t>C_Comp_Midwife_quitlineCRUDE2012AllNon-PacificAllAllAllFemaleAll</t>
  </si>
  <si>
    <t xml:space="preserve">(26.1-55.4) </t>
  </si>
  <si>
    <t>C_Comp_Midwife_quitlineCRUDE2012MaoriAllAllAll25-34AllAll</t>
  </si>
  <si>
    <t xml:space="preserve">(26.7-77.5) </t>
  </si>
  <si>
    <t>C_Comp_Midwife_quitlineCRUDE2012MaoriAllAllAll25-34FemaleAll</t>
  </si>
  <si>
    <t>C_Comp_Midwife_quitlineCRUDE2012MaoriAllAllAllAllAllAll</t>
  </si>
  <si>
    <t xml:space="preserve">(29.5-65.7) </t>
  </si>
  <si>
    <t>C_Comp_Midwife_quitlineCRUDE2012MaoriAllAllAllAllAllQuintile5</t>
  </si>
  <si>
    <t xml:space="preserve">(18.0-66.4) </t>
  </si>
  <si>
    <t>C_Comp_Midwife_quitlineCRUDE2012MaoriAllAllAllAllFemaleAll</t>
  </si>
  <si>
    <t xml:space="preserve">(29.7-66.0) </t>
  </si>
  <si>
    <t>C_Comp_Midwife_quitlineCRUDE2012MaoriAllAllAllAllFemaleQuintile5</t>
  </si>
  <si>
    <t xml:space="preserve">(18.1-66.8) </t>
  </si>
  <si>
    <t>C_Comp_Midwife_quitlineCRUDE2012Non-MaoriAllAllAllAllAllAll</t>
  </si>
  <si>
    <t xml:space="preserve">(4.9-38.6) </t>
  </si>
  <si>
    <t>GP provided information or help about how to stop smoking in past 12 months (current smokers)</t>
  </si>
  <si>
    <t>Hospital asked smoking status in past 12 months (current smokers)</t>
  </si>
  <si>
    <t>Midwife asked smoking status in past 12 months (ex-smokers)</t>
  </si>
  <si>
    <t>Midwife asked smoking status in past 12 months (current smokers)</t>
  </si>
  <si>
    <t>Midwife provided advice about quitting in past 12 months (current smokers)</t>
  </si>
  <si>
    <t>Prevalence in the population, 2012/13</t>
  </si>
  <si>
    <t>Indicator:</t>
  </si>
  <si>
    <t>Year:</t>
  </si>
  <si>
    <t>Percent of adults (15+ years), by sex, age group, ethnic group and NZDep2006 quintile, 2012/13</t>
  </si>
  <si>
    <t>(unadjusted prevalence, estimated number of people, 95% confidence intervals)</t>
  </si>
  <si>
    <t>Male</t>
  </si>
  <si>
    <t>Female</t>
  </si>
  <si>
    <t>Population group</t>
  </si>
  <si>
    <t xml:space="preserve">Total </t>
  </si>
  <si>
    <t>Men</t>
  </si>
  <si>
    <t>Women</t>
  </si>
  <si>
    <t>Estimated number of adults</t>
  </si>
  <si>
    <t>Total</t>
  </si>
  <si>
    <t>%</t>
  </si>
  <si>
    <t>(95% CI)</t>
  </si>
  <si>
    <t>Total population</t>
  </si>
  <si>
    <t>Age group (years)</t>
  </si>
  <si>
    <t>15–19</t>
  </si>
  <si>
    <t>15-19</t>
  </si>
  <si>
    <t>20–24</t>
  </si>
  <si>
    <t>20-24</t>
  </si>
  <si>
    <t>25–34</t>
  </si>
  <si>
    <t>25-34</t>
  </si>
  <si>
    <t>35–44</t>
  </si>
  <si>
    <t>35-44</t>
  </si>
  <si>
    <t>45–54</t>
  </si>
  <si>
    <t>45-54</t>
  </si>
  <si>
    <t>55–64</t>
  </si>
  <si>
    <t>55-64</t>
  </si>
  <si>
    <t>65–74</t>
  </si>
  <si>
    <t>65-74</t>
  </si>
  <si>
    <t>75+</t>
  </si>
  <si>
    <t>Ethnic group</t>
  </si>
  <si>
    <t>Māori</t>
  </si>
  <si>
    <t>Pacific</t>
  </si>
  <si>
    <t>Asian</t>
  </si>
  <si>
    <t>European/Other</t>
  </si>
  <si>
    <t>Neighbourhood deprivation (NZDep2006)</t>
  </si>
  <si>
    <t>Quintile 1 (least deprived)</t>
  </si>
  <si>
    <t>Quintile1</t>
  </si>
  <si>
    <t>Quintile 2</t>
  </si>
  <si>
    <t>Quintile2</t>
  </si>
  <si>
    <t>Quintile 3</t>
  </si>
  <si>
    <t>Quintile3</t>
  </si>
  <si>
    <t>Quintile 4</t>
  </si>
  <si>
    <t>Quintile4</t>
  </si>
  <si>
    <t>Quintile 5 (most deprived)</t>
  </si>
  <si>
    <t>Quintile5</t>
  </si>
  <si>
    <t>Notes: Estimated numbers are rounded to nearest 100 people. Total response measure of ethnicity.</t>
  </si>
  <si>
    <t>N/A means that values are not available for these groups.</t>
  </si>
  <si>
    <t xml:space="preserve">Source: 2012/13 New Zealand Health Survey </t>
  </si>
  <si>
    <t>C_Comp_GP_Another_pgm</t>
  </si>
  <si>
    <t>C_Comp_GP_Other_inf</t>
  </si>
  <si>
    <t>C_Comp_GP_Pamphlets</t>
  </si>
  <si>
    <t>C_Comp_GP_prescrp_NRT</t>
  </si>
  <si>
    <t>C_Comp_GP_prescrp_other</t>
  </si>
  <si>
    <t>C_Comp_GP_quitline</t>
  </si>
  <si>
    <t>C_Comp_Hosp_staff_Another_pgm</t>
  </si>
  <si>
    <t>C_Comp_Hosp_staff_Other_inf</t>
  </si>
  <si>
    <t>C_Comp_Hosp_staff_Pamphlets</t>
  </si>
  <si>
    <t>C_Comp_Hosp_staff_quitline</t>
  </si>
  <si>
    <t>C_Comp_Midwife_Another_pgm</t>
  </si>
  <si>
    <t>C_Comp_Midwife_Other_inf</t>
  </si>
  <si>
    <t>C_Comp_Midwife_Pamphlets</t>
  </si>
  <si>
    <t>C_Comp_Midwife_prescrp_NRT</t>
  </si>
  <si>
    <t>C_Comp_Midwife_prescrp_other</t>
  </si>
  <si>
    <t>C_Comp_Midwife_quitline</t>
  </si>
  <si>
    <t>Sex:</t>
  </si>
  <si>
    <t>Pamphlets/information</t>
  </si>
  <si>
    <t>Another stop smoking programme</t>
  </si>
  <si>
    <t>Referral to the Quitline or Aukati KaiPaipa</t>
  </si>
  <si>
    <t>Prescription or Quitcard for nicotine replacement medicine</t>
  </si>
  <si>
    <t>Perscription for other stop smoking medicine</t>
  </si>
  <si>
    <t>Other</t>
  </si>
  <si>
    <t>Type of information or help that GP provided in past 12 months (current smokers)</t>
  </si>
  <si>
    <t>Indicator descriptor</t>
  </si>
  <si>
    <t>Selected indicator</t>
  </si>
  <si>
    <t>Row:</t>
  </si>
  <si>
    <t>Selected indicator description:</t>
  </si>
  <si>
    <t>Selected indicator:</t>
  </si>
  <si>
    <t>Referral to another stop smoking programme</t>
  </si>
  <si>
    <t>All</t>
  </si>
  <si>
    <t>Type of information or help that hospital provided in past 12 months, by sex (current smokers)</t>
  </si>
  <si>
    <t>Type of information or help that midwife provided in past 12 months, by sex (current smokers)</t>
  </si>
  <si>
    <t>Midwife provided information or help about how to stop smoking in past 12 months (current smokers)</t>
  </si>
  <si>
    <t>Hospital provided information or help about how to stop smoking in past 12 months (current smokers)</t>
  </si>
  <si>
    <t>GP provided combined ABC pathway (current smokers)</t>
  </si>
  <si>
    <t>Use of ABC pathway by GPs</t>
  </si>
  <si>
    <t>Use of ABC pathway in hospitals</t>
  </si>
  <si>
    <t>Use of ABC pathway by midwives</t>
  </si>
  <si>
    <t>For more information, see the main 2012-13 Tobacco Module report:</t>
  </si>
  <si>
    <t>Hospital provided combined ABC pathway (current smokers)</t>
  </si>
  <si>
    <t>Midwife provided combined ABC pathway (current smokers)</t>
  </si>
  <si>
    <t>Estimated number of women</t>
  </si>
  <si>
    <t>Percent of adults (15+ years), by age group, ethnic group and NZDep2006 quintile, 2012/13</t>
  </si>
  <si>
    <t>Notes: Estimated numbers are rounded to nearest 100 women. Total response measure of ethnicity.</t>
  </si>
  <si>
    <t>Total female population</t>
  </si>
  <si>
    <t>This table gives the unadjusted prevalence in the adult population aged 15 years and over who have seen a GP in the past 12 months.</t>
  </si>
  <si>
    <t>This table gives the unadjusted prevalence in the adult population aged 15 years and over who have been to a hospital in the past 12 months.</t>
  </si>
  <si>
    <t>This table gives the unadjusted prevalence in the female population aged 15 years and over who have seen a midwife in the past 12 months.</t>
  </si>
  <si>
    <t>(45.6–49.7)</t>
  </si>
  <si>
    <t>(45.9–51.2)</t>
  </si>
  <si>
    <t>(44.8–49.0)</t>
  </si>
  <si>
    <t>(37.0–47.8)</t>
  </si>
  <si>
    <t>(29.4–43.9)</t>
  </si>
  <si>
    <t>(39.2–56.2)</t>
  </si>
  <si>
    <t>(53.7–65.3)</t>
  </si>
  <si>
    <t>(48.3–64.2)</t>
  </si>
  <si>
    <t>(55.6–68.5)</t>
  </si>
  <si>
    <t>(55.1–63.2)</t>
  </si>
  <si>
    <t>(54.3–66.5)</t>
  </si>
  <si>
    <t>(54.0–62.3)</t>
  </si>
  <si>
    <t>(47.5–54.1)</t>
  </si>
  <si>
    <t>(52.2–61.1)</t>
  </si>
  <si>
    <t>(42.2–50.4)</t>
  </si>
  <si>
    <t>(45.1–52.6)</t>
  </si>
  <si>
    <t>(47.9–57.5)</t>
  </si>
  <si>
    <t>(40.7–50.3)</t>
  </si>
  <si>
    <t>(40.8–48.2)</t>
  </si>
  <si>
    <t>(39.5–50.6)</t>
  </si>
  <si>
    <t>(39.5–48.6)</t>
  </si>
  <si>
    <t>(33.7–42.3)</t>
  </si>
  <si>
    <t>(32.2–42.5)</t>
  </si>
  <si>
    <t>(33.1–44.4)</t>
  </si>
  <si>
    <t>(28.6–37.0)</t>
  </si>
  <si>
    <t>(27.8–39.1)</t>
  </si>
  <si>
    <t>(27.1–37.7)</t>
  </si>
  <si>
    <t>(55.3–61.7)</t>
  </si>
  <si>
    <t>(53.8–63.9)</t>
  </si>
  <si>
    <t>(54.6–61.8)</t>
  </si>
  <si>
    <t>(53.4–63.7)</t>
  </si>
  <si>
    <t>(46.4–62.5)</t>
  </si>
  <si>
    <t>(55.0–68.4)</t>
  </si>
  <si>
    <t>(38.4–51.0)</t>
  </si>
  <si>
    <t>(37.6–53.8)</t>
  </si>
  <si>
    <t>(36.3–51.3)</t>
  </si>
  <si>
    <t>(44.1–48.3)</t>
  </si>
  <si>
    <t>(44.7–50.2)</t>
  </si>
  <si>
    <t>(42.8–47.5)</t>
  </si>
  <si>
    <t>(34.6–45.3)</t>
  </si>
  <si>
    <t>(35.9–49.8)</t>
  </si>
  <si>
    <t>(32.0–42.9)</t>
  </si>
  <si>
    <t>(40.0–50.5)</t>
  </si>
  <si>
    <t>(39.6–50.9)</t>
  </si>
  <si>
    <t>(39.1–51.5)</t>
  </si>
  <si>
    <t>(43.0–50.7)</t>
  </si>
  <si>
    <t>(41.5–52.7)</t>
  </si>
  <si>
    <t>(42.0–51.4)</t>
  </si>
  <si>
    <t>(50.4–57.3)</t>
  </si>
  <si>
    <t>(50.1–59.3)</t>
  </si>
  <si>
    <t>(49.1–57.1)</t>
  </si>
  <si>
    <t>(50.0–56.8)</t>
  </si>
  <si>
    <t>(50.0–58.6)</t>
  </si>
  <si>
    <t>(48.8–56.6)</t>
  </si>
  <si>
    <t>(72.2–78.2)</t>
  </si>
  <si>
    <t>(70.3–79.6)</t>
  </si>
  <si>
    <t>(71.8–78.8)</t>
  </si>
  <si>
    <t>(47.3–79.5)</t>
  </si>
  <si>
    <t>(37.2–81.3)</t>
  </si>
  <si>
    <t>(65.6–84.5)</t>
  </si>
  <si>
    <t>(53.8–85.3)</t>
  </si>
  <si>
    <t>(68.7–88.1)</t>
  </si>
  <si>
    <t>(71.6–82.7)</t>
  </si>
  <si>
    <t>(65.6–84.0)</t>
  </si>
  <si>
    <t>(72.4–85.0)</t>
  </si>
  <si>
    <t>(67.9–80.7)</t>
  </si>
  <si>
    <t>(64.9–83.6)</t>
  </si>
  <si>
    <t>(65.2–82.0)</t>
  </si>
  <si>
    <t>(68.9–80.2)</t>
  </si>
  <si>
    <t>(70.1–88.0)</t>
  </si>
  <si>
    <t>(61.9–77.5)</t>
  </si>
  <si>
    <t>(72.1–85.8)</t>
  </si>
  <si>
    <t>(65.3–87.1)</t>
  </si>
  <si>
    <t>(72.6–88.4)</t>
  </si>
  <si>
    <t>(63.6–84.2)</t>
  </si>
  <si>
    <t>(52.4–88.0)</t>
  </si>
  <si>
    <t>(63.3–87.6)</t>
  </si>
  <si>
    <t>(44.4–76.0)</t>
  </si>
  <si>
    <t>(30.0–82.3)</t>
  </si>
  <si>
    <t>(43.3–81.8)</t>
  </si>
  <si>
    <t>(72.6–82.1)</t>
  </si>
  <si>
    <t>(72.8–87.8)</t>
  </si>
  <si>
    <t>(69.7–80.1)</t>
  </si>
  <si>
    <t>(77.6–89.9)</t>
  </si>
  <si>
    <t>(68.0–90.1)</t>
  </si>
  <si>
    <t>(78.1–94.3)</t>
  </si>
  <si>
    <t>(60.5–89.8)</t>
  </si>
  <si>
    <t>(51.3–89.4)</t>
  </si>
  <si>
    <t>(70.8–77.6)</t>
  </si>
  <si>
    <t>(69.3–79.7)</t>
  </si>
  <si>
    <t>(69.3–78.2)</t>
  </si>
  <si>
    <t>(72.8–91.0)</t>
  </si>
  <si>
    <t>(63.2–94.1)</t>
  </si>
  <si>
    <t>(72.4–93.1)</t>
  </si>
  <si>
    <t>(64.8–82.9)</t>
  </si>
  <si>
    <t>(64.0–85.2)</t>
  </si>
  <si>
    <t>(57.3–86.1)</t>
  </si>
  <si>
    <t>(58.1–75.5)</t>
  </si>
  <si>
    <t>(49.1–76.1)</t>
  </si>
  <si>
    <t>(61.1–80.0)</t>
  </si>
  <si>
    <t>(74.2–82.7)</t>
  </si>
  <si>
    <t>(70.1–84.8)</t>
  </si>
  <si>
    <t>(74.2–83.7)</t>
  </si>
  <si>
    <t>(70.3–78.5)</t>
  </si>
  <si>
    <t>(70.0–82.6)</t>
  </si>
  <si>
    <t>(67.9–77.5)</t>
  </si>
  <si>
    <t>(54.6–61.3)</t>
  </si>
  <si>
    <t>(49.8–58.7)</t>
  </si>
  <si>
    <t>(57.6–65.2)</t>
  </si>
  <si>
    <t>(17.0–46.5)</t>
  </si>
  <si>
    <t>(29.7–75.3)</t>
  </si>
  <si>
    <t>(48.1–65.8)</t>
  </si>
  <si>
    <t>(34.8–65.7)</t>
  </si>
  <si>
    <t>(51.3–73.4)</t>
  </si>
  <si>
    <t>(41.7–57.1)</t>
  </si>
  <si>
    <t>(33.7–55.6)</t>
  </si>
  <si>
    <t>(44.4–63.6)</t>
  </si>
  <si>
    <t>(53.6–67.5)</t>
  </si>
  <si>
    <t>(47.4–69.7)</t>
  </si>
  <si>
    <t>(53.1–71.3)</t>
  </si>
  <si>
    <t>(54.3–69.0)</t>
  </si>
  <si>
    <t>(51.0–73.1)</t>
  </si>
  <si>
    <t>(51.3–70.4)</t>
  </si>
  <si>
    <t>(64.8–78.8)</t>
  </si>
  <si>
    <t>(58.8–82.1)</t>
  </si>
  <si>
    <t>(63.2–81.1)</t>
  </si>
  <si>
    <t>(51.3–74.7)</t>
  </si>
  <si>
    <t>(42.2–78.6)</t>
  </si>
  <si>
    <t>(52.2–77.6)</t>
  </si>
  <si>
    <t>(36.2–64.4)</t>
  </si>
  <si>
    <t>(24.9–71.4)</t>
  </si>
  <si>
    <t>(35.7–69.5)</t>
  </si>
  <si>
    <t>(58.4–67.9)</t>
  </si>
  <si>
    <t>(52.6–70.6)</t>
  </si>
  <si>
    <t>(58.6–69.5)</t>
  </si>
  <si>
    <t>(62.4–80.0)</t>
  </si>
  <si>
    <t>(62.6–86.5)</t>
  </si>
  <si>
    <t>(54.1–79.9)</t>
  </si>
  <si>
    <t>(31.5–59.2)</t>
  </si>
  <si>
    <t>(26.1–59.9)</t>
  </si>
  <si>
    <t>(51.7–59.5)</t>
  </si>
  <si>
    <t>(46.7–57.4)</t>
  </si>
  <si>
    <t>(53.9–64.1)</t>
  </si>
  <si>
    <t>(54.2–72.7)</t>
  </si>
  <si>
    <t>(51.8–75.7)</t>
  </si>
  <si>
    <t>(48.7–75.8)</t>
  </si>
  <si>
    <t>(37.1–58.2)</t>
  </si>
  <si>
    <t>(30.9–57.0)</t>
  </si>
  <si>
    <t>(37.5–65.8)</t>
  </si>
  <si>
    <t>(45.6–62.7)</t>
  </si>
  <si>
    <t>(37.0–60.2)</t>
  </si>
  <si>
    <t>(49.0–70.5)</t>
  </si>
  <si>
    <t>(54.9–66.3)</t>
  </si>
  <si>
    <t>(45.3–63.4)</t>
  </si>
  <si>
    <t>(60.7–72.0)</t>
  </si>
  <si>
    <t>(56.4–65.2)</t>
  </si>
  <si>
    <t>(52.0–65.9)</t>
  </si>
  <si>
    <t>(56.8–67.3)</t>
  </si>
  <si>
    <t>(52.5–59.6)</t>
  </si>
  <si>
    <t>(48.6–57.5)</t>
  </si>
  <si>
    <t>(54.6–63.0)</t>
  </si>
  <si>
    <t>(15.8–46.2)</t>
  </si>
  <si>
    <t>(24.6–71.4)</t>
  </si>
  <si>
    <t>(46.1–64.5)</t>
  </si>
  <si>
    <t>(33.5–65.8)</t>
  </si>
  <si>
    <t>(48.1–71.2)</t>
  </si>
  <si>
    <t>(41.4–56.3)</t>
  </si>
  <si>
    <t>(34.9–56.0)</t>
  </si>
  <si>
    <t>(43.0–61.5)</t>
  </si>
  <si>
    <t>(53.7–67.0)</t>
  </si>
  <si>
    <t>(48.2–66.7)</t>
  </si>
  <si>
    <t>(53.3–72.9)</t>
  </si>
  <si>
    <t>(50.9–65.9)</t>
  </si>
  <si>
    <t>(47.4–69.2)</t>
  </si>
  <si>
    <t>(48.8–67.7)</t>
  </si>
  <si>
    <t>(59.6–73.0)</t>
  </si>
  <si>
    <t>(54.8–77.4)</t>
  </si>
  <si>
    <t>(56.8–74.9)</t>
  </si>
  <si>
    <t>(48.1–73.1)</t>
  </si>
  <si>
    <t>(40.1–77.5)</t>
  </si>
  <si>
    <t>(44.5–78.3)</t>
  </si>
  <si>
    <t>(39.6–67.9)</t>
  </si>
  <si>
    <t>(36.3–79.4)</t>
  </si>
  <si>
    <t>(32.4–67.3)</t>
  </si>
  <si>
    <t>(55.3–66.2)</t>
  </si>
  <si>
    <t>(51.5–71.2)</t>
  </si>
  <si>
    <t>(54.2–66.2)</t>
  </si>
  <si>
    <t>(60.3–78.5)</t>
  </si>
  <si>
    <t>(62.3–85.8)</t>
  </si>
  <si>
    <t>(51.4–77.0)</t>
  </si>
  <si>
    <t>(30.8–58.7)</t>
  </si>
  <si>
    <t>(25.5–59.0)</t>
  </si>
  <si>
    <t>(49.9–58.0)</t>
  </si>
  <si>
    <t>(45.6–56.1)</t>
  </si>
  <si>
    <t>(51.3–62.2)</t>
  </si>
  <si>
    <t>(49.7–70.9)</t>
  </si>
  <si>
    <t>(45.4–72.5)</t>
  </si>
  <si>
    <t>(46.7–76.1)</t>
  </si>
  <si>
    <t>(37.8–58.9)</t>
  </si>
  <si>
    <t>(31.4–55.9)</t>
  </si>
  <si>
    <t>(38.8–68.1)</t>
  </si>
  <si>
    <t>(42.3–59.3)</t>
  </si>
  <si>
    <t>(34.8–55.6)</t>
  </si>
  <si>
    <t>(45.3–67.8)</t>
  </si>
  <si>
    <t>(52.1–64.5)</t>
  </si>
  <si>
    <t>(46.0–63.8)</t>
  </si>
  <si>
    <t>(54.2–68.2)</t>
  </si>
  <si>
    <t>(54.7–63.9)</t>
  </si>
  <si>
    <t>(52.3–66.5)</t>
  </si>
  <si>
    <t>(53.8–64.6)</t>
  </si>
  <si>
    <t>(47.0–53.6)</t>
  </si>
  <si>
    <t>(42.9–51.6)</t>
  </si>
  <si>
    <t>(49.0–57.2)</t>
  </si>
  <si>
    <t>(15.2–45.6)</t>
  </si>
  <si>
    <t>(43.4–61.8)</t>
  </si>
  <si>
    <t>(30.9–63.1)</t>
  </si>
  <si>
    <t>(45.2–68.9)</t>
  </si>
  <si>
    <t>(37.0–51.7)</t>
  </si>
  <si>
    <t>(29.2–49.5)</t>
  </si>
  <si>
    <t>(39.9–58.8)</t>
  </si>
  <si>
    <t>(46.6–59.9)</t>
  </si>
  <si>
    <t>(41.1–62.1)</t>
  </si>
  <si>
    <t>(45.7–64.0)</t>
  </si>
  <si>
    <t>(46.8–61.3)</t>
  </si>
  <si>
    <t>(44.5–65.9)</t>
  </si>
  <si>
    <t>(43.7–62.3)</t>
  </si>
  <si>
    <t>(49.1–64.6)</t>
  </si>
  <si>
    <t>(41.7–67.4)</t>
  </si>
  <si>
    <t>(49.7–67.6)</t>
  </si>
  <si>
    <t>(38.8–64.2)</t>
  </si>
  <si>
    <t>(34.4–73.4)</t>
  </si>
  <si>
    <t>(34.3–63.2)</t>
  </si>
  <si>
    <t>(25.7–51.0)</t>
  </si>
  <si>
    <t>(19.8–64.8)</t>
  </si>
  <si>
    <t>(20.1–52.9)</t>
  </si>
  <si>
    <t>(50.9–61.4)</t>
  </si>
  <si>
    <t>(47.0–65.4)</t>
  </si>
  <si>
    <t>(50.1–62.1)</t>
  </si>
  <si>
    <t>(52.0–72.1)</t>
  </si>
  <si>
    <t>(46.8–75.5)</t>
  </si>
  <si>
    <t>(49.2–75.3)</t>
  </si>
  <si>
    <t>(30.0–56.2)</t>
  </si>
  <si>
    <t>(24.5–55.5)</t>
  </si>
  <si>
    <t>(44.1–51.4)</t>
  </si>
  <si>
    <t>(40.2–50.5)</t>
  </si>
  <si>
    <t>(44.6–55.1)</t>
  </si>
  <si>
    <t>(45.2–68.0)</t>
  </si>
  <si>
    <t>(42.8–73.3)</t>
  </si>
  <si>
    <t>(39.7–69.0)</t>
  </si>
  <si>
    <t>(31.8–53.3)</t>
  </si>
  <si>
    <t>(24.5–49.8)</t>
  </si>
  <si>
    <t>(34.5–62.7)</t>
  </si>
  <si>
    <t>(36.8–53.0)</t>
  </si>
  <si>
    <t>(30.8–50.4)</t>
  </si>
  <si>
    <t>(38.3–60.4)</t>
  </si>
  <si>
    <t>(47.5–59.9)</t>
  </si>
  <si>
    <t>(41.3–59.9)</t>
  </si>
  <si>
    <t>(49.6–63.3)</t>
  </si>
  <si>
    <t>(47.7–56.7)</t>
  </si>
  <si>
    <t>(43.1–56.3)</t>
  </si>
  <si>
    <t>(48.5–59.6)</t>
  </si>
  <si>
    <t>(84.2–88.8)</t>
  </si>
  <si>
    <t>(82.7–91.0)</t>
  </si>
  <si>
    <t>(83.1–88.8)</t>
  </si>
  <si>
    <t>(79.5–94.7)</t>
  </si>
  <si>
    <t>(72.8–94.3)</t>
  </si>
  <si>
    <t>(75.1–88.5)</t>
  </si>
  <si>
    <t>(59.9–95.6)</t>
  </si>
  <si>
    <t>(74.6–88.7)</t>
  </si>
  <si>
    <t>(84.6–96.1)</t>
  </si>
  <si>
    <t>(88.9–99.7)</t>
  </si>
  <si>
    <t>(80.6–95.1)</t>
  </si>
  <si>
    <t>(84.2–96.6)</t>
  </si>
  <si>
    <t>(74.3–97.1)</t>
  </si>
  <si>
    <t>(88.8–97.6)</t>
  </si>
  <si>
    <t>(77.5–91.4)</t>
  </si>
  <si>
    <t>(72.4–94.9)</t>
  </si>
  <si>
    <t>(73.9–91.9)</t>
  </si>
  <si>
    <t>(83.8–93.5)</t>
  </si>
  <si>
    <t>(83.3–95.9)</t>
  </si>
  <si>
    <t>(75.0–94.6)</t>
  </si>
  <si>
    <t>(74.9–85.8)</t>
  </si>
  <si>
    <t>(67.5–89.1)</t>
  </si>
  <si>
    <t>(74.3–87.6)</t>
  </si>
  <si>
    <t>(87.0–94.0)</t>
  </si>
  <si>
    <t>(83.4–96.3)</t>
  </si>
  <si>
    <t>(85.1–94.7)</t>
  </si>
  <si>
    <t>(76.5–95.2)</t>
  </si>
  <si>
    <t>(74.2–96.5)</t>
  </si>
  <si>
    <t>(75.8–93.6)</t>
  </si>
  <si>
    <t>(70.1–93.7)</t>
  </si>
  <si>
    <t>(82.8–88.0)</t>
  </si>
  <si>
    <t>(80.9–90.9)</t>
  </si>
  <si>
    <t>(81.5–87.8)</t>
  </si>
  <si>
    <t>(72.9–92.0)</t>
  </si>
  <si>
    <t>(59.9–95.4)</t>
  </si>
  <si>
    <t>(75.7–92.5)</t>
  </si>
  <si>
    <t>(79.4–91.7)</t>
  </si>
  <si>
    <t>(82.9–98.2)</t>
  </si>
  <si>
    <t>(71.6–89.9)</t>
  </si>
  <si>
    <t>(81.2–91.9)</t>
  </si>
  <si>
    <t>(75.6–95.4)</t>
  </si>
  <si>
    <t>(79.7–92.1)</t>
  </si>
  <si>
    <t>(81.9–91.1)</t>
  </si>
  <si>
    <t>(75.2–92.7)</t>
  </si>
  <si>
    <t>(81.2–93.0)</t>
  </si>
  <si>
    <t>(83.8–91.0)</t>
  </si>
  <si>
    <t>(82.3–93.0)</t>
  </si>
  <si>
    <t>(81.9–91.6)</t>
  </si>
  <si>
    <t>(87.3–95.7)</t>
  </si>
  <si>
    <t>(86.3–98.2)</t>
  </si>
  <si>
    <t>(81.5–95.8)</t>
  </si>
  <si>
    <t>(67.6–96.9)</t>
  </si>
  <si>
    <t>(52.2–96.5)</t>
  </si>
  <si>
    <t>(74.5–96.5)</t>
  </si>
  <si>
    <t>(67.8–99.0)</t>
  </si>
  <si>
    <t>(89.8–99.8)</t>
  </si>
  <si>
    <t>(89.9–100.0)</t>
  </si>
  <si>
    <t>(79.8–98.6)</t>
  </si>
  <si>
    <t>(88.6–97.9)</t>
  </si>
  <si>
    <t>(86.4–98.1)</t>
  </si>
  <si>
    <t>(84.0–95.0)</t>
  </si>
  <si>
    <t>(84.1–98.9)</t>
  </si>
  <si>
    <t>(71.9–94.4)</t>
  </si>
  <si>
    <t>(78.0–99.0)</t>
  </si>
  <si>
    <t>(81.3–99.7)</t>
  </si>
  <si>
    <t>(69.8–99.6)</t>
  </si>
  <si>
    <t>(88.3–97.1)</t>
  </si>
  <si>
    <t>(83.3–99.2)</t>
  </si>
  <si>
    <t>(85.5–97.3)</t>
  </si>
  <si>
    <t>(57.8–73.3)</t>
  </si>
  <si>
    <t>(52.5–79.4)</t>
  </si>
  <si>
    <t>(54.5–74.2)</t>
  </si>
  <si>
    <t>(46.3–86.9)</t>
  </si>
  <si>
    <t>(33.1–87.3)</t>
  </si>
  <si>
    <t>(48.2–81.2)</t>
  </si>
  <si>
    <t>(45.2–91.6)</t>
  </si>
  <si>
    <t>(62.8–91.6)</t>
  </si>
  <si>
    <t>(51.5–91.4)</t>
  </si>
  <si>
    <t>(28.2–67.0)</t>
  </si>
  <si>
    <t>(58.0–80.4)</t>
  </si>
  <si>
    <t>(63.4–87.6)</t>
  </si>
  <si>
    <t>(54.5–73.1)</t>
  </si>
  <si>
    <t>(50.3–82.4)</t>
  </si>
  <si>
    <t>(46.5–72.0)</t>
  </si>
  <si>
    <t>(46.5–82.2)</t>
  </si>
  <si>
    <t>(43.6–85.8)</t>
  </si>
  <si>
    <t>(44.1–93.1)</t>
  </si>
  <si>
    <t>(58.3–79.5)</t>
  </si>
  <si>
    <t>(50.6–84.8)</t>
  </si>
  <si>
    <t>(56.2–81.1)</t>
  </si>
  <si>
    <t>(52.0–69.6)</t>
  </si>
  <si>
    <t>(42.8–71.3)</t>
  </si>
  <si>
    <t>(53.5–74.6)</t>
  </si>
  <si>
    <t>(49.0–88.1)</t>
  </si>
  <si>
    <t>(37.0–89.1)</t>
  </si>
  <si>
    <t>(45.8–79.5)</t>
  </si>
  <si>
    <t>(40.1–90.4)</t>
  </si>
  <si>
    <t>(37.2–85.7)</t>
  </si>
  <si>
    <t>(45.3–92.2)</t>
  </si>
  <si>
    <t>(23.2–59.4)</t>
  </si>
  <si>
    <t>(25.0–67.9)</t>
  </si>
  <si>
    <t>(44.8–72.5)</t>
  </si>
  <si>
    <t>(53.2–81.7)</t>
  </si>
  <si>
    <t>(54.0–74.4)</t>
  </si>
  <si>
    <t>(46.4–80.2)</t>
  </si>
  <si>
    <t>(51.8–76.2)</t>
  </si>
  <si>
    <t>(51.1–86.3)</t>
  </si>
  <si>
    <t>(40.7–84.7)</t>
  </si>
  <si>
    <t>(41.3–91.9)</t>
  </si>
  <si>
    <t>(46.5–70.5)</t>
  </si>
  <si>
    <t>(35.5–72.5)</t>
  </si>
  <si>
    <t>(47.8–75.2)</t>
  </si>
  <si>
    <t>(48.0–66.7)</t>
  </si>
  <si>
    <t>(38.2–69.0)</t>
  </si>
  <si>
    <t>(50.0–71.9)</t>
  </si>
  <si>
    <t>(45.8–86.7)</t>
  </si>
  <si>
    <t>(32.3–87.0)</t>
  </si>
  <si>
    <t>(37.6–75.9)</t>
  </si>
  <si>
    <t>(36.8–88.6)</t>
  </si>
  <si>
    <t>(33.6–82.6)</t>
  </si>
  <si>
    <t>(38.3–87.6)</t>
  </si>
  <si>
    <t>(23.1–59.6)</t>
  </si>
  <si>
    <t>(43.2–71.5)</t>
  </si>
  <si>
    <t>(54.2–82.4)</t>
  </si>
  <si>
    <t>(49.2–71.0)</t>
  </si>
  <si>
    <t>(41.9–78.3)</t>
  </si>
  <si>
    <t>(45.8–72.2)</t>
  </si>
  <si>
    <t>(38.1–80.0)</t>
  </si>
  <si>
    <t>(40.0–84.3)</t>
  </si>
  <si>
    <t>(40.0–91.8)</t>
  </si>
  <si>
    <t>(49.3–73.4)</t>
  </si>
  <si>
    <t>(37.5–75.5)</t>
  </si>
  <si>
    <t>(50.2–78.7)</t>
  </si>
  <si>
    <t>(78.9–99.1)</t>
  </si>
  <si>
    <t>(72.5–99.5)</t>
  </si>
  <si>
    <t>(59.6–99.9)</t>
  </si>
  <si>
    <t>(81.6–99.6)</t>
  </si>
  <si>
    <t>(89.3–100.0)</t>
  </si>
  <si>
    <t>(81.2–99.9)</t>
  </si>
  <si>
    <t>(88.6–97.7)</t>
  </si>
  <si>
    <t>(91.3–99.7)</t>
  </si>
  <si>
    <t>(78.2–99.1)</t>
  </si>
  <si>
    <t>(67.5–98.0)</t>
  </si>
  <si>
    <t>(86.6–97.5)</t>
  </si>
  <si>
    <t>(73.9–98.5)</t>
  </si>
  <si>
    <t>(61.2–89.0)</t>
  </si>
  <si>
    <t>(50.9–91.1)</t>
  </si>
  <si>
    <t>(61.8–92.1)</t>
  </si>
  <si>
    <t>(51.6–89.1)</t>
  </si>
  <si>
    <t>(62.9–95.6)</t>
  </si>
  <si>
    <t>(61.5–89.5)</t>
  </si>
  <si>
    <t>(51.7–93.9)</t>
  </si>
  <si>
    <t>(61.2–93.3)</t>
  </si>
  <si>
    <t>(57.9–94.5)</t>
  </si>
  <si>
    <t>(59.1–87.6)</t>
  </si>
  <si>
    <t>(57.6–90.0)</t>
  </si>
  <si>
    <t>(58.8–93.5)</t>
  </si>
  <si>
    <t>(1,250,000–1,363,000)</t>
  </si>
  <si>
    <t>(78,000–101,000)</t>
  </si>
  <si>
    <t>(121,000–147,000)</t>
  </si>
  <si>
    <t>(227,000–260,000)</t>
  </si>
  <si>
    <t>(203,000–231,000)</t>
  </si>
  <si>
    <t>(213,000–249,000)</t>
  </si>
  <si>
    <t>(172,000–204,000)</t>
  </si>
  <si>
    <t>(108,000–135,000)</t>
  </si>
  <si>
    <t>(72,000–94,000)</t>
  </si>
  <si>
    <t>(181,000–202,000)</t>
  </si>
  <si>
    <t>(79,000–95,000)</t>
  </si>
  <si>
    <t>(100,000–133,000)</t>
  </si>
  <si>
    <t>(954,000–1,046,000)</t>
  </si>
  <si>
    <t>(199,000–261,000)</t>
  </si>
  <si>
    <t>(226,000–285,000)</t>
  </si>
  <si>
    <t>(237,000–279,000)</t>
  </si>
  <si>
    <t>(277,000–315,000)</t>
  </si>
  <si>
    <t>(250,000–284,000)</t>
  </si>
  <si>
    <t>(323,000–350,000)</t>
  </si>
  <si>
    <t>(10,000–18,000)</t>
  </si>
  <si>
    <t>(38,000–49,000)</t>
  </si>
  <si>
    <t>(68,000–78,000)</t>
  </si>
  <si>
    <t>(56,000–67,000)</t>
  </si>
  <si>
    <t>(66,000–77,000)</t>
  </si>
  <si>
    <t>(43,000–51,000)</t>
  </si>
  <si>
    <t>(15,000–20,000)</t>
  </si>
  <si>
    <t>(5,000–9,000)</t>
  </si>
  <si>
    <t>(86,000–98,000)</t>
  </si>
  <si>
    <t>(26,000–30,000)</t>
  </si>
  <si>
    <t>(16,000–23,000)</t>
  </si>
  <si>
    <t>(220,000–241,000)</t>
  </si>
  <si>
    <t>(41,000–51,000)</t>
  </si>
  <si>
    <t>(45,000–57,000)</t>
  </si>
  <si>
    <t>(47,000–61,000)</t>
  </si>
  <si>
    <t>(77,000–86,000)</t>
  </si>
  <si>
    <t>(97,000–108,000)</t>
  </si>
  <si>
    <t>(245,000–275,000)</t>
  </si>
  <si>
    <t>(4,000–10,000)</t>
  </si>
  <si>
    <t>(28,000–38,000)</t>
  </si>
  <si>
    <t>(40,000–54,000)</t>
  </si>
  <si>
    <t>(45,000–56,000)</t>
  </si>
  <si>
    <t>(52,000–65,000)</t>
  </si>
  <si>
    <t>(38,000–47,000)</t>
  </si>
  <si>
    <t>(12,000–18,000)</t>
  </si>
  <si>
    <t>(4,000–7,000)</t>
  </si>
  <si>
    <t>(69,000–80,000)</t>
  </si>
  <si>
    <t>(20,000–26,000)</t>
  </si>
  <si>
    <t>(8,000–15,000)</t>
  </si>
  <si>
    <t>(162,000–186,000)</t>
  </si>
  <si>
    <t>(31,000–41,000)</t>
  </si>
  <si>
    <t>(26,000–40,000)</t>
  </si>
  <si>
    <t>(37,000–50,000)</t>
  </si>
  <si>
    <t>(57,000–69,000)</t>
  </si>
  <si>
    <t>(78,000–90,000)</t>
  </si>
  <si>
    <t>(233,000–265,000)</t>
  </si>
  <si>
    <t>(3,000–10,000)</t>
  </si>
  <si>
    <t>(27,000–37,000)</t>
  </si>
  <si>
    <t>(39,000–54,000)</t>
  </si>
  <si>
    <t>(48,000–62,000)</t>
  </si>
  <si>
    <t>(35,000–43,000)</t>
  </si>
  <si>
    <t>(11,000–17,000)</t>
  </si>
  <si>
    <t>(65,000–78,000)</t>
  </si>
  <si>
    <t>(155,000–180,000)</t>
  </si>
  <si>
    <t>(28,000–40,000)</t>
  </si>
  <si>
    <t>(26,000–41,000)</t>
  </si>
  <si>
    <t>(33,000–47,000)</t>
  </si>
  <si>
    <t>(54,000–66,000)</t>
  </si>
  <si>
    <t>(75,000–88,000)</t>
  </si>
  <si>
    <t>(206,000–235,000)</t>
  </si>
  <si>
    <t>(25,000–35,000)</t>
  </si>
  <si>
    <t>(34,000–48,000)</t>
  </si>
  <si>
    <t>(43,000–57,000)</t>
  </si>
  <si>
    <t>(29,000–38,000)</t>
  </si>
  <si>
    <t>(9,000–15,000)</t>
  </si>
  <si>
    <t>(3,000–5,000)</t>
  </si>
  <si>
    <t>(59,000–71,000)</t>
  </si>
  <si>
    <t>(17,000–23,000)</t>
  </si>
  <si>
    <t>(8,000–14,000)</t>
  </si>
  <si>
    <t>(134,000–157,000)</t>
  </si>
  <si>
    <t>(25,000–37,000)</t>
  </si>
  <si>
    <t>(22,000–36,000)</t>
  </si>
  <si>
    <t>(29,000–41,000)</t>
  </si>
  <si>
    <t>(48,000–61,000)</t>
  </si>
  <si>
    <t>(65,000–77,000)</t>
  </si>
  <si>
    <t>(253,000–266,000)</t>
  </si>
  <si>
    <t>(21,000–25,000)</t>
  </si>
  <si>
    <t>(42,000–49,000)</t>
  </si>
  <si>
    <t>(32,000–36,000)</t>
  </si>
  <si>
    <t>(32,000–37,000)</t>
  </si>
  <si>
    <t>(33,000–39,000)</t>
  </si>
  <si>
    <t>(36,000–40,000)</t>
  </si>
  <si>
    <t>(35,000–41,000)</t>
  </si>
  <si>
    <t>(41,000–44,000)</t>
  </si>
  <si>
    <t>(11,000–14,000)</t>
  </si>
  <si>
    <t>(17,000–22,000)</t>
  </si>
  <si>
    <t>(192,000–204,000)</t>
  </si>
  <si>
    <t>(39,000–49,000)</t>
  </si>
  <si>
    <t>(40,000–46,000)</t>
  </si>
  <si>
    <t>(50,000–56,000)</t>
  </si>
  <si>
    <t>(62,000–68,000)</t>
  </si>
  <si>
    <t>(51,000–56,000)</t>
  </si>
  <si>
    <t>(7,000–10,000)</t>
  </si>
  <si>
    <t>(9,000–9,000)</t>
  </si>
  <si>
    <t>(9,000–11,000)</t>
  </si>
  <si>
    <t>(17,000–19,000)</t>
  </si>
  <si>
    <t>(34,000–38,000)</t>
  </si>
  <si>
    <t>(8,000–10,000)</t>
  </si>
  <si>
    <t>(19,000–21,000)</t>
  </si>
  <si>
    <t>(34,000–43,000)</t>
  </si>
  <si>
    <t>(7,000–12,000)</t>
  </si>
  <si>
    <t>(6,000–9,000)</t>
  </si>
  <si>
    <t>(3,000–8,000)</t>
  </si>
  <si>
    <t>(11,000–16,000)</t>
  </si>
  <si>
    <t>(22,000–29,000)</t>
  </si>
  <si>
    <t>(6,000–12,000)</t>
  </si>
  <si>
    <t>(13,000–17,000)</t>
  </si>
  <si>
    <t>(30,000–40,000)</t>
  </si>
  <si>
    <t>(4,000–8,000)</t>
  </si>
  <si>
    <t>(3,000–7,000)</t>
  </si>
  <si>
    <t>(9,000–14,000)</t>
  </si>
  <si>
    <t>(22,000–30,000)</t>
  </si>
  <si>
    <t>(10,000–15,000)</t>
  </si>
  <si>
    <t>(5,000–11,000)</t>
  </si>
  <si>
    <t>(19,000–28,000)</t>
  </si>
  <si>
    <t>(12,000–15,000)</t>
  </si>
  <si>
    <t>(4,000–5,000)</t>
  </si>
  <si>
    <t>(7,000–8,000)</t>
  </si>
  <si>
    <t>(6,000–6,000)</t>
  </si>
  <si>
    <t>(6,000–8,000)</t>
  </si>
  <si>
    <t>(23,000–25,000)</t>
  </si>
  <si>
    <t>(12,000–13,000)</t>
  </si>
  <si>
    <t>(3,000–4,000)</t>
  </si>
  <si>
    <t>(17,000–20,000)</t>
  </si>
  <si>
    <t>(5,000–6,000)</t>
  </si>
  <si>
    <t>(9,000–13,000)</t>
  </si>
  <si>
    <t>(3,000–6,000)</t>
  </si>
  <si>
    <t>(5,000–7,000)</t>
  </si>
  <si>
    <t>(5,000–8,000)</t>
  </si>
  <si>
    <t>(8,000–12,000)</t>
  </si>
  <si>
    <t>Tobacco Use in New Zealand 2012/13: Key findings from the New Zealand Health Survey</t>
  </si>
  <si>
    <t>Released: November 2014</t>
  </si>
  <si>
    <t>Click to go back to Contents Page</t>
  </si>
  <si>
    <t>Section 4: ABC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</si>
</sst>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 Mäo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 Mäori"/>
      <family val="2"/>
    </font>
    <font>
      <b/>
      <sz val="10"/>
      <name val="Arial Mäori"/>
    </font>
    <font>
      <sz val="10"/>
      <name val="Arial Mäori"/>
      <family val="2"/>
    </font>
    <font>
      <u/>
      <sz val="10"/>
      <color rgb="FF0000FF"/>
      <name val="Arial"/>
      <family val="2"/>
    </font>
    <font>
      <sz val="10"/>
      <name val="MS Sans Serif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808080"/>
      <name val="Arial"/>
      <family val="2"/>
    </font>
    <font>
      <sz val="10"/>
      <color theme="1" tint="0.49998474074526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A6A6A6"/>
      </right>
      <top/>
      <bottom style="thin">
        <color theme="0" tint="-0.34998626667073579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theme="0" tint="-0.34998626667073579"/>
      </right>
      <top style="thin">
        <color rgb="FFA6A6A6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6">
    <xf numFmtId="0" fontId="0" fillId="0" borderId="0"/>
    <xf numFmtId="0" fontId="3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/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1" applyFont="1" applyBorder="1" applyAlignment="1">
      <alignment vertical="center"/>
    </xf>
    <xf numFmtId="0" fontId="5" fillId="0" borderId="0" xfId="2"/>
    <xf numFmtId="0" fontId="6" fillId="0" borderId="0" xfId="1" applyFont="1" applyFill="1" applyAlignment="1">
      <alignment vertical="center"/>
    </xf>
    <xf numFmtId="0" fontId="7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center"/>
    </xf>
    <xf numFmtId="0" fontId="9" fillId="0" borderId="0" xfId="1" applyFont="1" applyFill="1" applyAlignment="1">
      <alignment horizontal="right" vertical="center"/>
    </xf>
    <xf numFmtId="0" fontId="10" fillId="0" borderId="0" xfId="3" applyAlignment="1">
      <alignment horizontal="left" vertical="center" indent="1"/>
    </xf>
    <xf numFmtId="0" fontId="9" fillId="0" borderId="0" xfId="1" applyFont="1" applyFill="1" applyAlignment="1">
      <alignment horizontal="right" vertical="top"/>
    </xf>
    <xf numFmtId="0" fontId="8" fillId="0" borderId="0" xfId="1" applyFont="1" applyFill="1" applyAlignment="1">
      <alignment horizontal="left" vertical="top" indent="2"/>
    </xf>
    <xf numFmtId="0" fontId="5" fillId="0" borderId="0" xfId="2" applyAlignment="1">
      <alignment vertical="center"/>
    </xf>
    <xf numFmtId="0" fontId="9" fillId="0" borderId="0" xfId="1" applyFont="1" applyFill="1" applyAlignment="1">
      <alignment horizontal="left" vertical="top"/>
    </xf>
    <xf numFmtId="0" fontId="7" fillId="0" borderId="0" xfId="1" applyFont="1" applyBorder="1" applyAlignment="1">
      <alignment horizontal="left" vertical="center"/>
    </xf>
    <xf numFmtId="0" fontId="5" fillId="2" borderId="0" xfId="2" applyFill="1"/>
    <xf numFmtId="0" fontId="0" fillId="2" borderId="0" xfId="0" applyFill="1"/>
    <xf numFmtId="0" fontId="0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/>
    <xf numFmtId="16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left" vertical="center"/>
    </xf>
    <xf numFmtId="164" fontId="15" fillId="2" borderId="9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164" fontId="15" fillId="2" borderId="3" xfId="0" applyNumberFormat="1" applyFont="1" applyFill="1" applyBorder="1" applyAlignment="1">
      <alignment vertical="center"/>
    </xf>
    <xf numFmtId="164" fontId="15" fillId="2" borderId="4" xfId="0" applyNumberFormat="1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164" fontId="15" fillId="2" borderId="9" xfId="0" applyNumberFormat="1" applyFont="1" applyFill="1" applyBorder="1" applyAlignment="1">
      <alignment vertical="center"/>
    </xf>
    <xf numFmtId="0" fontId="6" fillId="2" borderId="8" xfId="4" applyFont="1" applyFill="1" applyBorder="1" applyAlignment="1">
      <alignment horizontal="left" vertical="center" indent="1"/>
    </xf>
    <xf numFmtId="0" fontId="17" fillId="2" borderId="8" xfId="4" applyFont="1" applyFill="1" applyBorder="1" applyAlignment="1">
      <alignment vertical="center"/>
    </xf>
    <xf numFmtId="0" fontId="6" fillId="2" borderId="8" xfId="4" applyFont="1" applyFill="1" applyBorder="1" applyAlignment="1">
      <alignment horizontal="left" vertical="center" wrapText="1" indent="1"/>
    </xf>
    <xf numFmtId="0" fontId="6" fillId="2" borderId="5" xfId="4" applyFont="1" applyFill="1" applyBorder="1" applyAlignment="1">
      <alignment horizontal="left" vertical="center" wrapText="1" indent="1"/>
    </xf>
    <xf numFmtId="164" fontId="5" fillId="2" borderId="10" xfId="0" applyNumberFormat="1" applyFont="1" applyFill="1" applyBorder="1" applyAlignment="1">
      <alignment horizontal="right" vertical="center"/>
    </xf>
    <xf numFmtId="164" fontId="15" fillId="2" borderId="11" xfId="0" applyNumberFormat="1" applyFont="1" applyFill="1" applyBorder="1" applyAlignment="1">
      <alignment horizontal="left"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15" fillId="2" borderId="12" xfId="0" applyNumberFormat="1" applyFont="1" applyFill="1" applyBorder="1" applyAlignment="1">
      <alignment horizontal="left" vertical="center"/>
    </xf>
    <xf numFmtId="3" fontId="5" fillId="2" borderId="10" xfId="0" applyNumberFormat="1" applyFont="1" applyFill="1" applyBorder="1" applyAlignment="1">
      <alignment horizontal="right" vertical="center"/>
    </xf>
    <xf numFmtId="164" fontId="15" fillId="2" borderId="11" xfId="0" applyNumberFormat="1" applyFont="1" applyFill="1" applyBorder="1" applyAlignment="1">
      <alignment vertical="center"/>
    </xf>
    <xf numFmtId="164" fontId="15" fillId="2" borderId="12" xfId="0" applyNumberFormat="1" applyFont="1" applyFill="1" applyBorder="1" applyAlignment="1">
      <alignment vertical="center"/>
    </xf>
    <xf numFmtId="0" fontId="6" fillId="2" borderId="0" xfId="4" applyFont="1" applyFill="1" applyBorder="1" applyAlignment="1">
      <alignment horizontal="left" vertical="center" wrapText="1" inden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1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 vertical="center"/>
    </xf>
    <xf numFmtId="0" fontId="18" fillId="2" borderId="0" xfId="4" applyFont="1" applyFill="1" applyBorder="1" applyAlignment="1">
      <alignment horizontal="left" vertical="center" indent="1"/>
    </xf>
    <xf numFmtId="0" fontId="6" fillId="2" borderId="0" xfId="4" applyFont="1" applyFill="1" applyBorder="1" applyAlignment="1">
      <alignment horizontal="left" vertical="center" indent="1"/>
    </xf>
    <xf numFmtId="0" fontId="15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3" fontId="5" fillId="2" borderId="17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13" fillId="2" borderId="1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164" fontId="15" fillId="2" borderId="14" xfId="0" applyNumberFormat="1" applyFont="1" applyFill="1" applyBorder="1" applyAlignment="1">
      <alignment horizontal="left" vertical="center"/>
    </xf>
    <xf numFmtId="165" fontId="5" fillId="2" borderId="0" xfId="5" applyNumberFormat="1" applyFont="1" applyFill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164" fontId="15" fillId="2" borderId="15" xfId="0" applyNumberFormat="1" applyFont="1" applyFill="1" applyBorder="1" applyAlignment="1">
      <alignment horizontal="left" vertical="center"/>
    </xf>
    <xf numFmtId="164" fontId="15" fillId="2" borderId="16" xfId="0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left" vertical="center" wrapText="1" indent="1"/>
    </xf>
    <xf numFmtId="0" fontId="20" fillId="2" borderId="0" xfId="0" applyFont="1" applyFill="1"/>
    <xf numFmtId="0" fontId="2" fillId="2" borderId="0" xfId="0" applyFont="1" applyFill="1"/>
    <xf numFmtId="0" fontId="2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0" xfId="3" applyFill="1"/>
    <xf numFmtId="0" fontId="0" fillId="2" borderId="0" xfId="0" applyFill="1" applyBorder="1"/>
    <xf numFmtId="0" fontId="0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vertical="center"/>
    </xf>
    <xf numFmtId="0" fontId="15" fillId="2" borderId="0" xfId="0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/>
    </xf>
    <xf numFmtId="0" fontId="1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3" applyFill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vertical="center" wrapText="1"/>
    </xf>
  </cellXfs>
  <cellStyles count="6">
    <cellStyle name="Comma" xfId="5" builtinId="3"/>
    <cellStyle name="Hyperlink" xfId="3" builtinId="8"/>
    <cellStyle name="Normal" xfId="0" builtinId="0"/>
    <cellStyle name="Normal 2" xfId="2"/>
    <cellStyle name="Normal 5" xfId="1"/>
    <cellStyle name="Normal_adult webtables before unlinki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G$52" fmlaRange="$B$52:$B$54" noThreeD="1" val="0"/>
</file>

<file path=xl/ctrlProps/ctrlProp2.xml><?xml version="1.0" encoding="utf-8"?>
<formControlPr xmlns="http://schemas.microsoft.com/office/spreadsheetml/2009/9/main" objectType="Drop" dropLines="3" dropStyle="combo" dx="16" fmlaLink="$G$48" fmlaRange="$B$48:$B$50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114300</xdr:rowOff>
        </xdr:from>
        <xdr:to>
          <xdr:col>4</xdr:col>
          <xdr:colOff>533400</xdr:colOff>
          <xdr:row>5</xdr:row>
          <xdr:rowOff>38100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114300</xdr:rowOff>
        </xdr:from>
        <xdr:to>
          <xdr:col>4</xdr:col>
          <xdr:colOff>533400</xdr:colOff>
          <xdr:row>5</xdr:row>
          <xdr:rowOff>38100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ealth.govt.nz/publication/tobacco-use-new-zealand-2012-13-key-findings-new-zealand-health-survey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workbookViewId="0"/>
  </sheetViews>
  <sheetFormatPr defaultRowHeight="12.75"/>
  <cols>
    <col min="1" max="1" width="7.5703125" style="2" customWidth="1"/>
    <col min="2" max="2" width="50" style="2" customWidth="1"/>
    <col min="3" max="3" width="52" style="2" customWidth="1"/>
    <col min="4" max="10" width="9.140625" style="2"/>
    <col min="11" max="11" width="15.7109375" style="2" customWidth="1"/>
    <col min="12" max="17" width="9.140625" style="2"/>
    <col min="18" max="18" width="62.28515625" style="2" customWidth="1"/>
    <col min="19" max="256" width="9.140625" style="2"/>
    <col min="257" max="257" width="7.5703125" style="2" customWidth="1"/>
    <col min="258" max="258" width="50" style="2" customWidth="1"/>
    <col min="259" max="259" width="52" style="2" customWidth="1"/>
    <col min="260" max="266" width="9.140625" style="2"/>
    <col min="267" max="267" width="15.7109375" style="2" customWidth="1"/>
    <col min="268" max="273" width="9.140625" style="2"/>
    <col min="274" max="274" width="62.28515625" style="2" customWidth="1"/>
    <col min="275" max="512" width="9.140625" style="2"/>
    <col min="513" max="513" width="7.5703125" style="2" customWidth="1"/>
    <col min="514" max="514" width="50" style="2" customWidth="1"/>
    <col min="515" max="515" width="52" style="2" customWidth="1"/>
    <col min="516" max="522" width="9.140625" style="2"/>
    <col min="523" max="523" width="15.7109375" style="2" customWidth="1"/>
    <col min="524" max="529" width="9.140625" style="2"/>
    <col min="530" max="530" width="62.28515625" style="2" customWidth="1"/>
    <col min="531" max="768" width="9.140625" style="2"/>
    <col min="769" max="769" width="7.5703125" style="2" customWidth="1"/>
    <col min="770" max="770" width="50" style="2" customWidth="1"/>
    <col min="771" max="771" width="52" style="2" customWidth="1"/>
    <col min="772" max="778" width="9.140625" style="2"/>
    <col min="779" max="779" width="15.7109375" style="2" customWidth="1"/>
    <col min="780" max="785" width="9.140625" style="2"/>
    <col min="786" max="786" width="62.28515625" style="2" customWidth="1"/>
    <col min="787" max="1024" width="9.140625" style="2"/>
    <col min="1025" max="1025" width="7.5703125" style="2" customWidth="1"/>
    <col min="1026" max="1026" width="50" style="2" customWidth="1"/>
    <col min="1027" max="1027" width="52" style="2" customWidth="1"/>
    <col min="1028" max="1034" width="9.140625" style="2"/>
    <col min="1035" max="1035" width="15.7109375" style="2" customWidth="1"/>
    <col min="1036" max="1041" width="9.140625" style="2"/>
    <col min="1042" max="1042" width="62.28515625" style="2" customWidth="1"/>
    <col min="1043" max="1280" width="9.140625" style="2"/>
    <col min="1281" max="1281" width="7.5703125" style="2" customWidth="1"/>
    <col min="1282" max="1282" width="50" style="2" customWidth="1"/>
    <col min="1283" max="1283" width="52" style="2" customWidth="1"/>
    <col min="1284" max="1290" width="9.140625" style="2"/>
    <col min="1291" max="1291" width="15.7109375" style="2" customWidth="1"/>
    <col min="1292" max="1297" width="9.140625" style="2"/>
    <col min="1298" max="1298" width="62.28515625" style="2" customWidth="1"/>
    <col min="1299" max="1536" width="9.140625" style="2"/>
    <col min="1537" max="1537" width="7.5703125" style="2" customWidth="1"/>
    <col min="1538" max="1538" width="50" style="2" customWidth="1"/>
    <col min="1539" max="1539" width="52" style="2" customWidth="1"/>
    <col min="1540" max="1546" width="9.140625" style="2"/>
    <col min="1547" max="1547" width="15.7109375" style="2" customWidth="1"/>
    <col min="1548" max="1553" width="9.140625" style="2"/>
    <col min="1554" max="1554" width="62.28515625" style="2" customWidth="1"/>
    <col min="1555" max="1792" width="9.140625" style="2"/>
    <col min="1793" max="1793" width="7.5703125" style="2" customWidth="1"/>
    <col min="1794" max="1794" width="50" style="2" customWidth="1"/>
    <col min="1795" max="1795" width="52" style="2" customWidth="1"/>
    <col min="1796" max="1802" width="9.140625" style="2"/>
    <col min="1803" max="1803" width="15.7109375" style="2" customWidth="1"/>
    <col min="1804" max="1809" width="9.140625" style="2"/>
    <col min="1810" max="1810" width="62.28515625" style="2" customWidth="1"/>
    <col min="1811" max="2048" width="9.140625" style="2"/>
    <col min="2049" max="2049" width="7.5703125" style="2" customWidth="1"/>
    <col min="2050" max="2050" width="50" style="2" customWidth="1"/>
    <col min="2051" max="2051" width="52" style="2" customWidth="1"/>
    <col min="2052" max="2058" width="9.140625" style="2"/>
    <col min="2059" max="2059" width="15.7109375" style="2" customWidth="1"/>
    <col min="2060" max="2065" width="9.140625" style="2"/>
    <col min="2066" max="2066" width="62.28515625" style="2" customWidth="1"/>
    <col min="2067" max="2304" width="9.140625" style="2"/>
    <col min="2305" max="2305" width="7.5703125" style="2" customWidth="1"/>
    <col min="2306" max="2306" width="50" style="2" customWidth="1"/>
    <col min="2307" max="2307" width="52" style="2" customWidth="1"/>
    <col min="2308" max="2314" width="9.140625" style="2"/>
    <col min="2315" max="2315" width="15.7109375" style="2" customWidth="1"/>
    <col min="2316" max="2321" width="9.140625" style="2"/>
    <col min="2322" max="2322" width="62.28515625" style="2" customWidth="1"/>
    <col min="2323" max="2560" width="9.140625" style="2"/>
    <col min="2561" max="2561" width="7.5703125" style="2" customWidth="1"/>
    <col min="2562" max="2562" width="50" style="2" customWidth="1"/>
    <col min="2563" max="2563" width="52" style="2" customWidth="1"/>
    <col min="2564" max="2570" width="9.140625" style="2"/>
    <col min="2571" max="2571" width="15.7109375" style="2" customWidth="1"/>
    <col min="2572" max="2577" width="9.140625" style="2"/>
    <col min="2578" max="2578" width="62.28515625" style="2" customWidth="1"/>
    <col min="2579" max="2816" width="9.140625" style="2"/>
    <col min="2817" max="2817" width="7.5703125" style="2" customWidth="1"/>
    <col min="2818" max="2818" width="50" style="2" customWidth="1"/>
    <col min="2819" max="2819" width="52" style="2" customWidth="1"/>
    <col min="2820" max="2826" width="9.140625" style="2"/>
    <col min="2827" max="2827" width="15.7109375" style="2" customWidth="1"/>
    <col min="2828" max="2833" width="9.140625" style="2"/>
    <col min="2834" max="2834" width="62.28515625" style="2" customWidth="1"/>
    <col min="2835" max="3072" width="9.140625" style="2"/>
    <col min="3073" max="3073" width="7.5703125" style="2" customWidth="1"/>
    <col min="3074" max="3074" width="50" style="2" customWidth="1"/>
    <col min="3075" max="3075" width="52" style="2" customWidth="1"/>
    <col min="3076" max="3082" width="9.140625" style="2"/>
    <col min="3083" max="3083" width="15.7109375" style="2" customWidth="1"/>
    <col min="3084" max="3089" width="9.140625" style="2"/>
    <col min="3090" max="3090" width="62.28515625" style="2" customWidth="1"/>
    <col min="3091" max="3328" width="9.140625" style="2"/>
    <col min="3329" max="3329" width="7.5703125" style="2" customWidth="1"/>
    <col min="3330" max="3330" width="50" style="2" customWidth="1"/>
    <col min="3331" max="3331" width="52" style="2" customWidth="1"/>
    <col min="3332" max="3338" width="9.140625" style="2"/>
    <col min="3339" max="3339" width="15.7109375" style="2" customWidth="1"/>
    <col min="3340" max="3345" width="9.140625" style="2"/>
    <col min="3346" max="3346" width="62.28515625" style="2" customWidth="1"/>
    <col min="3347" max="3584" width="9.140625" style="2"/>
    <col min="3585" max="3585" width="7.5703125" style="2" customWidth="1"/>
    <col min="3586" max="3586" width="50" style="2" customWidth="1"/>
    <col min="3587" max="3587" width="52" style="2" customWidth="1"/>
    <col min="3588" max="3594" width="9.140625" style="2"/>
    <col min="3595" max="3595" width="15.7109375" style="2" customWidth="1"/>
    <col min="3596" max="3601" width="9.140625" style="2"/>
    <col min="3602" max="3602" width="62.28515625" style="2" customWidth="1"/>
    <col min="3603" max="3840" width="9.140625" style="2"/>
    <col min="3841" max="3841" width="7.5703125" style="2" customWidth="1"/>
    <col min="3842" max="3842" width="50" style="2" customWidth="1"/>
    <col min="3843" max="3843" width="52" style="2" customWidth="1"/>
    <col min="3844" max="3850" width="9.140625" style="2"/>
    <col min="3851" max="3851" width="15.7109375" style="2" customWidth="1"/>
    <col min="3852" max="3857" width="9.140625" style="2"/>
    <col min="3858" max="3858" width="62.28515625" style="2" customWidth="1"/>
    <col min="3859" max="4096" width="9.140625" style="2"/>
    <col min="4097" max="4097" width="7.5703125" style="2" customWidth="1"/>
    <col min="4098" max="4098" width="50" style="2" customWidth="1"/>
    <col min="4099" max="4099" width="52" style="2" customWidth="1"/>
    <col min="4100" max="4106" width="9.140625" style="2"/>
    <col min="4107" max="4107" width="15.7109375" style="2" customWidth="1"/>
    <col min="4108" max="4113" width="9.140625" style="2"/>
    <col min="4114" max="4114" width="62.28515625" style="2" customWidth="1"/>
    <col min="4115" max="4352" width="9.140625" style="2"/>
    <col min="4353" max="4353" width="7.5703125" style="2" customWidth="1"/>
    <col min="4354" max="4354" width="50" style="2" customWidth="1"/>
    <col min="4355" max="4355" width="52" style="2" customWidth="1"/>
    <col min="4356" max="4362" width="9.140625" style="2"/>
    <col min="4363" max="4363" width="15.7109375" style="2" customWidth="1"/>
    <col min="4364" max="4369" width="9.140625" style="2"/>
    <col min="4370" max="4370" width="62.28515625" style="2" customWidth="1"/>
    <col min="4371" max="4608" width="9.140625" style="2"/>
    <col min="4609" max="4609" width="7.5703125" style="2" customWidth="1"/>
    <col min="4610" max="4610" width="50" style="2" customWidth="1"/>
    <col min="4611" max="4611" width="52" style="2" customWidth="1"/>
    <col min="4612" max="4618" width="9.140625" style="2"/>
    <col min="4619" max="4619" width="15.7109375" style="2" customWidth="1"/>
    <col min="4620" max="4625" width="9.140625" style="2"/>
    <col min="4626" max="4626" width="62.28515625" style="2" customWidth="1"/>
    <col min="4627" max="4864" width="9.140625" style="2"/>
    <col min="4865" max="4865" width="7.5703125" style="2" customWidth="1"/>
    <col min="4866" max="4866" width="50" style="2" customWidth="1"/>
    <col min="4867" max="4867" width="52" style="2" customWidth="1"/>
    <col min="4868" max="4874" width="9.140625" style="2"/>
    <col min="4875" max="4875" width="15.7109375" style="2" customWidth="1"/>
    <col min="4876" max="4881" width="9.140625" style="2"/>
    <col min="4882" max="4882" width="62.28515625" style="2" customWidth="1"/>
    <col min="4883" max="5120" width="9.140625" style="2"/>
    <col min="5121" max="5121" width="7.5703125" style="2" customWidth="1"/>
    <col min="5122" max="5122" width="50" style="2" customWidth="1"/>
    <col min="5123" max="5123" width="52" style="2" customWidth="1"/>
    <col min="5124" max="5130" width="9.140625" style="2"/>
    <col min="5131" max="5131" width="15.7109375" style="2" customWidth="1"/>
    <col min="5132" max="5137" width="9.140625" style="2"/>
    <col min="5138" max="5138" width="62.28515625" style="2" customWidth="1"/>
    <col min="5139" max="5376" width="9.140625" style="2"/>
    <col min="5377" max="5377" width="7.5703125" style="2" customWidth="1"/>
    <col min="5378" max="5378" width="50" style="2" customWidth="1"/>
    <col min="5379" max="5379" width="52" style="2" customWidth="1"/>
    <col min="5380" max="5386" width="9.140625" style="2"/>
    <col min="5387" max="5387" width="15.7109375" style="2" customWidth="1"/>
    <col min="5388" max="5393" width="9.140625" style="2"/>
    <col min="5394" max="5394" width="62.28515625" style="2" customWidth="1"/>
    <col min="5395" max="5632" width="9.140625" style="2"/>
    <col min="5633" max="5633" width="7.5703125" style="2" customWidth="1"/>
    <col min="5634" max="5634" width="50" style="2" customWidth="1"/>
    <col min="5635" max="5635" width="52" style="2" customWidth="1"/>
    <col min="5636" max="5642" width="9.140625" style="2"/>
    <col min="5643" max="5643" width="15.7109375" style="2" customWidth="1"/>
    <col min="5644" max="5649" width="9.140625" style="2"/>
    <col min="5650" max="5650" width="62.28515625" style="2" customWidth="1"/>
    <col min="5651" max="5888" width="9.140625" style="2"/>
    <col min="5889" max="5889" width="7.5703125" style="2" customWidth="1"/>
    <col min="5890" max="5890" width="50" style="2" customWidth="1"/>
    <col min="5891" max="5891" width="52" style="2" customWidth="1"/>
    <col min="5892" max="5898" width="9.140625" style="2"/>
    <col min="5899" max="5899" width="15.7109375" style="2" customWidth="1"/>
    <col min="5900" max="5905" width="9.140625" style="2"/>
    <col min="5906" max="5906" width="62.28515625" style="2" customWidth="1"/>
    <col min="5907" max="6144" width="9.140625" style="2"/>
    <col min="6145" max="6145" width="7.5703125" style="2" customWidth="1"/>
    <col min="6146" max="6146" width="50" style="2" customWidth="1"/>
    <col min="6147" max="6147" width="52" style="2" customWidth="1"/>
    <col min="6148" max="6154" width="9.140625" style="2"/>
    <col min="6155" max="6155" width="15.7109375" style="2" customWidth="1"/>
    <col min="6156" max="6161" width="9.140625" style="2"/>
    <col min="6162" max="6162" width="62.28515625" style="2" customWidth="1"/>
    <col min="6163" max="6400" width="9.140625" style="2"/>
    <col min="6401" max="6401" width="7.5703125" style="2" customWidth="1"/>
    <col min="6402" max="6402" width="50" style="2" customWidth="1"/>
    <col min="6403" max="6403" width="52" style="2" customWidth="1"/>
    <col min="6404" max="6410" width="9.140625" style="2"/>
    <col min="6411" max="6411" width="15.7109375" style="2" customWidth="1"/>
    <col min="6412" max="6417" width="9.140625" style="2"/>
    <col min="6418" max="6418" width="62.28515625" style="2" customWidth="1"/>
    <col min="6419" max="6656" width="9.140625" style="2"/>
    <col min="6657" max="6657" width="7.5703125" style="2" customWidth="1"/>
    <col min="6658" max="6658" width="50" style="2" customWidth="1"/>
    <col min="6659" max="6659" width="52" style="2" customWidth="1"/>
    <col min="6660" max="6666" width="9.140625" style="2"/>
    <col min="6667" max="6667" width="15.7109375" style="2" customWidth="1"/>
    <col min="6668" max="6673" width="9.140625" style="2"/>
    <col min="6674" max="6674" width="62.28515625" style="2" customWidth="1"/>
    <col min="6675" max="6912" width="9.140625" style="2"/>
    <col min="6913" max="6913" width="7.5703125" style="2" customWidth="1"/>
    <col min="6914" max="6914" width="50" style="2" customWidth="1"/>
    <col min="6915" max="6915" width="52" style="2" customWidth="1"/>
    <col min="6916" max="6922" width="9.140625" style="2"/>
    <col min="6923" max="6923" width="15.7109375" style="2" customWidth="1"/>
    <col min="6924" max="6929" width="9.140625" style="2"/>
    <col min="6930" max="6930" width="62.28515625" style="2" customWidth="1"/>
    <col min="6931" max="7168" width="9.140625" style="2"/>
    <col min="7169" max="7169" width="7.5703125" style="2" customWidth="1"/>
    <col min="7170" max="7170" width="50" style="2" customWidth="1"/>
    <col min="7171" max="7171" width="52" style="2" customWidth="1"/>
    <col min="7172" max="7178" width="9.140625" style="2"/>
    <col min="7179" max="7179" width="15.7109375" style="2" customWidth="1"/>
    <col min="7180" max="7185" width="9.140625" style="2"/>
    <col min="7186" max="7186" width="62.28515625" style="2" customWidth="1"/>
    <col min="7187" max="7424" width="9.140625" style="2"/>
    <col min="7425" max="7425" width="7.5703125" style="2" customWidth="1"/>
    <col min="7426" max="7426" width="50" style="2" customWidth="1"/>
    <col min="7427" max="7427" width="52" style="2" customWidth="1"/>
    <col min="7428" max="7434" width="9.140625" style="2"/>
    <col min="7435" max="7435" width="15.7109375" style="2" customWidth="1"/>
    <col min="7436" max="7441" width="9.140625" style="2"/>
    <col min="7442" max="7442" width="62.28515625" style="2" customWidth="1"/>
    <col min="7443" max="7680" width="9.140625" style="2"/>
    <col min="7681" max="7681" width="7.5703125" style="2" customWidth="1"/>
    <col min="7682" max="7682" width="50" style="2" customWidth="1"/>
    <col min="7683" max="7683" width="52" style="2" customWidth="1"/>
    <col min="7684" max="7690" width="9.140625" style="2"/>
    <col min="7691" max="7691" width="15.7109375" style="2" customWidth="1"/>
    <col min="7692" max="7697" width="9.140625" style="2"/>
    <col min="7698" max="7698" width="62.28515625" style="2" customWidth="1"/>
    <col min="7699" max="7936" width="9.140625" style="2"/>
    <col min="7937" max="7937" width="7.5703125" style="2" customWidth="1"/>
    <col min="7938" max="7938" width="50" style="2" customWidth="1"/>
    <col min="7939" max="7939" width="52" style="2" customWidth="1"/>
    <col min="7940" max="7946" width="9.140625" style="2"/>
    <col min="7947" max="7947" width="15.7109375" style="2" customWidth="1"/>
    <col min="7948" max="7953" width="9.140625" style="2"/>
    <col min="7954" max="7954" width="62.28515625" style="2" customWidth="1"/>
    <col min="7955" max="8192" width="9.140625" style="2"/>
    <col min="8193" max="8193" width="7.5703125" style="2" customWidth="1"/>
    <col min="8194" max="8194" width="50" style="2" customWidth="1"/>
    <col min="8195" max="8195" width="52" style="2" customWidth="1"/>
    <col min="8196" max="8202" width="9.140625" style="2"/>
    <col min="8203" max="8203" width="15.7109375" style="2" customWidth="1"/>
    <col min="8204" max="8209" width="9.140625" style="2"/>
    <col min="8210" max="8210" width="62.28515625" style="2" customWidth="1"/>
    <col min="8211" max="8448" width="9.140625" style="2"/>
    <col min="8449" max="8449" width="7.5703125" style="2" customWidth="1"/>
    <col min="8450" max="8450" width="50" style="2" customWidth="1"/>
    <col min="8451" max="8451" width="52" style="2" customWidth="1"/>
    <col min="8452" max="8458" width="9.140625" style="2"/>
    <col min="8459" max="8459" width="15.7109375" style="2" customWidth="1"/>
    <col min="8460" max="8465" width="9.140625" style="2"/>
    <col min="8466" max="8466" width="62.28515625" style="2" customWidth="1"/>
    <col min="8467" max="8704" width="9.140625" style="2"/>
    <col min="8705" max="8705" width="7.5703125" style="2" customWidth="1"/>
    <col min="8706" max="8706" width="50" style="2" customWidth="1"/>
    <col min="8707" max="8707" width="52" style="2" customWidth="1"/>
    <col min="8708" max="8714" width="9.140625" style="2"/>
    <col min="8715" max="8715" width="15.7109375" style="2" customWidth="1"/>
    <col min="8716" max="8721" width="9.140625" style="2"/>
    <col min="8722" max="8722" width="62.28515625" style="2" customWidth="1"/>
    <col min="8723" max="8960" width="9.140625" style="2"/>
    <col min="8961" max="8961" width="7.5703125" style="2" customWidth="1"/>
    <col min="8962" max="8962" width="50" style="2" customWidth="1"/>
    <col min="8963" max="8963" width="52" style="2" customWidth="1"/>
    <col min="8964" max="8970" width="9.140625" style="2"/>
    <col min="8971" max="8971" width="15.7109375" style="2" customWidth="1"/>
    <col min="8972" max="8977" width="9.140625" style="2"/>
    <col min="8978" max="8978" width="62.28515625" style="2" customWidth="1"/>
    <col min="8979" max="9216" width="9.140625" style="2"/>
    <col min="9217" max="9217" width="7.5703125" style="2" customWidth="1"/>
    <col min="9218" max="9218" width="50" style="2" customWidth="1"/>
    <col min="9219" max="9219" width="52" style="2" customWidth="1"/>
    <col min="9220" max="9226" width="9.140625" style="2"/>
    <col min="9227" max="9227" width="15.7109375" style="2" customWidth="1"/>
    <col min="9228" max="9233" width="9.140625" style="2"/>
    <col min="9234" max="9234" width="62.28515625" style="2" customWidth="1"/>
    <col min="9235" max="9472" width="9.140625" style="2"/>
    <col min="9473" max="9473" width="7.5703125" style="2" customWidth="1"/>
    <col min="9474" max="9474" width="50" style="2" customWidth="1"/>
    <col min="9475" max="9475" width="52" style="2" customWidth="1"/>
    <col min="9476" max="9482" width="9.140625" style="2"/>
    <col min="9483" max="9483" width="15.7109375" style="2" customWidth="1"/>
    <col min="9484" max="9489" width="9.140625" style="2"/>
    <col min="9490" max="9490" width="62.28515625" style="2" customWidth="1"/>
    <col min="9491" max="9728" width="9.140625" style="2"/>
    <col min="9729" max="9729" width="7.5703125" style="2" customWidth="1"/>
    <col min="9730" max="9730" width="50" style="2" customWidth="1"/>
    <col min="9731" max="9731" width="52" style="2" customWidth="1"/>
    <col min="9732" max="9738" width="9.140625" style="2"/>
    <col min="9739" max="9739" width="15.7109375" style="2" customWidth="1"/>
    <col min="9740" max="9745" width="9.140625" style="2"/>
    <col min="9746" max="9746" width="62.28515625" style="2" customWidth="1"/>
    <col min="9747" max="9984" width="9.140625" style="2"/>
    <col min="9985" max="9985" width="7.5703125" style="2" customWidth="1"/>
    <col min="9986" max="9986" width="50" style="2" customWidth="1"/>
    <col min="9987" max="9987" width="52" style="2" customWidth="1"/>
    <col min="9988" max="9994" width="9.140625" style="2"/>
    <col min="9995" max="9995" width="15.7109375" style="2" customWidth="1"/>
    <col min="9996" max="10001" width="9.140625" style="2"/>
    <col min="10002" max="10002" width="62.28515625" style="2" customWidth="1"/>
    <col min="10003" max="10240" width="9.140625" style="2"/>
    <col min="10241" max="10241" width="7.5703125" style="2" customWidth="1"/>
    <col min="10242" max="10242" width="50" style="2" customWidth="1"/>
    <col min="10243" max="10243" width="52" style="2" customWidth="1"/>
    <col min="10244" max="10250" width="9.140625" style="2"/>
    <col min="10251" max="10251" width="15.7109375" style="2" customWidth="1"/>
    <col min="10252" max="10257" width="9.140625" style="2"/>
    <col min="10258" max="10258" width="62.28515625" style="2" customWidth="1"/>
    <col min="10259" max="10496" width="9.140625" style="2"/>
    <col min="10497" max="10497" width="7.5703125" style="2" customWidth="1"/>
    <col min="10498" max="10498" width="50" style="2" customWidth="1"/>
    <col min="10499" max="10499" width="52" style="2" customWidth="1"/>
    <col min="10500" max="10506" width="9.140625" style="2"/>
    <col min="10507" max="10507" width="15.7109375" style="2" customWidth="1"/>
    <col min="10508" max="10513" width="9.140625" style="2"/>
    <col min="10514" max="10514" width="62.28515625" style="2" customWidth="1"/>
    <col min="10515" max="10752" width="9.140625" style="2"/>
    <col min="10753" max="10753" width="7.5703125" style="2" customWidth="1"/>
    <col min="10754" max="10754" width="50" style="2" customWidth="1"/>
    <col min="10755" max="10755" width="52" style="2" customWidth="1"/>
    <col min="10756" max="10762" width="9.140625" style="2"/>
    <col min="10763" max="10763" width="15.7109375" style="2" customWidth="1"/>
    <col min="10764" max="10769" width="9.140625" style="2"/>
    <col min="10770" max="10770" width="62.28515625" style="2" customWidth="1"/>
    <col min="10771" max="11008" width="9.140625" style="2"/>
    <col min="11009" max="11009" width="7.5703125" style="2" customWidth="1"/>
    <col min="11010" max="11010" width="50" style="2" customWidth="1"/>
    <col min="11011" max="11011" width="52" style="2" customWidth="1"/>
    <col min="11012" max="11018" width="9.140625" style="2"/>
    <col min="11019" max="11019" width="15.7109375" style="2" customWidth="1"/>
    <col min="11020" max="11025" width="9.140625" style="2"/>
    <col min="11026" max="11026" width="62.28515625" style="2" customWidth="1"/>
    <col min="11027" max="11264" width="9.140625" style="2"/>
    <col min="11265" max="11265" width="7.5703125" style="2" customWidth="1"/>
    <col min="11266" max="11266" width="50" style="2" customWidth="1"/>
    <col min="11267" max="11267" width="52" style="2" customWidth="1"/>
    <col min="11268" max="11274" width="9.140625" style="2"/>
    <col min="11275" max="11275" width="15.7109375" style="2" customWidth="1"/>
    <col min="11276" max="11281" width="9.140625" style="2"/>
    <col min="11282" max="11282" width="62.28515625" style="2" customWidth="1"/>
    <col min="11283" max="11520" width="9.140625" style="2"/>
    <col min="11521" max="11521" width="7.5703125" style="2" customWidth="1"/>
    <col min="11522" max="11522" width="50" style="2" customWidth="1"/>
    <col min="11523" max="11523" width="52" style="2" customWidth="1"/>
    <col min="11524" max="11530" width="9.140625" style="2"/>
    <col min="11531" max="11531" width="15.7109375" style="2" customWidth="1"/>
    <col min="11532" max="11537" width="9.140625" style="2"/>
    <col min="11538" max="11538" width="62.28515625" style="2" customWidth="1"/>
    <col min="11539" max="11776" width="9.140625" style="2"/>
    <col min="11777" max="11777" width="7.5703125" style="2" customWidth="1"/>
    <col min="11778" max="11778" width="50" style="2" customWidth="1"/>
    <col min="11779" max="11779" width="52" style="2" customWidth="1"/>
    <col min="11780" max="11786" width="9.140625" style="2"/>
    <col min="11787" max="11787" width="15.7109375" style="2" customWidth="1"/>
    <col min="11788" max="11793" width="9.140625" style="2"/>
    <col min="11794" max="11794" width="62.28515625" style="2" customWidth="1"/>
    <col min="11795" max="12032" width="9.140625" style="2"/>
    <col min="12033" max="12033" width="7.5703125" style="2" customWidth="1"/>
    <col min="12034" max="12034" width="50" style="2" customWidth="1"/>
    <col min="12035" max="12035" width="52" style="2" customWidth="1"/>
    <col min="12036" max="12042" width="9.140625" style="2"/>
    <col min="12043" max="12043" width="15.7109375" style="2" customWidth="1"/>
    <col min="12044" max="12049" width="9.140625" style="2"/>
    <col min="12050" max="12050" width="62.28515625" style="2" customWidth="1"/>
    <col min="12051" max="12288" width="9.140625" style="2"/>
    <col min="12289" max="12289" width="7.5703125" style="2" customWidth="1"/>
    <col min="12290" max="12290" width="50" style="2" customWidth="1"/>
    <col min="12291" max="12291" width="52" style="2" customWidth="1"/>
    <col min="12292" max="12298" width="9.140625" style="2"/>
    <col min="12299" max="12299" width="15.7109375" style="2" customWidth="1"/>
    <col min="12300" max="12305" width="9.140625" style="2"/>
    <col min="12306" max="12306" width="62.28515625" style="2" customWidth="1"/>
    <col min="12307" max="12544" width="9.140625" style="2"/>
    <col min="12545" max="12545" width="7.5703125" style="2" customWidth="1"/>
    <col min="12546" max="12546" width="50" style="2" customWidth="1"/>
    <col min="12547" max="12547" width="52" style="2" customWidth="1"/>
    <col min="12548" max="12554" width="9.140625" style="2"/>
    <col min="12555" max="12555" width="15.7109375" style="2" customWidth="1"/>
    <col min="12556" max="12561" width="9.140625" style="2"/>
    <col min="12562" max="12562" width="62.28515625" style="2" customWidth="1"/>
    <col min="12563" max="12800" width="9.140625" style="2"/>
    <col min="12801" max="12801" width="7.5703125" style="2" customWidth="1"/>
    <col min="12802" max="12802" width="50" style="2" customWidth="1"/>
    <col min="12803" max="12803" width="52" style="2" customWidth="1"/>
    <col min="12804" max="12810" width="9.140625" style="2"/>
    <col min="12811" max="12811" width="15.7109375" style="2" customWidth="1"/>
    <col min="12812" max="12817" width="9.140625" style="2"/>
    <col min="12818" max="12818" width="62.28515625" style="2" customWidth="1"/>
    <col min="12819" max="13056" width="9.140625" style="2"/>
    <col min="13057" max="13057" width="7.5703125" style="2" customWidth="1"/>
    <col min="13058" max="13058" width="50" style="2" customWidth="1"/>
    <col min="13059" max="13059" width="52" style="2" customWidth="1"/>
    <col min="13060" max="13066" width="9.140625" style="2"/>
    <col min="13067" max="13067" width="15.7109375" style="2" customWidth="1"/>
    <col min="13068" max="13073" width="9.140625" style="2"/>
    <col min="13074" max="13074" width="62.28515625" style="2" customWidth="1"/>
    <col min="13075" max="13312" width="9.140625" style="2"/>
    <col min="13313" max="13313" width="7.5703125" style="2" customWidth="1"/>
    <col min="13314" max="13314" width="50" style="2" customWidth="1"/>
    <col min="13315" max="13315" width="52" style="2" customWidth="1"/>
    <col min="13316" max="13322" width="9.140625" style="2"/>
    <col min="13323" max="13323" width="15.7109375" style="2" customWidth="1"/>
    <col min="13324" max="13329" width="9.140625" style="2"/>
    <col min="13330" max="13330" width="62.28515625" style="2" customWidth="1"/>
    <col min="13331" max="13568" width="9.140625" style="2"/>
    <col min="13569" max="13569" width="7.5703125" style="2" customWidth="1"/>
    <col min="13570" max="13570" width="50" style="2" customWidth="1"/>
    <col min="13571" max="13571" width="52" style="2" customWidth="1"/>
    <col min="13572" max="13578" width="9.140625" style="2"/>
    <col min="13579" max="13579" width="15.7109375" style="2" customWidth="1"/>
    <col min="13580" max="13585" width="9.140625" style="2"/>
    <col min="13586" max="13586" width="62.28515625" style="2" customWidth="1"/>
    <col min="13587" max="13824" width="9.140625" style="2"/>
    <col min="13825" max="13825" width="7.5703125" style="2" customWidth="1"/>
    <col min="13826" max="13826" width="50" style="2" customWidth="1"/>
    <col min="13827" max="13827" width="52" style="2" customWidth="1"/>
    <col min="13828" max="13834" width="9.140625" style="2"/>
    <col min="13835" max="13835" width="15.7109375" style="2" customWidth="1"/>
    <col min="13836" max="13841" width="9.140625" style="2"/>
    <col min="13842" max="13842" width="62.28515625" style="2" customWidth="1"/>
    <col min="13843" max="14080" width="9.140625" style="2"/>
    <col min="14081" max="14081" width="7.5703125" style="2" customWidth="1"/>
    <col min="14082" max="14082" width="50" style="2" customWidth="1"/>
    <col min="14083" max="14083" width="52" style="2" customWidth="1"/>
    <col min="14084" max="14090" width="9.140625" style="2"/>
    <col min="14091" max="14091" width="15.7109375" style="2" customWidth="1"/>
    <col min="14092" max="14097" width="9.140625" style="2"/>
    <col min="14098" max="14098" width="62.28515625" style="2" customWidth="1"/>
    <col min="14099" max="14336" width="9.140625" style="2"/>
    <col min="14337" max="14337" width="7.5703125" style="2" customWidth="1"/>
    <col min="14338" max="14338" width="50" style="2" customWidth="1"/>
    <col min="14339" max="14339" width="52" style="2" customWidth="1"/>
    <col min="14340" max="14346" width="9.140625" style="2"/>
    <col min="14347" max="14347" width="15.7109375" style="2" customWidth="1"/>
    <col min="14348" max="14353" width="9.140625" style="2"/>
    <col min="14354" max="14354" width="62.28515625" style="2" customWidth="1"/>
    <col min="14355" max="14592" width="9.140625" style="2"/>
    <col min="14593" max="14593" width="7.5703125" style="2" customWidth="1"/>
    <col min="14594" max="14594" width="50" style="2" customWidth="1"/>
    <col min="14595" max="14595" width="52" style="2" customWidth="1"/>
    <col min="14596" max="14602" width="9.140625" style="2"/>
    <col min="14603" max="14603" width="15.7109375" style="2" customWidth="1"/>
    <col min="14604" max="14609" width="9.140625" style="2"/>
    <col min="14610" max="14610" width="62.28515625" style="2" customWidth="1"/>
    <col min="14611" max="14848" width="9.140625" style="2"/>
    <col min="14849" max="14849" width="7.5703125" style="2" customWidth="1"/>
    <col min="14850" max="14850" width="50" style="2" customWidth="1"/>
    <col min="14851" max="14851" width="52" style="2" customWidth="1"/>
    <col min="14852" max="14858" width="9.140625" style="2"/>
    <col min="14859" max="14859" width="15.7109375" style="2" customWidth="1"/>
    <col min="14860" max="14865" width="9.140625" style="2"/>
    <col min="14866" max="14866" width="62.28515625" style="2" customWidth="1"/>
    <col min="14867" max="15104" width="9.140625" style="2"/>
    <col min="15105" max="15105" width="7.5703125" style="2" customWidth="1"/>
    <col min="15106" max="15106" width="50" style="2" customWidth="1"/>
    <col min="15107" max="15107" width="52" style="2" customWidth="1"/>
    <col min="15108" max="15114" width="9.140625" style="2"/>
    <col min="15115" max="15115" width="15.7109375" style="2" customWidth="1"/>
    <col min="15116" max="15121" width="9.140625" style="2"/>
    <col min="15122" max="15122" width="62.28515625" style="2" customWidth="1"/>
    <col min="15123" max="15360" width="9.140625" style="2"/>
    <col min="15361" max="15361" width="7.5703125" style="2" customWidth="1"/>
    <col min="15362" max="15362" width="50" style="2" customWidth="1"/>
    <col min="15363" max="15363" width="52" style="2" customWidth="1"/>
    <col min="15364" max="15370" width="9.140625" style="2"/>
    <col min="15371" max="15371" width="15.7109375" style="2" customWidth="1"/>
    <col min="15372" max="15377" width="9.140625" style="2"/>
    <col min="15378" max="15378" width="62.28515625" style="2" customWidth="1"/>
    <col min="15379" max="15616" width="9.140625" style="2"/>
    <col min="15617" max="15617" width="7.5703125" style="2" customWidth="1"/>
    <col min="15618" max="15618" width="50" style="2" customWidth="1"/>
    <col min="15619" max="15619" width="52" style="2" customWidth="1"/>
    <col min="15620" max="15626" width="9.140625" style="2"/>
    <col min="15627" max="15627" width="15.7109375" style="2" customWidth="1"/>
    <col min="15628" max="15633" width="9.140625" style="2"/>
    <col min="15634" max="15634" width="62.28515625" style="2" customWidth="1"/>
    <col min="15635" max="15872" width="9.140625" style="2"/>
    <col min="15873" max="15873" width="7.5703125" style="2" customWidth="1"/>
    <col min="15874" max="15874" width="50" style="2" customWidth="1"/>
    <col min="15875" max="15875" width="52" style="2" customWidth="1"/>
    <col min="15876" max="15882" width="9.140625" style="2"/>
    <col min="15883" max="15883" width="15.7109375" style="2" customWidth="1"/>
    <col min="15884" max="15889" width="9.140625" style="2"/>
    <col min="15890" max="15890" width="62.28515625" style="2" customWidth="1"/>
    <col min="15891" max="16128" width="9.140625" style="2"/>
    <col min="16129" max="16129" width="7.5703125" style="2" customWidth="1"/>
    <col min="16130" max="16130" width="50" style="2" customWidth="1"/>
    <col min="16131" max="16131" width="52" style="2" customWidth="1"/>
    <col min="16132" max="16138" width="9.140625" style="2"/>
    <col min="16139" max="16139" width="15.7109375" style="2" customWidth="1"/>
    <col min="16140" max="16145" width="9.140625" style="2"/>
    <col min="16146" max="16146" width="62.28515625" style="2" customWidth="1"/>
    <col min="16147" max="16384" width="9.140625" style="2"/>
  </cols>
  <sheetData>
    <row r="1" spans="1:11" ht="17.25" customHeight="1">
      <c r="A1" s="1" t="s">
        <v>16</v>
      </c>
      <c r="B1" s="1"/>
      <c r="C1" s="1"/>
    </row>
    <row r="2" spans="1:11" ht="26.25" customHeight="1">
      <c r="A2" s="1" t="s">
        <v>7879</v>
      </c>
      <c r="B2" s="1"/>
      <c r="C2" s="1"/>
    </row>
    <row r="3" spans="1:11" ht="9.75" customHeight="1">
      <c r="A3" s="3"/>
      <c r="B3" s="3"/>
    </row>
    <row r="4" spans="1:11" ht="24" customHeight="1">
      <c r="A4" s="4" t="s">
        <v>0</v>
      </c>
      <c r="B4" s="4"/>
    </row>
    <row r="5" spans="1:11" ht="24" customHeight="1">
      <c r="A5" s="5" t="s">
        <v>7306</v>
      </c>
      <c r="B5" s="5"/>
    </row>
    <row r="6" spans="1:11" ht="17.25" customHeight="1">
      <c r="A6" s="6">
        <v>1</v>
      </c>
      <c r="B6" s="7" t="s">
        <v>17</v>
      </c>
      <c r="K6"/>
    </row>
    <row r="7" spans="1:11" ht="17.25" customHeight="1">
      <c r="A7" s="6">
        <v>2</v>
      </c>
      <c r="B7" s="7" t="s">
        <v>21</v>
      </c>
      <c r="K7"/>
    </row>
    <row r="8" spans="1:11" ht="17.25" customHeight="1">
      <c r="A8" s="6">
        <v>3</v>
      </c>
      <c r="B8" s="7" t="s">
        <v>18</v>
      </c>
      <c r="K8"/>
    </row>
    <row r="9" spans="1:11" ht="17.25" customHeight="1">
      <c r="A9" s="6">
        <v>4</v>
      </c>
      <c r="B9" s="7" t="s">
        <v>7214</v>
      </c>
      <c r="K9"/>
    </row>
    <row r="10" spans="1:11" ht="17.25" customHeight="1">
      <c r="A10" s="6">
        <v>5</v>
      </c>
      <c r="B10" s="7" t="s">
        <v>7293</v>
      </c>
      <c r="K10"/>
    </row>
    <row r="11" spans="1:11" ht="17.25" customHeight="1">
      <c r="A11" s="6">
        <v>6</v>
      </c>
      <c r="B11" s="7" t="s">
        <v>7305</v>
      </c>
    </row>
    <row r="12" spans="1:11" ht="24" customHeight="1">
      <c r="A12" s="5" t="s">
        <v>7307</v>
      </c>
      <c r="B12" s="5"/>
    </row>
    <row r="13" spans="1:11" ht="17.25" customHeight="1">
      <c r="A13" s="6">
        <v>7</v>
      </c>
      <c r="B13" s="7" t="s">
        <v>19</v>
      </c>
    </row>
    <row r="14" spans="1:11" ht="17.25" customHeight="1">
      <c r="A14" s="6">
        <v>8</v>
      </c>
      <c r="B14" s="7" t="s">
        <v>7215</v>
      </c>
    </row>
    <row r="15" spans="1:11" ht="17.25" customHeight="1">
      <c r="A15" s="6">
        <v>9</v>
      </c>
      <c r="B15" s="7" t="s">
        <v>20</v>
      </c>
    </row>
    <row r="16" spans="1:11" ht="17.25" customHeight="1">
      <c r="A16" s="6">
        <v>10</v>
      </c>
      <c r="B16" s="7" t="s">
        <v>7304</v>
      </c>
    </row>
    <row r="17" spans="1:10" ht="17.25" customHeight="1">
      <c r="A17" s="6">
        <v>11</v>
      </c>
      <c r="B17" s="7" t="s">
        <v>7301</v>
      </c>
    </row>
    <row r="18" spans="1:10" ht="17.25" customHeight="1">
      <c r="A18" s="6">
        <v>12</v>
      </c>
      <c r="B18" s="7" t="s">
        <v>7310</v>
      </c>
    </row>
    <row r="19" spans="1:10" ht="24" customHeight="1">
      <c r="A19" s="5" t="s">
        <v>7308</v>
      </c>
      <c r="B19" s="5"/>
      <c r="D19"/>
    </row>
    <row r="20" spans="1:10" ht="17.25" customHeight="1">
      <c r="A20" s="6">
        <v>13</v>
      </c>
      <c r="B20" s="7" t="s">
        <v>7217</v>
      </c>
    </row>
    <row r="21" spans="1:10" ht="17.25" customHeight="1">
      <c r="A21" s="6">
        <v>14</v>
      </c>
      <c r="B21" s="7" t="s">
        <v>7216</v>
      </c>
    </row>
    <row r="22" spans="1:10" ht="17.25" customHeight="1">
      <c r="A22" s="6">
        <v>15</v>
      </c>
      <c r="B22" s="7" t="s">
        <v>7218</v>
      </c>
    </row>
    <row r="23" spans="1:10" ht="17.25" customHeight="1">
      <c r="A23" s="6">
        <v>16</v>
      </c>
      <c r="B23" s="7" t="s">
        <v>7303</v>
      </c>
    </row>
    <row r="24" spans="1:10" ht="17.25" customHeight="1">
      <c r="A24" s="6">
        <v>17</v>
      </c>
      <c r="B24" s="7" t="s">
        <v>7302</v>
      </c>
    </row>
    <row r="25" spans="1:10" ht="17.25" customHeight="1">
      <c r="A25" s="6">
        <v>18</v>
      </c>
      <c r="B25" s="7" t="s">
        <v>7311</v>
      </c>
    </row>
    <row r="26" spans="1:10" ht="17.25" customHeight="1">
      <c r="A26" s="6"/>
      <c r="D26" s="10"/>
      <c r="G26" s="10"/>
      <c r="H26" s="10"/>
      <c r="J26" s="10"/>
    </row>
    <row r="27" spans="1:10" ht="26.25" customHeight="1">
      <c r="A27" s="4" t="s">
        <v>1</v>
      </c>
      <c r="B27" s="4"/>
      <c r="D27" s="10"/>
      <c r="G27" s="10"/>
      <c r="H27" s="10"/>
      <c r="J27" s="10"/>
    </row>
    <row r="28" spans="1:10" ht="17.25" customHeight="1">
      <c r="A28" s="8"/>
      <c r="B28" s="9" t="s">
        <v>2</v>
      </c>
      <c r="C28" s="10" t="s">
        <v>3</v>
      </c>
      <c r="D28" s="10"/>
      <c r="J28" s="10"/>
    </row>
    <row r="29" spans="1:10" ht="17.25" customHeight="1">
      <c r="A29" s="8"/>
      <c r="B29" s="9" t="s">
        <v>4</v>
      </c>
      <c r="C29" s="10" t="s">
        <v>5</v>
      </c>
      <c r="D29" s="10"/>
      <c r="J29" s="10"/>
    </row>
    <row r="30" spans="1:10" ht="17.25" customHeight="1">
      <c r="A30" s="8"/>
      <c r="B30" s="9" t="s">
        <v>6</v>
      </c>
      <c r="C30" s="10" t="s">
        <v>7</v>
      </c>
      <c r="G30" s="10"/>
      <c r="H30" s="10"/>
      <c r="J30" s="10"/>
    </row>
    <row r="31" spans="1:10" ht="17.25" customHeight="1">
      <c r="B31" s="9" t="s">
        <v>8</v>
      </c>
      <c r="C31" s="10" t="s">
        <v>9</v>
      </c>
    </row>
    <row r="32" spans="1:10" ht="17.25" customHeight="1">
      <c r="B32" s="9" t="s">
        <v>10</v>
      </c>
      <c r="C32" s="10" t="s">
        <v>11</v>
      </c>
    </row>
    <row r="33" spans="1:10" ht="17.25" customHeight="1">
      <c r="B33" s="9" t="s">
        <v>12</v>
      </c>
      <c r="C33" s="10" t="s">
        <v>13</v>
      </c>
    </row>
    <row r="34" spans="1:10" ht="17.25" customHeight="1">
      <c r="B34" s="9" t="s">
        <v>14</v>
      </c>
      <c r="C34" s="10" t="s">
        <v>15</v>
      </c>
    </row>
    <row r="35" spans="1:10" ht="17.25" customHeight="1">
      <c r="B35" s="11"/>
      <c r="C35" s="10"/>
    </row>
    <row r="36" spans="1:10" ht="17.25" customHeight="1">
      <c r="A36" s="12" t="s">
        <v>7309</v>
      </c>
      <c r="B36" s="12"/>
      <c r="C36" s="10"/>
    </row>
    <row r="37" spans="1:10" ht="17.25" customHeight="1">
      <c r="B37" s="96" t="s">
        <v>7876</v>
      </c>
      <c r="C37" s="10"/>
    </row>
    <row r="38" spans="1:10" ht="17.25" customHeight="1">
      <c r="A38" s="13" t="s">
        <v>7877</v>
      </c>
      <c r="B38" s="13"/>
      <c r="C38" s="10"/>
      <c r="D38" s="10"/>
      <c r="G38" s="10"/>
      <c r="H38" s="10"/>
      <c r="J38" s="10"/>
    </row>
    <row r="39" spans="1:10" ht="17.25" customHeight="1">
      <c r="C39" s="10"/>
      <c r="D39" s="10"/>
    </row>
    <row r="40" spans="1:10" ht="17.25" customHeight="1">
      <c r="D40" s="10"/>
    </row>
    <row r="41" spans="1:10" ht="17.25" customHeight="1">
      <c r="D41" s="10"/>
    </row>
    <row r="42" spans="1:10" ht="17.25" customHeight="1">
      <c r="D42" s="10"/>
    </row>
    <row r="43" spans="1:10" ht="17.25" customHeight="1">
      <c r="D43" s="10"/>
    </row>
    <row r="44" spans="1:10" ht="17.25" customHeight="1">
      <c r="D44" s="10"/>
    </row>
    <row r="45" spans="1:10" ht="17.25" customHeight="1">
      <c r="D45" s="10"/>
    </row>
    <row r="46" spans="1:10" ht="17.25" customHeight="1">
      <c r="D46" s="10"/>
    </row>
  </sheetData>
  <hyperlinks>
    <hyperlink ref="B6" location="GP_Asked_All!A1" display="GP asked smoking status in past 12 months (total population)"/>
    <hyperlink ref="B7" location="GP_Asked_CurrentSmokers!A1" display="GP asked smoking status in past 12 months (current smokers)"/>
    <hyperlink ref="B8" location="GP_Advice!A1" display="GP provided advice about quitting in past 12 months (current smokers)"/>
    <hyperlink ref="B9" location="GP_Info!A1" display="GP provided information or help about how to stop smoking in past 12 months (current smokers)"/>
    <hyperlink ref="B11" location="GP_CombinedABC!A1" display="GP provided combined ABC pathway (current smokers)"/>
    <hyperlink ref="B10" location="'GP_Type of Info'!A1" display="Type of information or help that GP provided in past 12 months (current smokers)"/>
    <hyperlink ref="B13" location="Hospital_Asked_All!A1" display="Hospital asked smoking status in past 12 months (total population)"/>
    <hyperlink ref="B14" location="Hospit_Asked_CurrentSmokers!A1" display="Hospital asked smoking status in past 12 months (current smokers)"/>
    <hyperlink ref="B15" location="Hospital_Advice!A1" display="Hospital provided advice about quitting in past 12 months (current smokers)"/>
    <hyperlink ref="B16" location="Hospital_Info!A1" display="Hospital provided information or help about how to stop smoking in past 12 months (current smokers)"/>
    <hyperlink ref="B17" location="'Hospital_Type of Info'!A1" display="Type of information or help that hospital provided in past 12 months, by sex (current smokers)"/>
    <hyperlink ref="B18" location="Hospital_CombinedABC!A1" display="Hospital provided combined ABC pathway (current smokers)"/>
    <hyperlink ref="B20" location="Midwife_Asked_CurrentSmokers!A1" display="Midwife asked smoking status in past 12 months (current smokers)"/>
    <hyperlink ref="B21" location="Midwife_Asked_ExSmokers!A1" display="Midwife asked smoking status in past 12 months (ex-smokers)"/>
    <hyperlink ref="B22" location="Midwife_Advice!A1" display="Midwife provided advice about quitting in past 12 months (current smokers)"/>
    <hyperlink ref="B23" location="Midwife_Info!A1" display="Midwife provided information or help about how to stop smoking in past 12 months (current smokers)"/>
    <hyperlink ref="B24" location="'Midwife_Type of Info'!A1" display="Type of information or help that midwife provided in past 12 months, by sex (current smokers)"/>
    <hyperlink ref="B25" location="Midwife_CombinedABC!A1" display="Midwife provided combined ABC pathway (current smokers)"/>
    <hyperlink ref="B37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7317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20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65.881674000000004</v>
      </c>
      <c r="D12" s="29" t="s">
        <v>7649</v>
      </c>
      <c r="E12" s="28">
        <v>66.951946000000007</v>
      </c>
      <c r="F12" s="29" t="s">
        <v>7650</v>
      </c>
      <c r="G12" s="28">
        <v>64.816136</v>
      </c>
      <c r="H12" s="30" t="s">
        <v>7651</v>
      </c>
      <c r="I12" s="31">
        <v>38000</v>
      </c>
      <c r="J12" s="32" t="s">
        <v>7845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 t="e">
        <v>#N/A</v>
      </c>
      <c r="D14" s="29" t="e">
        <v>#N/A</v>
      </c>
      <c r="E14" s="28" t="e">
        <v>#N/A</v>
      </c>
      <c r="F14" s="29" t="e">
        <v>#N/A</v>
      </c>
      <c r="G14" s="28" t="e">
        <v>#N/A</v>
      </c>
      <c r="H14" s="30" t="e">
        <v>#N/A</v>
      </c>
      <c r="I14" s="31" t="e">
        <v>#N/A</v>
      </c>
      <c r="J14" s="34" t="e">
        <v>#N/A</v>
      </c>
      <c r="K14" s="35"/>
    </row>
    <row r="15" spans="1:11">
      <c r="A15" s="15"/>
      <c r="B15" s="36" t="s">
        <v>7238</v>
      </c>
      <c r="C15" s="28">
        <v>69.336236</v>
      </c>
      <c r="D15" s="29" t="s">
        <v>7652</v>
      </c>
      <c r="E15" s="28" t="e">
        <v>#N/A</v>
      </c>
      <c r="F15" s="29" t="e">
        <v>#N/A</v>
      </c>
      <c r="G15" s="28">
        <v>63.330295999999997</v>
      </c>
      <c r="H15" s="30" t="s">
        <v>7653</v>
      </c>
      <c r="I15" s="31">
        <v>7000</v>
      </c>
      <c r="J15" s="34" t="s">
        <v>7763</v>
      </c>
      <c r="K15" s="35"/>
    </row>
    <row r="16" spans="1:11">
      <c r="A16" s="15"/>
      <c r="B16" s="36" t="s">
        <v>7240</v>
      </c>
      <c r="C16" s="28">
        <v>66.091893999999996</v>
      </c>
      <c r="D16" s="29" t="s">
        <v>7654</v>
      </c>
      <c r="E16" s="28" t="e">
        <v>#N/A</v>
      </c>
      <c r="F16" s="29" t="e">
        <v>#N/A</v>
      </c>
      <c r="G16" s="28">
        <v>72.851187999999993</v>
      </c>
      <c r="H16" s="30" t="s">
        <v>7655</v>
      </c>
      <c r="I16" s="31">
        <v>10000</v>
      </c>
      <c r="J16" s="34" t="s">
        <v>7846</v>
      </c>
      <c r="K16" s="35"/>
    </row>
    <row r="17" spans="1:11">
      <c r="A17" s="15"/>
      <c r="B17" s="36" t="s">
        <v>7242</v>
      </c>
      <c r="C17" s="28">
        <v>79.934718000000004</v>
      </c>
      <c r="D17" s="29" t="s">
        <v>7656</v>
      </c>
      <c r="E17" s="28" t="e">
        <v>#N/A</v>
      </c>
      <c r="F17" s="29" t="e">
        <v>#N/A</v>
      </c>
      <c r="G17" s="28">
        <v>75.358050000000006</v>
      </c>
      <c r="H17" s="30" t="s">
        <v>7657</v>
      </c>
      <c r="I17" s="31">
        <v>8000</v>
      </c>
      <c r="J17" s="34" t="s">
        <v>7847</v>
      </c>
      <c r="K17" s="35"/>
    </row>
    <row r="18" spans="1:11">
      <c r="A18" s="15"/>
      <c r="B18" s="36" t="s">
        <v>7244</v>
      </c>
      <c r="C18" s="28">
        <v>47.300153999999999</v>
      </c>
      <c r="D18" s="29" t="s">
        <v>7658</v>
      </c>
      <c r="E18" s="28" t="e">
        <v>#N/A</v>
      </c>
      <c r="F18" s="29" t="e">
        <v>#N/A</v>
      </c>
      <c r="G18" s="28" t="e">
        <v>#N/A</v>
      </c>
      <c r="H18" s="30" t="e">
        <v>#N/A</v>
      </c>
      <c r="I18" s="31">
        <v>5000</v>
      </c>
      <c r="J18" s="34" t="s">
        <v>7848</v>
      </c>
      <c r="K18" s="35"/>
    </row>
    <row r="19" spans="1:11">
      <c r="A19" s="15"/>
      <c r="B19" s="36" t="s">
        <v>7246</v>
      </c>
      <c r="C19" s="28" t="e">
        <v>#N/A</v>
      </c>
      <c r="D19" s="29" t="e">
        <v>#N/A</v>
      </c>
      <c r="E19" s="28" t="e">
        <v>#N/A</v>
      </c>
      <c r="F19" s="29" t="e">
        <v>#N/A</v>
      </c>
      <c r="G19" s="28" t="e">
        <v>#N/A</v>
      </c>
      <c r="H19" s="30" t="e">
        <v>#N/A</v>
      </c>
      <c r="I19" s="31" t="e">
        <v>#N/A</v>
      </c>
      <c r="J19" s="34" t="e">
        <v>#N/A</v>
      </c>
      <c r="K19" s="35"/>
    </row>
    <row r="20" spans="1:11">
      <c r="A20" s="15"/>
      <c r="B20" s="36" t="s">
        <v>7248</v>
      </c>
      <c r="C20" s="28" t="e">
        <v>#N/A</v>
      </c>
      <c r="D20" s="29" t="e">
        <v>#N/A</v>
      </c>
      <c r="E20" s="28" t="e">
        <v>#N/A</v>
      </c>
      <c r="F20" s="29" t="e">
        <v>#N/A</v>
      </c>
      <c r="G20" s="28" t="e">
        <v>#N/A</v>
      </c>
      <c r="H20" s="30" t="e">
        <v>#N/A</v>
      </c>
      <c r="I20" s="31" t="e">
        <v>#N/A</v>
      </c>
      <c r="J20" s="34" t="e">
        <v>#N/A</v>
      </c>
      <c r="K20" s="35"/>
    </row>
    <row r="21" spans="1:11">
      <c r="A21" s="15"/>
      <c r="B21" s="36" t="s">
        <v>7250</v>
      </c>
      <c r="C21" s="28" t="e">
        <v>#N/A</v>
      </c>
      <c r="D21" s="29" t="e">
        <v>#N/A</v>
      </c>
      <c r="E21" s="28" t="e">
        <v>#N/A</v>
      </c>
      <c r="F21" s="29" t="e">
        <v>#N/A</v>
      </c>
      <c r="G21" s="28" t="e">
        <v>#N/A</v>
      </c>
      <c r="H21" s="30" t="e">
        <v>#N/A</v>
      </c>
      <c r="I21" s="31" t="e">
        <v>#N/A</v>
      </c>
      <c r="J21" s="34" t="e">
        <v>#N/A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70.066186000000002</v>
      </c>
      <c r="D23" s="29" t="s">
        <v>7659</v>
      </c>
      <c r="E23" s="28" t="e">
        <v>#N/A</v>
      </c>
      <c r="F23" s="29" t="e">
        <v>#N/A</v>
      </c>
      <c r="G23" s="28">
        <v>77.091063000000005</v>
      </c>
      <c r="H23" s="30" t="s">
        <v>7660</v>
      </c>
      <c r="I23" s="31">
        <v>14000</v>
      </c>
      <c r="J23" s="34" t="s">
        <v>7849</v>
      </c>
      <c r="K23" s="35"/>
    </row>
    <row r="24" spans="1:11">
      <c r="A24" s="15"/>
      <c r="B24" s="36" t="s">
        <v>7253</v>
      </c>
      <c r="C24" s="28" t="e">
        <v>#N/A</v>
      </c>
      <c r="D24" s="29" t="e">
        <v>#N/A</v>
      </c>
      <c r="E24" s="28" t="e">
        <v>#N/A</v>
      </c>
      <c r="F24" s="29" t="e">
        <v>#N/A</v>
      </c>
      <c r="G24" s="28" t="e">
        <v>#N/A</v>
      </c>
      <c r="H24" s="30" t="e">
        <v>#N/A</v>
      </c>
      <c r="I24" s="31" t="e">
        <v>#N/A</v>
      </c>
      <c r="J24" s="34" t="e">
        <v>#N/A</v>
      </c>
      <c r="K24" s="35"/>
    </row>
    <row r="25" spans="1:11">
      <c r="A25" s="15"/>
      <c r="B25" s="36" t="s">
        <v>7254</v>
      </c>
      <c r="C25" s="28" t="e">
        <v>#N/A</v>
      </c>
      <c r="D25" s="29" t="e">
        <v>#N/A</v>
      </c>
      <c r="E25" s="28" t="e">
        <v>#N/A</v>
      </c>
      <c r="F25" s="29" t="e">
        <v>#N/A</v>
      </c>
      <c r="G25" s="28" t="e">
        <v>#N/A</v>
      </c>
      <c r="H25" s="30" t="e">
        <v>#N/A</v>
      </c>
      <c r="I25" s="31" t="e">
        <v>#N/A</v>
      </c>
      <c r="J25" s="34" t="e">
        <v>#N/A</v>
      </c>
      <c r="K25" s="35"/>
    </row>
    <row r="26" spans="1:11">
      <c r="A26" s="15"/>
      <c r="B26" s="36" t="s">
        <v>7255</v>
      </c>
      <c r="C26" s="28">
        <v>64.171666000000002</v>
      </c>
      <c r="D26" s="29" t="s">
        <v>7661</v>
      </c>
      <c r="E26" s="28">
        <v>67.916055</v>
      </c>
      <c r="F26" s="29" t="s">
        <v>7662</v>
      </c>
      <c r="G26" s="28">
        <v>59.753552999999997</v>
      </c>
      <c r="H26" s="30" t="s">
        <v>7663</v>
      </c>
      <c r="I26" s="31">
        <v>26000</v>
      </c>
      <c r="J26" s="34" t="s">
        <v>7850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 t="e">
        <v>#N/A</v>
      </c>
      <c r="D28" s="29" t="e">
        <v>#N/A</v>
      </c>
      <c r="E28" s="28" t="e">
        <v>#N/A</v>
      </c>
      <c r="F28" s="29" t="e">
        <v>#N/A</v>
      </c>
      <c r="G28" s="28" t="e">
        <v>#N/A</v>
      </c>
      <c r="H28" s="30" t="e">
        <v>#N/A</v>
      </c>
      <c r="I28" s="31" t="e">
        <v>#N/A</v>
      </c>
      <c r="J28" s="34" t="e">
        <v>#N/A</v>
      </c>
      <c r="K28" s="35"/>
    </row>
    <row r="29" spans="1:11">
      <c r="A29" s="15"/>
      <c r="B29" s="38" t="s">
        <v>7259</v>
      </c>
      <c r="C29" s="28" t="e">
        <v>#N/A</v>
      </c>
      <c r="D29" s="29" t="e">
        <v>#N/A</v>
      </c>
      <c r="E29" s="28" t="e">
        <v>#N/A</v>
      </c>
      <c r="F29" s="29" t="e">
        <v>#N/A</v>
      </c>
      <c r="G29" s="28" t="e">
        <v>#N/A</v>
      </c>
      <c r="H29" s="30" t="e">
        <v>#N/A</v>
      </c>
      <c r="I29" s="31" t="e">
        <v>#N/A</v>
      </c>
      <c r="J29" s="34" t="e">
        <v>#N/A</v>
      </c>
      <c r="K29" s="35"/>
    </row>
    <row r="30" spans="1:11">
      <c r="A30" s="15"/>
      <c r="B30" s="38" t="s">
        <v>7261</v>
      </c>
      <c r="C30" s="28">
        <v>66.031116999999995</v>
      </c>
      <c r="D30" s="29" t="s">
        <v>7664</v>
      </c>
      <c r="E30" s="28" t="e">
        <v>#N/A</v>
      </c>
      <c r="F30" s="29" t="e">
        <v>#N/A</v>
      </c>
      <c r="G30" s="28" t="e">
        <v>#N/A</v>
      </c>
      <c r="H30" s="30" t="e">
        <v>#N/A</v>
      </c>
      <c r="I30" s="31">
        <v>7000</v>
      </c>
      <c r="J30" s="34" t="s">
        <v>7763</v>
      </c>
      <c r="K30" s="35"/>
    </row>
    <row r="31" spans="1:11">
      <c r="A31" s="15"/>
      <c r="B31" s="38" t="s">
        <v>7263</v>
      </c>
      <c r="C31" s="28">
        <v>67.199605000000005</v>
      </c>
      <c r="D31" s="29" t="s">
        <v>7665</v>
      </c>
      <c r="E31" s="28" t="e">
        <v>#N/A</v>
      </c>
      <c r="F31" s="29" t="e">
        <v>#N/A</v>
      </c>
      <c r="G31" s="28">
        <v>73.851861</v>
      </c>
      <c r="H31" s="30" t="s">
        <v>7666</v>
      </c>
      <c r="I31" s="31">
        <v>9000</v>
      </c>
      <c r="J31" s="34" t="s">
        <v>7851</v>
      </c>
      <c r="K31" s="35"/>
    </row>
    <row r="32" spans="1:11">
      <c r="A32" s="15"/>
      <c r="B32" s="39" t="s">
        <v>7265</v>
      </c>
      <c r="C32" s="40">
        <v>69.674582999999998</v>
      </c>
      <c r="D32" s="41" t="s">
        <v>7667</v>
      </c>
      <c r="E32" s="42">
        <v>69.627870000000001</v>
      </c>
      <c r="F32" s="41" t="s">
        <v>7668</v>
      </c>
      <c r="G32" s="42">
        <v>69.710751999999999</v>
      </c>
      <c r="H32" s="43" t="s">
        <v>7669</v>
      </c>
      <c r="I32" s="44">
        <v>15000</v>
      </c>
      <c r="J32" s="45" t="s">
        <v>7852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0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7317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3" t="s">
        <v>7304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61.051160000000003</v>
      </c>
      <c r="D12" s="29" t="s">
        <v>7670</v>
      </c>
      <c r="E12" s="28">
        <v>57.535310000000003</v>
      </c>
      <c r="F12" s="29" t="s">
        <v>7671</v>
      </c>
      <c r="G12" s="28">
        <v>64.595364000000004</v>
      </c>
      <c r="H12" s="30" t="s">
        <v>7672</v>
      </c>
      <c r="I12" s="31">
        <v>36000</v>
      </c>
      <c r="J12" s="32" t="s">
        <v>7853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 t="e">
        <v>#N/A</v>
      </c>
      <c r="D14" s="29" t="e">
        <v>#N/A</v>
      </c>
      <c r="E14" s="28" t="e">
        <v>#N/A</v>
      </c>
      <c r="F14" s="29" t="e">
        <v>#N/A</v>
      </c>
      <c r="G14" s="28" t="e">
        <v>#N/A</v>
      </c>
      <c r="H14" s="30" t="e">
        <v>#N/A</v>
      </c>
      <c r="I14" s="31" t="e">
        <v>#N/A</v>
      </c>
      <c r="J14" s="34" t="e">
        <v>#N/A</v>
      </c>
      <c r="K14" s="35"/>
    </row>
    <row r="15" spans="1:11">
      <c r="A15" s="15"/>
      <c r="B15" s="36" t="s">
        <v>7238</v>
      </c>
      <c r="C15" s="28">
        <v>71.452173999999999</v>
      </c>
      <c r="D15" s="29" t="s">
        <v>7673</v>
      </c>
      <c r="E15" s="28" t="e">
        <v>#N/A</v>
      </c>
      <c r="F15" s="29" t="e">
        <v>#N/A</v>
      </c>
      <c r="G15" s="28">
        <v>66.778589999999994</v>
      </c>
      <c r="H15" s="30" t="s">
        <v>7674</v>
      </c>
      <c r="I15" s="31">
        <v>8000</v>
      </c>
      <c r="J15" s="34" t="s">
        <v>7763</v>
      </c>
      <c r="K15" s="35"/>
    </row>
    <row r="16" spans="1:11">
      <c r="A16" s="15"/>
      <c r="B16" s="36" t="s">
        <v>7240</v>
      </c>
      <c r="C16" s="28">
        <v>63.929322999999997</v>
      </c>
      <c r="D16" s="29" t="s">
        <v>7675</v>
      </c>
      <c r="E16" s="28" t="e">
        <v>#N/A</v>
      </c>
      <c r="F16" s="29" t="e">
        <v>#N/A</v>
      </c>
      <c r="G16" s="28">
        <v>69.441443000000007</v>
      </c>
      <c r="H16" s="30" t="s">
        <v>7676</v>
      </c>
      <c r="I16" s="31">
        <v>10000</v>
      </c>
      <c r="J16" s="34" t="s">
        <v>7846</v>
      </c>
      <c r="K16" s="35"/>
    </row>
    <row r="17" spans="1:11">
      <c r="A17" s="15"/>
      <c r="B17" s="36" t="s">
        <v>7242</v>
      </c>
      <c r="C17" s="28">
        <v>64.030955000000006</v>
      </c>
      <c r="D17" s="29" t="s">
        <v>7677</v>
      </c>
      <c r="E17" s="28" t="e">
        <v>#N/A</v>
      </c>
      <c r="F17" s="29" t="e">
        <v>#N/A</v>
      </c>
      <c r="G17" s="28">
        <v>73.545615999999995</v>
      </c>
      <c r="H17" s="30" t="s">
        <v>7678</v>
      </c>
      <c r="I17" s="31">
        <v>6000</v>
      </c>
      <c r="J17" s="34" t="s">
        <v>7854</v>
      </c>
      <c r="K17" s="35"/>
    </row>
    <row r="18" spans="1:11">
      <c r="A18" s="15"/>
      <c r="B18" s="36" t="s">
        <v>7244</v>
      </c>
      <c r="C18" s="28">
        <v>40.342672999999998</v>
      </c>
      <c r="D18" s="29" t="s">
        <v>7679</v>
      </c>
      <c r="E18" s="28" t="e">
        <v>#N/A</v>
      </c>
      <c r="F18" s="29" t="e">
        <v>#N/A</v>
      </c>
      <c r="G18" s="28">
        <v>45.897148000000001</v>
      </c>
      <c r="H18" s="30" t="s">
        <v>7680</v>
      </c>
      <c r="I18" s="31">
        <v>5000</v>
      </c>
      <c r="J18" s="34" t="s">
        <v>7855</v>
      </c>
      <c r="K18" s="35"/>
    </row>
    <row r="19" spans="1:11">
      <c r="A19" s="15"/>
      <c r="B19" s="36" t="s">
        <v>7246</v>
      </c>
      <c r="C19" s="28" t="e">
        <v>#N/A</v>
      </c>
      <c r="D19" s="29" t="e">
        <v>#N/A</v>
      </c>
      <c r="E19" s="28" t="e">
        <v>#N/A</v>
      </c>
      <c r="F19" s="29" t="e">
        <v>#N/A</v>
      </c>
      <c r="G19" s="28" t="e">
        <v>#N/A</v>
      </c>
      <c r="H19" s="30" t="e">
        <v>#N/A</v>
      </c>
      <c r="I19" s="31" t="e">
        <v>#N/A</v>
      </c>
      <c r="J19" s="34" t="e">
        <v>#N/A</v>
      </c>
      <c r="K19" s="35"/>
    </row>
    <row r="20" spans="1:11">
      <c r="A20" s="15"/>
      <c r="B20" s="36" t="s">
        <v>7248</v>
      </c>
      <c r="C20" s="28" t="e">
        <v>#N/A</v>
      </c>
      <c r="D20" s="29" t="e">
        <v>#N/A</v>
      </c>
      <c r="E20" s="28" t="e">
        <v>#N/A</v>
      </c>
      <c r="F20" s="29" t="e">
        <v>#N/A</v>
      </c>
      <c r="G20" s="28" t="e">
        <v>#N/A</v>
      </c>
      <c r="H20" s="30" t="e">
        <v>#N/A</v>
      </c>
      <c r="I20" s="31" t="e">
        <v>#N/A</v>
      </c>
      <c r="J20" s="34" t="e">
        <v>#N/A</v>
      </c>
      <c r="K20" s="35"/>
    </row>
    <row r="21" spans="1:11">
      <c r="A21" s="15"/>
      <c r="B21" s="36" t="s">
        <v>7250</v>
      </c>
      <c r="C21" s="28" t="e">
        <v>#N/A</v>
      </c>
      <c r="D21" s="29" t="e">
        <v>#N/A</v>
      </c>
      <c r="E21" s="28" t="e">
        <v>#N/A</v>
      </c>
      <c r="F21" s="29" t="e">
        <v>#N/A</v>
      </c>
      <c r="G21" s="28" t="e">
        <v>#N/A</v>
      </c>
      <c r="H21" s="30" t="e">
        <v>#N/A</v>
      </c>
      <c r="I21" s="31" t="e">
        <v>#N/A</v>
      </c>
      <c r="J21" s="34" t="e">
        <v>#N/A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59.144781000000002</v>
      </c>
      <c r="D23" s="29" t="s">
        <v>7681</v>
      </c>
      <c r="E23" s="28" t="e">
        <v>#N/A</v>
      </c>
      <c r="F23" s="29" t="e">
        <v>#N/A</v>
      </c>
      <c r="G23" s="28">
        <v>68.734943000000001</v>
      </c>
      <c r="H23" s="30" t="s">
        <v>7682</v>
      </c>
      <c r="I23" s="31">
        <v>12000</v>
      </c>
      <c r="J23" s="34" t="s">
        <v>7856</v>
      </c>
      <c r="K23" s="35"/>
    </row>
    <row r="24" spans="1:11">
      <c r="A24" s="15"/>
      <c r="B24" s="36" t="s">
        <v>7253</v>
      </c>
      <c r="C24" s="28" t="e">
        <v>#N/A</v>
      </c>
      <c r="D24" s="29" t="e">
        <v>#N/A</v>
      </c>
      <c r="E24" s="28" t="e">
        <v>#N/A</v>
      </c>
      <c r="F24" s="29" t="e">
        <v>#N/A</v>
      </c>
      <c r="G24" s="28" t="e">
        <v>#N/A</v>
      </c>
      <c r="H24" s="30" t="e">
        <v>#N/A</v>
      </c>
      <c r="I24" s="31" t="e">
        <v>#N/A</v>
      </c>
      <c r="J24" s="34" t="e">
        <v>#N/A</v>
      </c>
      <c r="K24" s="35"/>
    </row>
    <row r="25" spans="1:11">
      <c r="A25" s="15"/>
      <c r="B25" s="36" t="s">
        <v>7254</v>
      </c>
      <c r="C25" s="28" t="e">
        <v>#N/A</v>
      </c>
      <c r="D25" s="29" t="e">
        <v>#N/A</v>
      </c>
      <c r="E25" s="28" t="e">
        <v>#N/A</v>
      </c>
      <c r="F25" s="29" t="e">
        <v>#N/A</v>
      </c>
      <c r="G25" s="28" t="e">
        <v>#N/A</v>
      </c>
      <c r="H25" s="30" t="e">
        <v>#N/A</v>
      </c>
      <c r="I25" s="31" t="e">
        <v>#N/A</v>
      </c>
      <c r="J25" s="34" t="e">
        <v>#N/A</v>
      </c>
      <c r="K25" s="35"/>
    </row>
    <row r="26" spans="1:11">
      <c r="A26" s="15"/>
      <c r="B26" s="36" t="s">
        <v>7255</v>
      </c>
      <c r="C26" s="28">
        <v>64.669606999999999</v>
      </c>
      <c r="D26" s="29" t="s">
        <v>7683</v>
      </c>
      <c r="E26" s="28">
        <v>64.648786999999999</v>
      </c>
      <c r="F26" s="29" t="s">
        <v>7684</v>
      </c>
      <c r="G26" s="28">
        <v>64.695071999999996</v>
      </c>
      <c r="H26" s="30" t="s">
        <v>7685</v>
      </c>
      <c r="I26" s="31">
        <v>26000</v>
      </c>
      <c r="J26" s="34" t="s">
        <v>7857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 t="e">
        <v>#N/A</v>
      </c>
      <c r="D28" s="29" t="e">
        <v>#N/A</v>
      </c>
      <c r="E28" s="28" t="e">
        <v>#N/A</v>
      </c>
      <c r="F28" s="29" t="e">
        <v>#N/A</v>
      </c>
      <c r="G28" s="28" t="e">
        <v>#N/A</v>
      </c>
      <c r="H28" s="30" t="e">
        <v>#N/A</v>
      </c>
      <c r="I28" s="31" t="e">
        <v>#N/A</v>
      </c>
      <c r="J28" s="34" t="e">
        <v>#N/A</v>
      </c>
      <c r="K28" s="35"/>
    </row>
    <row r="29" spans="1:11">
      <c r="A29" s="15"/>
      <c r="B29" s="38" t="s">
        <v>7259</v>
      </c>
      <c r="C29" s="28" t="e">
        <v>#N/A</v>
      </c>
      <c r="D29" s="29" t="e">
        <v>#N/A</v>
      </c>
      <c r="E29" s="28" t="e">
        <v>#N/A</v>
      </c>
      <c r="F29" s="29" t="e">
        <v>#N/A</v>
      </c>
      <c r="G29" s="28" t="e">
        <v>#N/A</v>
      </c>
      <c r="H29" s="30" t="e">
        <v>#N/A</v>
      </c>
      <c r="I29" s="31" t="e">
        <v>#N/A</v>
      </c>
      <c r="J29" s="34" t="e">
        <v>#N/A</v>
      </c>
      <c r="K29" s="35"/>
    </row>
    <row r="30" spans="1:11">
      <c r="A30" s="15"/>
      <c r="B30" s="38" t="s">
        <v>7261</v>
      </c>
      <c r="C30" s="28">
        <v>70.985538000000005</v>
      </c>
      <c r="D30" s="29" t="s">
        <v>7686</v>
      </c>
      <c r="E30" s="28" t="e">
        <v>#N/A</v>
      </c>
      <c r="F30" s="29" t="e">
        <v>#N/A</v>
      </c>
      <c r="G30" s="28" t="e">
        <v>#N/A</v>
      </c>
      <c r="H30" s="30" t="e">
        <v>#N/A</v>
      </c>
      <c r="I30" s="31">
        <v>7000</v>
      </c>
      <c r="J30" s="34" t="s">
        <v>7763</v>
      </c>
      <c r="K30" s="35"/>
    </row>
    <row r="31" spans="1:11">
      <c r="A31" s="15"/>
      <c r="B31" s="38" t="s">
        <v>7263</v>
      </c>
      <c r="C31" s="28">
        <v>64.996088</v>
      </c>
      <c r="D31" s="29" t="s">
        <v>7687</v>
      </c>
      <c r="E31" s="28" t="e">
        <v>#N/A</v>
      </c>
      <c r="F31" s="29" t="e">
        <v>#N/A</v>
      </c>
      <c r="G31" s="28">
        <v>71.430319999999995</v>
      </c>
      <c r="H31" s="30" t="s">
        <v>7688</v>
      </c>
      <c r="I31" s="31">
        <v>9000</v>
      </c>
      <c r="J31" s="34" t="s">
        <v>7851</v>
      </c>
      <c r="K31" s="35"/>
    </row>
    <row r="32" spans="1:11">
      <c r="A32" s="15"/>
      <c r="B32" s="39" t="s">
        <v>7265</v>
      </c>
      <c r="C32" s="40">
        <v>58.866675000000001</v>
      </c>
      <c r="D32" s="41" t="s">
        <v>7689</v>
      </c>
      <c r="E32" s="42">
        <v>54.440612999999999</v>
      </c>
      <c r="F32" s="41" t="s">
        <v>7690</v>
      </c>
      <c r="G32" s="42">
        <v>62.236305999999999</v>
      </c>
      <c r="H32" s="43" t="s">
        <v>7691</v>
      </c>
      <c r="I32" s="44">
        <v>13000</v>
      </c>
      <c r="J32" s="45" t="s">
        <v>7858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0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115"/>
  <sheetViews>
    <sheetView workbookViewId="0">
      <selection activeCell="I43" sqref="I43"/>
    </sheetView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6.7109375" style="14" customWidth="1"/>
    <col min="11" max="12" width="11.7109375" style="14" customWidth="1"/>
    <col min="13" max="13" width="12.140625" style="14" customWidth="1"/>
    <col min="14" max="14" width="23.140625" style="14" customWidth="1"/>
    <col min="15" max="15" width="9.140625" style="14"/>
    <col min="16" max="16" width="22.7109375" style="14" customWidth="1"/>
    <col min="17" max="20" width="45.7109375" style="14" customWidth="1"/>
    <col min="21" max="22" width="9.140625" style="14" customWidth="1"/>
    <col min="23" max="16384" width="9.140625" style="14"/>
  </cols>
  <sheetData>
    <row r="2" spans="1:26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P2" s="68" t="s">
        <v>7286</v>
      </c>
      <c r="Q2" s="69" t="str">
        <f>G50</f>
        <v>All</v>
      </c>
      <c r="R2" s="69"/>
      <c r="S2" s="69"/>
      <c r="T2" s="69"/>
      <c r="U2" s="69"/>
      <c r="V2" s="69"/>
    </row>
    <row r="3" spans="1:26">
      <c r="A3" s="15"/>
      <c r="B3" s="97" t="s">
        <v>7317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P3" s="68" t="s">
        <v>7221</v>
      </c>
      <c r="Q3" s="69">
        <v>2012</v>
      </c>
      <c r="R3" s="69"/>
      <c r="S3" s="69"/>
      <c r="T3" s="69"/>
      <c r="U3" s="69"/>
      <c r="V3" s="69"/>
    </row>
    <row r="4" spans="1:26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P4" s="69"/>
      <c r="Q4" s="69"/>
      <c r="R4" s="69"/>
      <c r="S4" s="69"/>
      <c r="T4" s="69"/>
      <c r="U4" s="69"/>
      <c r="V4" s="69"/>
    </row>
    <row r="5" spans="1:26">
      <c r="A5" s="15"/>
      <c r="C5" s="20" t="s">
        <v>7286</v>
      </c>
      <c r="E5" s="18"/>
      <c r="F5" s="18"/>
      <c r="G5" s="18"/>
      <c r="H5" s="18"/>
      <c r="I5" s="18"/>
      <c r="J5" s="18"/>
      <c r="K5" s="18"/>
      <c r="L5" s="18"/>
      <c r="M5" s="18"/>
      <c r="P5" s="69"/>
      <c r="Q5" s="69"/>
      <c r="R5" s="69"/>
      <c r="S5" s="69"/>
      <c r="T5" s="69"/>
      <c r="U5" s="69"/>
      <c r="V5" s="69"/>
    </row>
    <row r="6" spans="1:26">
      <c r="A6" s="15"/>
      <c r="C6" s="20"/>
      <c r="E6" s="18"/>
      <c r="F6" s="18"/>
      <c r="G6" s="18"/>
      <c r="H6" s="18"/>
      <c r="I6" s="18"/>
      <c r="J6" s="18"/>
      <c r="K6" s="18"/>
      <c r="L6" s="18"/>
      <c r="M6" s="18"/>
      <c r="P6" s="69"/>
      <c r="Q6" s="69"/>
      <c r="R6" s="69"/>
      <c r="S6" s="69"/>
      <c r="T6" s="69"/>
      <c r="U6" s="69"/>
      <c r="V6" s="69"/>
    </row>
    <row r="7" spans="1:26">
      <c r="A7" s="15"/>
      <c r="C7" s="20"/>
      <c r="E7" s="18"/>
      <c r="F7" s="18"/>
      <c r="G7" s="18"/>
      <c r="H7" s="18"/>
      <c r="I7" s="18"/>
      <c r="J7" s="18"/>
      <c r="K7" s="18"/>
      <c r="L7" s="18"/>
      <c r="M7" s="18"/>
      <c r="P7" s="69"/>
      <c r="Q7" s="69"/>
      <c r="R7" s="69"/>
      <c r="S7" s="69"/>
      <c r="T7" s="69"/>
      <c r="U7" s="69"/>
      <c r="V7" s="69"/>
    </row>
    <row r="8" spans="1:26">
      <c r="A8" s="15"/>
      <c r="C8" s="20" t="s">
        <v>7220</v>
      </c>
      <c r="D8" s="14" t="s">
        <v>7301</v>
      </c>
      <c r="E8" s="18"/>
      <c r="F8" s="18"/>
      <c r="G8" s="18"/>
      <c r="H8" s="18"/>
      <c r="I8" s="18"/>
      <c r="J8" s="18"/>
      <c r="K8" s="18"/>
      <c r="L8" s="18"/>
      <c r="M8" s="18"/>
      <c r="P8" s="69"/>
      <c r="Q8" s="69"/>
      <c r="R8" s="69"/>
      <c r="S8" s="69"/>
      <c r="T8" s="69"/>
      <c r="U8" s="69"/>
      <c r="V8" s="69"/>
    </row>
    <row r="9" spans="1:26">
      <c r="A9" s="15"/>
      <c r="B9" s="20"/>
      <c r="C9" s="21"/>
      <c r="D9" s="21"/>
      <c r="E9" s="18"/>
      <c r="F9" s="18"/>
      <c r="G9" s="18"/>
      <c r="H9" s="18"/>
      <c r="I9" s="18"/>
      <c r="J9" s="18"/>
      <c r="K9" s="18"/>
      <c r="L9" s="18"/>
      <c r="M9" s="18"/>
      <c r="P9" s="69"/>
      <c r="Q9" s="69"/>
      <c r="R9" s="69"/>
      <c r="S9" s="69"/>
      <c r="T9" s="69"/>
      <c r="U9" s="69"/>
      <c r="V9" s="69"/>
    </row>
    <row r="10" spans="1:26">
      <c r="A10" s="15"/>
      <c r="B10" s="18"/>
      <c r="C10" s="22" t="s">
        <v>7222</v>
      </c>
      <c r="D10" s="22"/>
      <c r="E10" s="22"/>
      <c r="F10" s="22"/>
      <c r="G10" s="22"/>
      <c r="H10" s="22"/>
      <c r="I10" s="22"/>
      <c r="J10" s="22"/>
      <c r="K10" s="18"/>
      <c r="L10" s="18"/>
      <c r="M10" s="18"/>
      <c r="P10" s="69"/>
      <c r="Q10" s="69"/>
      <c r="R10" s="69"/>
      <c r="S10" s="69"/>
      <c r="T10" s="69"/>
      <c r="U10" s="69"/>
      <c r="V10" s="69"/>
    </row>
    <row r="11" spans="1:26">
      <c r="A11" s="15"/>
      <c r="B11" s="18"/>
      <c r="C11" s="22" t="s">
        <v>7223</v>
      </c>
      <c r="D11" s="22"/>
      <c r="E11" s="22"/>
      <c r="F11" s="22"/>
      <c r="G11" s="22"/>
      <c r="H11" s="22"/>
      <c r="I11" s="22"/>
      <c r="J11" s="18"/>
      <c r="K11" s="18"/>
      <c r="L11" s="18"/>
      <c r="M11" s="18"/>
      <c r="P11" s="69"/>
      <c r="Q11" s="69"/>
      <c r="R11" s="69"/>
      <c r="S11" s="69"/>
      <c r="T11" s="69"/>
      <c r="U11" s="69"/>
      <c r="V11" s="69"/>
    </row>
    <row r="12" spans="1:26">
      <c r="A12" s="15"/>
      <c r="B12" s="18"/>
      <c r="C12" s="22"/>
      <c r="D12" s="22"/>
      <c r="E12" s="22"/>
      <c r="F12" s="22"/>
      <c r="G12" s="22"/>
      <c r="H12" s="22"/>
      <c r="I12" s="22"/>
      <c r="J12" s="18"/>
      <c r="K12" s="57"/>
      <c r="L12" s="57"/>
      <c r="M12" s="57"/>
      <c r="P12" s="69"/>
      <c r="Q12" s="69"/>
      <c r="R12" s="69"/>
      <c r="S12" s="69" t="s">
        <v>7224</v>
      </c>
      <c r="T12" s="69"/>
      <c r="U12" s="69"/>
      <c r="V12" s="69"/>
    </row>
    <row r="13" spans="1:26" ht="38.25" customHeight="1">
      <c r="A13" s="15"/>
      <c r="B13" s="98" t="s">
        <v>7226</v>
      </c>
      <c r="C13" s="100" t="s">
        <v>7287</v>
      </c>
      <c r="D13" s="101"/>
      <c r="E13" s="106" t="s">
        <v>7289</v>
      </c>
      <c r="F13" s="106"/>
      <c r="G13" s="106" t="s">
        <v>7299</v>
      </c>
      <c r="H13" s="106"/>
      <c r="I13" s="101" t="s">
        <v>7292</v>
      </c>
      <c r="J13" s="102"/>
      <c r="K13" s="58"/>
      <c r="L13" s="59"/>
      <c r="M13" s="59"/>
      <c r="P13" s="70" t="s">
        <v>7226</v>
      </c>
      <c r="Q13" s="89" t="s">
        <v>7287</v>
      </c>
      <c r="R13" s="90" t="s">
        <v>7289</v>
      </c>
      <c r="S13" s="90" t="s">
        <v>7288</v>
      </c>
      <c r="T13" s="89" t="s">
        <v>7292</v>
      </c>
      <c r="U13" s="69"/>
      <c r="V13" s="90"/>
      <c r="X13" s="91"/>
      <c r="Z13" s="72"/>
    </row>
    <row r="14" spans="1:26">
      <c r="A14" s="15"/>
      <c r="B14" s="99"/>
      <c r="C14" s="23" t="s">
        <v>7232</v>
      </c>
      <c r="D14" s="24" t="s">
        <v>7233</v>
      </c>
      <c r="E14" s="23" t="s">
        <v>7232</v>
      </c>
      <c r="F14" s="24" t="s">
        <v>7233</v>
      </c>
      <c r="G14" s="23" t="s">
        <v>7232</v>
      </c>
      <c r="H14" s="24" t="s">
        <v>7233</v>
      </c>
      <c r="I14" s="23" t="s">
        <v>7232</v>
      </c>
      <c r="J14" s="25" t="s">
        <v>7233</v>
      </c>
      <c r="K14" s="60"/>
      <c r="L14" s="61"/>
      <c r="M14" s="61"/>
      <c r="P14" s="70"/>
      <c r="Q14" s="69" t="s">
        <v>7278</v>
      </c>
      <c r="R14" s="69" t="s">
        <v>7279</v>
      </c>
      <c r="S14" s="69" t="s">
        <v>7276</v>
      </c>
      <c r="T14" s="69" t="s">
        <v>7277</v>
      </c>
      <c r="U14" s="69"/>
      <c r="V14" s="69"/>
    </row>
    <row r="15" spans="1:26">
      <c r="A15" s="15"/>
      <c r="B15" s="27" t="s">
        <v>7234</v>
      </c>
      <c r="C15" s="28">
        <f>VLOOKUP($Q15,S8_ABC,11,FALSE)</f>
        <v>32.840333000000001</v>
      </c>
      <c r="D15" s="29" t="str">
        <f>CONCATENATE("(", FIXED(VLOOKUP($Q15,S8_ABC,13,FALSE),1), "–", FIXED(VLOOKUP($Q15,S8_ABC,14,FALSE),1),")")</f>
        <v>(24.5–42.0)</v>
      </c>
      <c r="E15" s="28">
        <f>VLOOKUP($R15,S8_ABC,11,FALSE)</f>
        <v>11.483171</v>
      </c>
      <c r="F15" s="29" t="str">
        <f>CONCATENATE("(", FIXED(VLOOKUP($R15,S8_ABC,13,FALSE),1), "–", FIXED(VLOOKUP($R15,S8_ABC,14,FALSE),1),")")</f>
        <v>(7.3–16.9)</v>
      </c>
      <c r="G15" s="28">
        <f>VLOOKUP($S15,S8_ABC,11,FALSE)</f>
        <v>4.8193140000000003</v>
      </c>
      <c r="H15" s="29" t="str">
        <f>CONCATENATE("(", FIXED(VLOOKUP($S15,S8_ABC,13,FALSE),1), "–", FIXED(VLOOKUP($S15,S8_ABC,14,FALSE),1),")")</f>
        <v>(1.2–12.7)</v>
      </c>
      <c r="I15" s="28">
        <f>VLOOKUP($T15,S8_ABC,11,FALSE)</f>
        <v>8.8881329999999998</v>
      </c>
      <c r="J15" s="62" t="str">
        <f>CONCATENATE("(", FIXED(VLOOKUP($T15,S8_ABC,13,FALSE),1), "–", FIXED(VLOOKUP($T15,S8_ABC,14,FALSE),1),")")</f>
        <v>(3.4–18.1)</v>
      </c>
      <c r="K15" s="31"/>
      <c r="L15" s="34"/>
      <c r="M15" s="34"/>
      <c r="P15" s="68" t="s">
        <v>7234</v>
      </c>
      <c r="Q15" s="69" t="str">
        <f t="shared" ref="Q15:T16" si="0">Q$14&amp;"CRUDE2012AllAllAllAllAll"&amp;$Q$2&amp;"All"</f>
        <v>C_Comp_Hosp_staff_PamphletsCRUDE2012AllAllAllAllAllAllAll</v>
      </c>
      <c r="R15" s="69" t="str">
        <f t="shared" si="0"/>
        <v>C_Comp_Hosp_staff_quitlineCRUDE2012AllAllAllAllAllAllAll</v>
      </c>
      <c r="S15" s="69" t="str">
        <f t="shared" si="0"/>
        <v>C_Comp_Hosp_staff_Another_pgmCRUDE2012AllAllAllAllAllAllAll</v>
      </c>
      <c r="T15" s="69" t="str">
        <f t="shared" si="0"/>
        <v>C_Comp_Hosp_staff_Other_infCRUDE2012AllAllAllAllAllAllAll</v>
      </c>
      <c r="U15" s="69"/>
      <c r="V15" s="69"/>
    </row>
    <row r="16" spans="1:26">
      <c r="A16" s="15"/>
      <c r="B16" s="36" t="s">
        <v>7230</v>
      </c>
      <c r="C16" s="63">
        <f>ROUND(VLOOKUP($Q16,S8_ABC,19,FALSE),-3)</f>
        <v>19000</v>
      </c>
      <c r="D16" s="29" t="str">
        <f>CONCATENATE("(", FIXED(ROUND(VLOOKUP($Q16,S8_ABC,21,FALSE),-3),0,FALSE), "–", FIXED(ROUND(VLOOKUP($Q16,S8_ABC,22,FALSE),-3),0,FALSE),")")</f>
        <v>(14,000–24,000)</v>
      </c>
      <c r="E16" s="63">
        <f>ROUND(VLOOKUP($R16,S8_ABC,19,FALSE),-3)</f>
        <v>7000</v>
      </c>
      <c r="F16" s="29" t="str">
        <f>CONCATENATE("(", FIXED(ROUND(VLOOKUP($R16,S8_ABC,21,FALSE),-3),0,FALSE), "–", FIXED(ROUND(VLOOKUP($R16,S8_ABC,22,FALSE),-3),0,FALSE),")")</f>
        <v>(4,000–10,000)</v>
      </c>
      <c r="G16" s="63" t="str">
        <f>FIXED(ROUND(VLOOKUP($S16,S8_ABC,19,FALSE),-3),0,FALSE)</f>
        <v>3,000</v>
      </c>
      <c r="H16" s="29" t="str">
        <f>CONCATENATE("(", FIXED(ROUND(VLOOKUP($S16,S8_ABC,21,FALSE),-3),0,FALSE), "–", FIXED(ROUND(VLOOKUP($S16,S8_ABC,22,FALSE),-3),0,FALSE),")")</f>
        <v>(1,000–7,000)</v>
      </c>
      <c r="I16" s="63">
        <f>ROUND(VLOOKUP($T16,S8_ABC,19,FALSE),-3)</f>
        <v>5000</v>
      </c>
      <c r="J16" s="65" t="str">
        <f>CONCATENATE("(", FIXED(ROUND(VLOOKUP($T16,S8_ABC,21,FALSE),-3),0,FALSE), "–", FIXED(ROUND(VLOOKUP($T16,S8_ABC,22,FALSE),-3),0,FALSE),")")</f>
        <v>(2,000–10,000)</v>
      </c>
      <c r="K16" s="31"/>
      <c r="L16" s="34"/>
      <c r="M16" s="34"/>
      <c r="P16" s="68"/>
      <c r="Q16" s="69" t="str">
        <f t="shared" si="0"/>
        <v>C_Comp_Hosp_staff_PamphletsCRUDE2012AllAllAllAllAllAllAll</v>
      </c>
      <c r="R16" s="69" t="str">
        <f t="shared" si="0"/>
        <v>C_Comp_Hosp_staff_quitlineCRUDE2012AllAllAllAllAllAllAll</v>
      </c>
      <c r="S16" s="69" t="str">
        <f t="shared" si="0"/>
        <v>C_Comp_Hosp_staff_Another_pgmCRUDE2012AllAllAllAllAllAllAll</v>
      </c>
      <c r="T16" s="69" t="str">
        <f t="shared" si="0"/>
        <v>C_Comp_Hosp_staff_Other_infCRUDE2012AllAllAllAllAllAllAll</v>
      </c>
      <c r="U16" s="69"/>
      <c r="V16" s="69"/>
    </row>
    <row r="17" spans="1:22">
      <c r="A17" s="15"/>
      <c r="B17" s="27" t="s">
        <v>7235</v>
      </c>
      <c r="C17" s="28"/>
      <c r="D17" s="29"/>
      <c r="E17" s="28"/>
      <c r="F17" s="29"/>
      <c r="G17" s="28"/>
      <c r="H17" s="29"/>
      <c r="I17" s="28"/>
      <c r="J17" s="65"/>
      <c r="K17" s="31"/>
      <c r="L17" s="34"/>
      <c r="M17" s="34"/>
      <c r="P17" s="68" t="s">
        <v>7235</v>
      </c>
      <c r="Q17" s="69"/>
      <c r="R17" s="69"/>
      <c r="S17" s="69"/>
      <c r="T17" s="69"/>
      <c r="U17" s="69"/>
      <c r="V17" s="69"/>
    </row>
    <row r="18" spans="1:22">
      <c r="A18" s="15"/>
      <c r="B18" s="36" t="s">
        <v>7236</v>
      </c>
      <c r="C18" s="28" t="e">
        <f t="shared" ref="C18:C25" si="1">VLOOKUP($Q18,S8_ABC,11,FALSE)</f>
        <v>#N/A</v>
      </c>
      <c r="D18" s="29" t="e">
        <f t="shared" ref="D18:D25" si="2">CONCATENATE("(", FIXED(VLOOKUP($Q18,S8_ABC,13,FALSE),1), "–", FIXED(VLOOKUP($Q18,S8_ABC,14,FALSE),1),")")</f>
        <v>#N/A</v>
      </c>
      <c r="E18" s="28" t="e">
        <f t="shared" ref="E18:E25" si="3">VLOOKUP($R18,S8_ABC,11,FALSE)</f>
        <v>#N/A</v>
      </c>
      <c r="F18" s="29" t="e">
        <f t="shared" ref="F18:F25" si="4">CONCATENATE("(", FIXED(VLOOKUP($R18,S8_ABC,13,FALSE),1), "–", FIXED(VLOOKUP($R18,S8_ABC,14,FALSE),1),")")</f>
        <v>#N/A</v>
      </c>
      <c r="G18" s="28" t="e">
        <f t="shared" ref="G18:G25" si="5">VLOOKUP($S18,S8_ABC,11,FALSE)</f>
        <v>#N/A</v>
      </c>
      <c r="H18" s="29" t="e">
        <f t="shared" ref="H18:H25" si="6">CONCATENATE("(", FIXED(VLOOKUP($S18,S8_ABC,13,FALSE),1), "–", FIXED(VLOOKUP($S18,S8_ABC,14,FALSE),1),")")</f>
        <v>#N/A</v>
      </c>
      <c r="I18" s="28" t="e">
        <f t="shared" ref="I18:I25" si="7">VLOOKUP($T18,S8_ABC,11,FALSE)</f>
        <v>#N/A</v>
      </c>
      <c r="J18" s="65" t="e">
        <f t="shared" ref="J18:J25" si="8">CONCATENATE("(", FIXED(VLOOKUP($T18,S8_ABC,13,FALSE),1), "–", FIXED(VLOOKUP($T18,S8_ABC,14,FALSE),1),")")</f>
        <v>#N/A</v>
      </c>
      <c r="K18" s="31"/>
      <c r="L18" s="34"/>
      <c r="M18" s="34"/>
      <c r="P18" s="69" t="s">
        <v>7237</v>
      </c>
      <c r="Q18" s="69" t="str">
        <f t="shared" ref="Q18:T25" si="9">Q$14&amp;"CRUDE2012AllAllAllAll"&amp;$P18&amp;$Q$2&amp;"All"</f>
        <v>C_Comp_Hosp_staff_PamphletsCRUDE2012AllAllAllAll15-19AllAll</v>
      </c>
      <c r="R18" s="69" t="str">
        <f t="shared" si="9"/>
        <v>C_Comp_Hosp_staff_quitlineCRUDE2012AllAllAllAll15-19AllAll</v>
      </c>
      <c r="S18" s="69" t="str">
        <f t="shared" si="9"/>
        <v>C_Comp_Hosp_staff_Another_pgmCRUDE2012AllAllAllAll15-19AllAll</v>
      </c>
      <c r="T18" s="69" t="str">
        <f t="shared" si="9"/>
        <v>C_Comp_Hosp_staff_Other_infCRUDE2012AllAllAllAll15-19AllAll</v>
      </c>
      <c r="U18" s="69"/>
      <c r="V18" s="69"/>
    </row>
    <row r="19" spans="1:22">
      <c r="A19" s="15"/>
      <c r="B19" s="36" t="s">
        <v>7238</v>
      </c>
      <c r="C19" s="28">
        <f t="shared" si="1"/>
        <v>42.392640999999998</v>
      </c>
      <c r="D19" s="29" t="str">
        <f t="shared" si="2"/>
        <v>(17.7–70.3)</v>
      </c>
      <c r="E19" s="28">
        <f t="shared" si="3"/>
        <v>7.3389629999999997</v>
      </c>
      <c r="F19" s="29" t="str">
        <f t="shared" si="4"/>
        <v>(1.7–19.4)</v>
      </c>
      <c r="G19" s="28">
        <f t="shared" si="5"/>
        <v>0.81973200000000002</v>
      </c>
      <c r="H19" s="29" t="str">
        <f t="shared" si="6"/>
        <v>(0.0–4.7)</v>
      </c>
      <c r="I19" s="28">
        <f t="shared" si="7"/>
        <v>16.497865999999998</v>
      </c>
      <c r="J19" s="65" t="str">
        <f t="shared" si="8"/>
        <v>(0.7–59.4)</v>
      </c>
      <c r="K19" s="31"/>
      <c r="L19" s="34"/>
      <c r="M19" s="34"/>
      <c r="P19" s="69" t="s">
        <v>7239</v>
      </c>
      <c r="Q19" s="69" t="str">
        <f t="shared" si="9"/>
        <v>C_Comp_Hosp_staff_PamphletsCRUDE2012AllAllAllAll20-24AllAll</v>
      </c>
      <c r="R19" s="69" t="str">
        <f t="shared" si="9"/>
        <v>C_Comp_Hosp_staff_quitlineCRUDE2012AllAllAllAll20-24AllAll</v>
      </c>
      <c r="S19" s="69" t="str">
        <f t="shared" si="9"/>
        <v>C_Comp_Hosp_staff_Another_pgmCRUDE2012AllAllAllAll20-24AllAll</v>
      </c>
      <c r="T19" s="69" t="str">
        <f t="shared" si="9"/>
        <v>C_Comp_Hosp_staff_Other_infCRUDE2012AllAllAllAll20-24AllAll</v>
      </c>
      <c r="U19" s="69"/>
      <c r="V19" s="69"/>
    </row>
    <row r="20" spans="1:22">
      <c r="A20" s="15"/>
      <c r="B20" s="36" t="s">
        <v>7240</v>
      </c>
      <c r="C20" s="28">
        <f t="shared" si="1"/>
        <v>35.525581000000003</v>
      </c>
      <c r="D20" s="29" t="str">
        <f t="shared" si="2"/>
        <v>(22.7–50.1)</v>
      </c>
      <c r="E20" s="28">
        <f t="shared" si="3"/>
        <v>12.593235</v>
      </c>
      <c r="F20" s="29" t="str">
        <f t="shared" si="4"/>
        <v>(5.3–24.1)</v>
      </c>
      <c r="G20" s="28">
        <f t="shared" si="5"/>
        <v>12.422872999999999</v>
      </c>
      <c r="H20" s="29" t="str">
        <f t="shared" si="6"/>
        <v>(0.8–44.7)</v>
      </c>
      <c r="I20" s="28">
        <f t="shared" si="7"/>
        <v>10.058954</v>
      </c>
      <c r="J20" s="65" t="str">
        <f t="shared" si="8"/>
        <v>(0.2–46.5)</v>
      </c>
      <c r="K20" s="31"/>
      <c r="L20" s="34"/>
      <c r="M20" s="34"/>
      <c r="P20" s="69" t="s">
        <v>7241</v>
      </c>
      <c r="Q20" s="69" t="str">
        <f t="shared" si="9"/>
        <v>C_Comp_Hosp_staff_PamphletsCRUDE2012AllAllAllAll25-34AllAll</v>
      </c>
      <c r="R20" s="69" t="str">
        <f t="shared" si="9"/>
        <v>C_Comp_Hosp_staff_quitlineCRUDE2012AllAllAllAll25-34AllAll</v>
      </c>
      <c r="S20" s="69" t="str">
        <f t="shared" si="9"/>
        <v>C_Comp_Hosp_staff_Another_pgmCRUDE2012AllAllAllAll25-34AllAll</v>
      </c>
      <c r="T20" s="69" t="str">
        <f t="shared" si="9"/>
        <v>C_Comp_Hosp_staff_Other_infCRUDE2012AllAllAllAll25-34AllAll</v>
      </c>
      <c r="U20" s="69"/>
      <c r="V20" s="69"/>
    </row>
    <row r="21" spans="1:22">
      <c r="A21" s="15"/>
      <c r="B21" s="36" t="s">
        <v>7242</v>
      </c>
      <c r="C21" s="28">
        <f t="shared" si="1"/>
        <v>34.970292000000001</v>
      </c>
      <c r="D21" s="29" t="str">
        <f t="shared" si="2"/>
        <v>(17.1–56.6)</v>
      </c>
      <c r="E21" s="28">
        <f t="shared" si="3"/>
        <v>13.718631999999999</v>
      </c>
      <c r="F21" s="29" t="str">
        <f t="shared" si="4"/>
        <v>(4.4–29.7)</v>
      </c>
      <c r="G21" s="28">
        <f t="shared" si="5"/>
        <v>0.86870099999999995</v>
      </c>
      <c r="H21" s="29" t="str">
        <f t="shared" si="6"/>
        <v>(0.0–4.9)</v>
      </c>
      <c r="I21" s="28">
        <f t="shared" si="7"/>
        <v>5.6799099999999996</v>
      </c>
      <c r="J21" s="65" t="str">
        <f t="shared" si="8"/>
        <v>(1.1–16.1)</v>
      </c>
      <c r="K21" s="31"/>
      <c r="L21" s="34"/>
      <c r="M21" s="34"/>
      <c r="P21" s="69" t="s">
        <v>7243</v>
      </c>
      <c r="Q21" s="69" t="str">
        <f t="shared" si="9"/>
        <v>C_Comp_Hosp_staff_PamphletsCRUDE2012AllAllAllAll35-44AllAll</v>
      </c>
      <c r="R21" s="69" t="str">
        <f t="shared" si="9"/>
        <v>C_Comp_Hosp_staff_quitlineCRUDE2012AllAllAllAll35-44AllAll</v>
      </c>
      <c r="S21" s="69" t="str">
        <f t="shared" si="9"/>
        <v>C_Comp_Hosp_staff_Another_pgmCRUDE2012AllAllAllAll35-44AllAll</v>
      </c>
      <c r="T21" s="69" t="str">
        <f t="shared" si="9"/>
        <v>C_Comp_Hosp_staff_Other_infCRUDE2012AllAllAllAll35-44AllAll</v>
      </c>
      <c r="U21" s="69"/>
      <c r="V21" s="69"/>
    </row>
    <row r="22" spans="1:22">
      <c r="A22" s="15"/>
      <c r="B22" s="36" t="s">
        <v>7244</v>
      </c>
      <c r="C22" s="28">
        <f t="shared" si="1"/>
        <v>20.536114000000001</v>
      </c>
      <c r="D22" s="29" t="str">
        <f t="shared" si="2"/>
        <v>(8.5–38.3)</v>
      </c>
      <c r="E22" s="28">
        <f t="shared" si="3"/>
        <v>9.8039749999999994</v>
      </c>
      <c r="F22" s="29" t="str">
        <f t="shared" si="4"/>
        <v>(2.3–25.0)</v>
      </c>
      <c r="G22" s="28">
        <f t="shared" si="5"/>
        <v>4.4973380000000001</v>
      </c>
      <c r="H22" s="29" t="str">
        <f t="shared" si="6"/>
        <v>(0.9–12.6)</v>
      </c>
      <c r="I22" s="28">
        <f t="shared" si="7"/>
        <v>2.1798449999999998</v>
      </c>
      <c r="J22" s="65" t="str">
        <f t="shared" si="8"/>
        <v>(0.0–12.6)</v>
      </c>
      <c r="K22" s="31"/>
      <c r="L22" s="34"/>
      <c r="M22" s="34"/>
      <c r="P22" s="69" t="s">
        <v>7245</v>
      </c>
      <c r="Q22" s="69" t="str">
        <f t="shared" si="9"/>
        <v>C_Comp_Hosp_staff_PamphletsCRUDE2012AllAllAllAll45-54AllAll</v>
      </c>
      <c r="R22" s="69" t="str">
        <f t="shared" si="9"/>
        <v>C_Comp_Hosp_staff_quitlineCRUDE2012AllAllAllAll45-54AllAll</v>
      </c>
      <c r="S22" s="69" t="str">
        <f t="shared" si="9"/>
        <v>C_Comp_Hosp_staff_Another_pgmCRUDE2012AllAllAllAll45-54AllAll</v>
      </c>
      <c r="T22" s="69" t="str">
        <f t="shared" si="9"/>
        <v>C_Comp_Hosp_staff_Other_infCRUDE2012AllAllAllAll45-54AllAll</v>
      </c>
      <c r="U22" s="69"/>
      <c r="V22" s="69"/>
    </row>
    <row r="23" spans="1:22">
      <c r="A23" s="15"/>
      <c r="B23" s="36" t="s">
        <v>7246</v>
      </c>
      <c r="C23" s="28" t="e">
        <f t="shared" si="1"/>
        <v>#N/A</v>
      </c>
      <c r="D23" s="29" t="e">
        <f t="shared" si="2"/>
        <v>#N/A</v>
      </c>
      <c r="E23" s="28" t="e">
        <f t="shared" si="3"/>
        <v>#N/A</v>
      </c>
      <c r="F23" s="29" t="e">
        <f t="shared" si="4"/>
        <v>#N/A</v>
      </c>
      <c r="G23" s="28" t="e">
        <f t="shared" si="5"/>
        <v>#N/A</v>
      </c>
      <c r="H23" s="29" t="e">
        <f t="shared" si="6"/>
        <v>#N/A</v>
      </c>
      <c r="I23" s="28" t="e">
        <f t="shared" si="7"/>
        <v>#N/A</v>
      </c>
      <c r="J23" s="65" t="e">
        <f t="shared" si="8"/>
        <v>#N/A</v>
      </c>
      <c r="K23" s="31"/>
      <c r="L23" s="34"/>
      <c r="M23" s="34"/>
      <c r="P23" s="69" t="s">
        <v>7247</v>
      </c>
      <c r="Q23" s="69" t="str">
        <f t="shared" si="9"/>
        <v>C_Comp_Hosp_staff_PamphletsCRUDE2012AllAllAllAll55-64AllAll</v>
      </c>
      <c r="R23" s="69" t="str">
        <f t="shared" si="9"/>
        <v>C_Comp_Hosp_staff_quitlineCRUDE2012AllAllAllAll55-64AllAll</v>
      </c>
      <c r="S23" s="69" t="str">
        <f t="shared" si="9"/>
        <v>C_Comp_Hosp_staff_Another_pgmCRUDE2012AllAllAllAll55-64AllAll</v>
      </c>
      <c r="T23" s="69" t="str">
        <f t="shared" si="9"/>
        <v>C_Comp_Hosp_staff_Other_infCRUDE2012AllAllAllAll55-64AllAll</v>
      </c>
      <c r="U23" s="69"/>
      <c r="V23" s="69"/>
    </row>
    <row r="24" spans="1:22">
      <c r="A24" s="15"/>
      <c r="B24" s="36" t="s">
        <v>7248</v>
      </c>
      <c r="C24" s="28" t="e">
        <f t="shared" si="1"/>
        <v>#N/A</v>
      </c>
      <c r="D24" s="29" t="e">
        <f t="shared" si="2"/>
        <v>#N/A</v>
      </c>
      <c r="E24" s="28" t="e">
        <f t="shared" si="3"/>
        <v>#N/A</v>
      </c>
      <c r="F24" s="29" t="e">
        <f t="shared" si="4"/>
        <v>#N/A</v>
      </c>
      <c r="G24" s="28" t="e">
        <f t="shared" si="5"/>
        <v>#N/A</v>
      </c>
      <c r="H24" s="29" t="e">
        <f t="shared" si="6"/>
        <v>#N/A</v>
      </c>
      <c r="I24" s="28" t="e">
        <f t="shared" si="7"/>
        <v>#N/A</v>
      </c>
      <c r="J24" s="65" t="e">
        <f t="shared" si="8"/>
        <v>#N/A</v>
      </c>
      <c r="K24" s="31"/>
      <c r="L24" s="34"/>
      <c r="M24" s="34"/>
      <c r="P24" s="69" t="s">
        <v>7249</v>
      </c>
      <c r="Q24" s="69" t="str">
        <f t="shared" si="9"/>
        <v>C_Comp_Hosp_staff_PamphletsCRUDE2012AllAllAllAll65-74AllAll</v>
      </c>
      <c r="R24" s="69" t="str">
        <f t="shared" si="9"/>
        <v>C_Comp_Hosp_staff_quitlineCRUDE2012AllAllAllAll65-74AllAll</v>
      </c>
      <c r="S24" s="69" t="str">
        <f t="shared" si="9"/>
        <v>C_Comp_Hosp_staff_Another_pgmCRUDE2012AllAllAllAll65-74AllAll</v>
      </c>
      <c r="T24" s="69" t="str">
        <f t="shared" si="9"/>
        <v>C_Comp_Hosp_staff_Other_infCRUDE2012AllAllAllAll65-74AllAll</v>
      </c>
      <c r="U24" s="69"/>
      <c r="V24" s="69"/>
    </row>
    <row r="25" spans="1:22">
      <c r="A25" s="15"/>
      <c r="B25" s="36" t="s">
        <v>7250</v>
      </c>
      <c r="C25" s="28" t="e">
        <f t="shared" si="1"/>
        <v>#N/A</v>
      </c>
      <c r="D25" s="29" t="e">
        <f t="shared" si="2"/>
        <v>#N/A</v>
      </c>
      <c r="E25" s="28" t="e">
        <f t="shared" si="3"/>
        <v>#N/A</v>
      </c>
      <c r="F25" s="29" t="e">
        <f t="shared" si="4"/>
        <v>#N/A</v>
      </c>
      <c r="G25" s="28" t="e">
        <f t="shared" si="5"/>
        <v>#N/A</v>
      </c>
      <c r="H25" s="29" t="e">
        <f t="shared" si="6"/>
        <v>#N/A</v>
      </c>
      <c r="I25" s="28" t="e">
        <f t="shared" si="7"/>
        <v>#N/A</v>
      </c>
      <c r="J25" s="65" t="e">
        <f t="shared" si="8"/>
        <v>#N/A</v>
      </c>
      <c r="K25" s="31"/>
      <c r="L25" s="34"/>
      <c r="M25" s="34"/>
      <c r="P25" s="69" t="s">
        <v>7250</v>
      </c>
      <c r="Q25" s="69" t="str">
        <f t="shared" si="9"/>
        <v>C_Comp_Hosp_staff_PamphletsCRUDE2012AllAllAllAll75+AllAll</v>
      </c>
      <c r="R25" s="69" t="str">
        <f t="shared" si="9"/>
        <v>C_Comp_Hosp_staff_quitlineCRUDE2012AllAllAllAll75+AllAll</v>
      </c>
      <c r="S25" s="69" t="str">
        <f t="shared" si="9"/>
        <v>C_Comp_Hosp_staff_Another_pgmCRUDE2012AllAllAllAll75+AllAll</v>
      </c>
      <c r="T25" s="69" t="str">
        <f t="shared" si="9"/>
        <v>C_Comp_Hosp_staff_Other_infCRUDE2012AllAllAllAll75+AllAll</v>
      </c>
      <c r="U25" s="69"/>
      <c r="V25" s="69"/>
    </row>
    <row r="26" spans="1:22">
      <c r="A26" s="15"/>
      <c r="B26" s="27" t="s">
        <v>7251</v>
      </c>
      <c r="C26" s="28"/>
      <c r="D26" s="29"/>
      <c r="E26" s="28"/>
      <c r="F26" s="29"/>
      <c r="G26" s="28"/>
      <c r="H26" s="29"/>
      <c r="I26" s="28"/>
      <c r="J26" s="65"/>
      <c r="K26" s="31"/>
      <c r="L26" s="34"/>
      <c r="M26" s="34"/>
      <c r="P26" s="68" t="s">
        <v>7251</v>
      </c>
      <c r="Q26" s="69"/>
      <c r="R26" s="69"/>
      <c r="S26" s="69"/>
      <c r="T26" s="69"/>
      <c r="U26" s="69"/>
      <c r="V26" s="69"/>
    </row>
    <row r="27" spans="1:22">
      <c r="A27" s="15"/>
      <c r="B27" s="36" t="s">
        <v>7252</v>
      </c>
      <c r="C27" s="28">
        <f>VLOOKUP($Q27,S8_ABC,11,FALSE)</f>
        <v>41.782912000000003</v>
      </c>
      <c r="D27" s="29" t="str">
        <f>CONCATENATE("(", FIXED(VLOOKUP($Q27,S8_ABC,13,FALSE),1), "–", FIXED(VLOOKUP($Q27,S8_ABC,14,FALSE),1),")")</f>
        <v>(29.6–54.7)</v>
      </c>
      <c r="E27" s="28">
        <f>VLOOKUP($R27,S8_ABC,11,FALSE)</f>
        <v>16.06513</v>
      </c>
      <c r="F27" s="29" t="str">
        <f>CONCATENATE("(", FIXED(VLOOKUP($R27,S8_ABC,13,FALSE),1), "–", FIXED(VLOOKUP($R27,S8_ABC,14,FALSE),1),")")</f>
        <v>(8.8–26.0)</v>
      </c>
      <c r="G27" s="28">
        <f>VLOOKUP($S27,S8_ABC,11,FALSE)</f>
        <v>3.975959</v>
      </c>
      <c r="H27" s="29" t="str">
        <f>CONCATENATE("(", FIXED(VLOOKUP($S27,S8_ABC,13,FALSE),1), "–", FIXED(VLOOKUP($S27,S8_ABC,14,FALSE),1),")")</f>
        <v>(1.3–9.1)</v>
      </c>
      <c r="I27" s="28">
        <f>VLOOKUP($T27,S8_ABC,11,FALSE)</f>
        <v>3.8440699999999999</v>
      </c>
      <c r="J27" s="65" t="str">
        <f>CONCATENATE("(", FIXED(VLOOKUP($T27,S8_ABC,13,FALSE),1), "–", FIXED(VLOOKUP($T27,S8_ABC,14,FALSE),1),")")</f>
        <v>(1.0–9.9)</v>
      </c>
      <c r="K27" s="31"/>
      <c r="L27" s="34"/>
      <c r="M27" s="34"/>
      <c r="P27" s="69" t="s">
        <v>7252</v>
      </c>
      <c r="Q27" s="69" t="str">
        <f>Q$14&amp;"CRUDE2012MaoriAllAllAllAll"&amp;$Q$2&amp;"All"</f>
        <v>C_Comp_Hosp_staff_PamphletsCRUDE2012MaoriAllAllAllAllAllAll</v>
      </c>
      <c r="R27" s="69" t="str">
        <f>R$14&amp;"CRUDE2012MaoriAllAllAllAll"&amp;$Q$2&amp;"All"</f>
        <v>C_Comp_Hosp_staff_quitlineCRUDE2012MaoriAllAllAllAllAllAll</v>
      </c>
      <c r="S27" s="69" t="str">
        <f>S$14&amp;"CRUDE2012MaoriAllAllAllAll"&amp;$Q$2&amp;"All"</f>
        <v>C_Comp_Hosp_staff_Another_pgmCRUDE2012MaoriAllAllAllAllAllAll</v>
      </c>
      <c r="T27" s="69" t="str">
        <f>T$14&amp;"CRUDE2012MaoriAllAllAllAll"&amp;$Q$2&amp;"All"</f>
        <v>C_Comp_Hosp_staff_Other_infCRUDE2012MaoriAllAllAllAllAllAll</v>
      </c>
      <c r="U27" s="69"/>
      <c r="V27" s="69"/>
    </row>
    <row r="28" spans="1:22">
      <c r="A28" s="15"/>
      <c r="B28" s="36" t="s">
        <v>7253</v>
      </c>
      <c r="C28" s="28" t="e">
        <f>VLOOKUP($Q28,S8_ABC,11,FALSE)</f>
        <v>#N/A</v>
      </c>
      <c r="D28" s="29" t="e">
        <f>CONCATENATE("(", FIXED(VLOOKUP($Q28,S8_ABC,13,FALSE),1), "–", FIXED(VLOOKUP($Q28,S8_ABC,14,FALSE),1),")")</f>
        <v>#N/A</v>
      </c>
      <c r="E28" s="28" t="e">
        <f>VLOOKUP($R28,S8_ABC,11,FALSE)</f>
        <v>#N/A</v>
      </c>
      <c r="F28" s="29" t="e">
        <f>CONCATENATE("(", FIXED(VLOOKUP($R28,S8_ABC,13,FALSE),1), "–", FIXED(VLOOKUP($R28,S8_ABC,14,FALSE),1),")")</f>
        <v>#N/A</v>
      </c>
      <c r="G28" s="28" t="e">
        <f>VLOOKUP($S28,S8_ABC,11,FALSE)</f>
        <v>#N/A</v>
      </c>
      <c r="H28" s="29" t="e">
        <f>CONCATENATE("(", FIXED(VLOOKUP($S28,S8_ABC,13,FALSE),1), "–", FIXED(VLOOKUP($S28,S8_ABC,14,FALSE),1),")")</f>
        <v>#N/A</v>
      </c>
      <c r="I28" s="28" t="e">
        <f>VLOOKUP($T28,S8_ABC,11,FALSE)</f>
        <v>#N/A</v>
      </c>
      <c r="J28" s="65" t="e">
        <f>CONCATENATE("(", FIXED(VLOOKUP($T28,S8_ABC,13,FALSE),1), "–", FIXED(VLOOKUP($T28,S8_ABC,14,FALSE),1),")")</f>
        <v>#N/A</v>
      </c>
      <c r="K28" s="31"/>
      <c r="L28" s="34"/>
      <c r="M28" s="34"/>
      <c r="P28" s="69" t="s">
        <v>7253</v>
      </c>
      <c r="Q28" s="69" t="str">
        <f>Q$14&amp;"CRUDE2012AllPacificAllAllAll"&amp;$Q$2&amp;"All"</f>
        <v>C_Comp_Hosp_staff_PamphletsCRUDE2012AllPacificAllAllAllAllAll</v>
      </c>
      <c r="R28" s="69" t="str">
        <f>R$14&amp;"CRUDE2012AllPacificAllAllAll"&amp;$Q$2&amp;"All"</f>
        <v>C_Comp_Hosp_staff_quitlineCRUDE2012AllPacificAllAllAllAllAll</v>
      </c>
      <c r="S28" s="69" t="str">
        <f>S$14&amp;"CRUDE2012AllPacificAllAllAll"&amp;$Q$2&amp;"All"</f>
        <v>C_Comp_Hosp_staff_Another_pgmCRUDE2012AllPacificAllAllAllAllAll</v>
      </c>
      <c r="T28" s="69" t="str">
        <f>T$14&amp;"CRUDE2012AllPacificAllAllAll"&amp;$Q$2&amp;"All"</f>
        <v>C_Comp_Hosp_staff_Other_infCRUDE2012AllPacificAllAllAllAllAll</v>
      </c>
      <c r="U28" s="69"/>
      <c r="V28" s="69"/>
    </row>
    <row r="29" spans="1:22">
      <c r="A29" s="15"/>
      <c r="B29" s="36" t="s">
        <v>7254</v>
      </c>
      <c r="C29" s="28" t="e">
        <f>VLOOKUP($Q29,S8_ABC,11,FALSE)</f>
        <v>#N/A</v>
      </c>
      <c r="D29" s="29" t="e">
        <f>CONCATENATE("(", FIXED(VLOOKUP($Q29,S8_ABC,13,FALSE),1), "–", FIXED(VLOOKUP($Q29,S8_ABC,14,FALSE),1),")")</f>
        <v>#N/A</v>
      </c>
      <c r="E29" s="28" t="e">
        <f>VLOOKUP($R29,S8_ABC,11,FALSE)</f>
        <v>#N/A</v>
      </c>
      <c r="F29" s="29" t="e">
        <f>CONCATENATE("(", FIXED(VLOOKUP($R29,S8_ABC,13,FALSE),1), "–", FIXED(VLOOKUP($R29,S8_ABC,14,FALSE),1),")")</f>
        <v>#N/A</v>
      </c>
      <c r="G29" s="28" t="e">
        <f>VLOOKUP($S29,S8_ABC,11,FALSE)</f>
        <v>#N/A</v>
      </c>
      <c r="H29" s="29" t="e">
        <f>CONCATENATE("(", FIXED(VLOOKUP($S29,S8_ABC,13,FALSE),1), "–", FIXED(VLOOKUP($S29,S8_ABC,14,FALSE),1),")")</f>
        <v>#N/A</v>
      </c>
      <c r="I29" s="28" t="e">
        <f>VLOOKUP($T29,S8_ABC,11,FALSE)</f>
        <v>#N/A</v>
      </c>
      <c r="J29" s="65" t="e">
        <f>CONCATENATE("(", FIXED(VLOOKUP($T29,S8_ABC,13,FALSE),1), "–", FIXED(VLOOKUP($T29,S8_ABC,14,FALSE),1),")")</f>
        <v>#N/A</v>
      </c>
      <c r="K29" s="31"/>
      <c r="L29" s="34"/>
      <c r="M29" s="34"/>
      <c r="P29" s="69" t="s">
        <v>7254</v>
      </c>
      <c r="Q29" s="69" t="str">
        <f>Q$14&amp;"CRUDE2012AllAllAsianAllAll"&amp;$Q$2&amp;"All"</f>
        <v>C_Comp_Hosp_staff_PamphletsCRUDE2012AllAllAsianAllAllAllAll</v>
      </c>
      <c r="R29" s="69" t="str">
        <f>R$14&amp;"CRUDE2012AllAllAsianAllAll"&amp;$Q$2&amp;"All"</f>
        <v>C_Comp_Hosp_staff_quitlineCRUDE2012AllAllAsianAllAllAllAll</v>
      </c>
      <c r="S29" s="69" t="str">
        <f>S$14&amp;"CRUDE2012AllAllAsianAllAll"&amp;$Q$2&amp;"All"</f>
        <v>C_Comp_Hosp_staff_Another_pgmCRUDE2012AllAllAsianAllAllAllAll</v>
      </c>
      <c r="T29" s="69" t="str">
        <f>T$14&amp;"CRUDE2012AllAllAsianAllAll"&amp;$Q$2&amp;"All"</f>
        <v>C_Comp_Hosp_staff_Other_infCRUDE2012AllAllAsianAllAllAllAll</v>
      </c>
      <c r="U29" s="69"/>
      <c r="V29" s="69"/>
    </row>
    <row r="30" spans="1:22">
      <c r="A30" s="15"/>
      <c r="B30" s="36" t="s">
        <v>7255</v>
      </c>
      <c r="C30" s="28">
        <f>VLOOKUP($Q30,S8_ABC,11,FALSE)</f>
        <v>31.315128999999999</v>
      </c>
      <c r="D30" s="29" t="str">
        <f>CONCATENATE("(", FIXED(VLOOKUP($Q30,S8_ABC,13,FALSE),1), "–", FIXED(VLOOKUP($Q30,S8_ABC,14,FALSE),1),")")</f>
        <v>(20.8–43.4)</v>
      </c>
      <c r="E30" s="28">
        <f>VLOOKUP($R30,S8_ABC,11,FALSE)</f>
        <v>8.8484549999999995</v>
      </c>
      <c r="F30" s="29" t="str">
        <f>CONCATENATE("(", FIXED(VLOOKUP($R30,S8_ABC,13,FALSE),1), "–", FIXED(VLOOKUP($R30,S8_ABC,14,FALSE),1),")")</f>
        <v>(4.6–15.1)</v>
      </c>
      <c r="G30" s="28">
        <f>VLOOKUP($S30,S8_ABC,11,FALSE)</f>
        <v>4.783893</v>
      </c>
      <c r="H30" s="29" t="str">
        <f>CONCATENATE("(", FIXED(VLOOKUP($S30,S8_ABC,13,FALSE),1), "–", FIXED(VLOOKUP($S30,S8_ABC,14,FALSE),1),")")</f>
        <v>(0.4–17.7)</v>
      </c>
      <c r="I30" s="28">
        <f>VLOOKUP($T30,S8_ABC,11,FALSE)</f>
        <v>11.081341999999999</v>
      </c>
      <c r="J30" s="65" t="str">
        <f>CONCATENATE("(", FIXED(VLOOKUP($T30,S8_ABC,13,FALSE),1), "–", FIXED(VLOOKUP($T30,S8_ABC,14,FALSE),1),")")</f>
        <v>(3.5–24.5)</v>
      </c>
      <c r="K30" s="31"/>
      <c r="L30" s="34"/>
      <c r="M30" s="34"/>
      <c r="P30" s="69" t="s">
        <v>7255</v>
      </c>
      <c r="Q30" s="69" t="str">
        <f>Q$14&amp;"CRUDE2012AllAllAllOther-EuroAll"&amp;$Q$2&amp;"All"</f>
        <v>C_Comp_Hosp_staff_PamphletsCRUDE2012AllAllAllOther-EuroAllAllAll</v>
      </c>
      <c r="R30" s="69" t="str">
        <f>R$14&amp;"CRUDE2012AllAllAllOther-EuroAll"&amp;$Q$2&amp;"All"</f>
        <v>C_Comp_Hosp_staff_quitlineCRUDE2012AllAllAllOther-EuroAllAllAll</v>
      </c>
      <c r="S30" s="69" t="str">
        <f>S$14&amp;"CRUDE2012AllAllAllOther-EuroAll"&amp;$Q$2&amp;"All"</f>
        <v>C_Comp_Hosp_staff_Another_pgmCRUDE2012AllAllAllOther-EuroAllAllAll</v>
      </c>
      <c r="T30" s="69" t="str">
        <f>T$14&amp;"CRUDE2012AllAllAllOther-EuroAll"&amp;$Q$2&amp;"All"</f>
        <v>C_Comp_Hosp_staff_Other_infCRUDE2012AllAllAllOther-EuroAllAllAll</v>
      </c>
      <c r="U30" s="69"/>
      <c r="V30" s="69"/>
    </row>
    <row r="31" spans="1:22">
      <c r="A31" s="15"/>
      <c r="B31" s="37" t="s">
        <v>7256</v>
      </c>
      <c r="C31" s="28"/>
      <c r="D31" s="29"/>
      <c r="E31" s="28"/>
      <c r="F31" s="29"/>
      <c r="G31" s="28"/>
      <c r="H31" s="29"/>
      <c r="I31" s="28"/>
      <c r="J31" s="65"/>
      <c r="K31" s="31"/>
      <c r="L31" s="34"/>
      <c r="M31" s="34"/>
      <c r="P31" s="68" t="s">
        <v>7256</v>
      </c>
      <c r="Q31" s="69"/>
      <c r="R31" s="69"/>
      <c r="S31" s="69"/>
      <c r="T31" s="69"/>
      <c r="U31" s="69"/>
      <c r="V31" s="69"/>
    </row>
    <row r="32" spans="1:22">
      <c r="A32" s="15"/>
      <c r="B32" s="38" t="s">
        <v>7257</v>
      </c>
      <c r="C32" s="28" t="e">
        <f>VLOOKUP($Q32,S8_ABC,11,FALSE)</f>
        <v>#N/A</v>
      </c>
      <c r="D32" s="29" t="e">
        <f>CONCATENATE("(", FIXED(VLOOKUP($Q32,S8_ABC,13,FALSE),1), "–", FIXED(VLOOKUP($Q32,S8_ABC,14,FALSE),1),")")</f>
        <v>#N/A</v>
      </c>
      <c r="E32" s="28" t="e">
        <f>VLOOKUP($R32,S8_ABC,11,FALSE)</f>
        <v>#N/A</v>
      </c>
      <c r="F32" s="29" t="e">
        <f>CONCATENATE("(", FIXED(VLOOKUP($R32,S8_ABC,13,FALSE),1), "–", FIXED(VLOOKUP($R32,S8_ABC,14,FALSE),1),")")</f>
        <v>#N/A</v>
      </c>
      <c r="G32" s="28" t="e">
        <f>VLOOKUP($S32,S8_ABC,11,FALSE)</f>
        <v>#N/A</v>
      </c>
      <c r="H32" s="29" t="e">
        <f>CONCATENATE("(", FIXED(VLOOKUP($S32,S8_ABC,13,FALSE),1), "–", FIXED(VLOOKUP($S32,S8_ABC,14,FALSE),1),")")</f>
        <v>#N/A</v>
      </c>
      <c r="I32" s="28" t="e">
        <f>VLOOKUP($T32,S8_ABC,11,FALSE)</f>
        <v>#N/A</v>
      </c>
      <c r="J32" s="65" t="e">
        <f>CONCATENATE("(", FIXED(VLOOKUP($T32,S8_ABC,13,FALSE),1), "–", FIXED(VLOOKUP($T32,S8_ABC,14,FALSE),1),")")</f>
        <v>#N/A</v>
      </c>
      <c r="K32" s="31"/>
      <c r="L32" s="34"/>
      <c r="M32" s="34"/>
      <c r="P32" s="69" t="s">
        <v>7258</v>
      </c>
      <c r="Q32" s="69" t="str">
        <f t="shared" ref="Q32:T36" si="10">Q$14&amp;"CRUDE2012AllAllAllAllAll"&amp;$Q$2&amp;$P32</f>
        <v>C_Comp_Hosp_staff_PamphletsCRUDE2012AllAllAllAllAllAllQuintile1</v>
      </c>
      <c r="R32" s="69" t="str">
        <f t="shared" si="10"/>
        <v>C_Comp_Hosp_staff_quitlineCRUDE2012AllAllAllAllAllAllQuintile1</v>
      </c>
      <c r="S32" s="69" t="str">
        <f t="shared" si="10"/>
        <v>C_Comp_Hosp_staff_Another_pgmCRUDE2012AllAllAllAllAllAllQuintile1</v>
      </c>
      <c r="T32" s="69" t="str">
        <f t="shared" si="10"/>
        <v>C_Comp_Hosp_staff_Other_infCRUDE2012AllAllAllAllAllAllQuintile1</v>
      </c>
      <c r="U32" s="69"/>
      <c r="V32" s="69"/>
    </row>
    <row r="33" spans="1:22">
      <c r="A33" s="15"/>
      <c r="B33" s="38" t="s">
        <v>7259</v>
      </c>
      <c r="C33" s="28" t="e">
        <f>VLOOKUP($Q33,S8_ABC,11,FALSE)</f>
        <v>#N/A</v>
      </c>
      <c r="D33" s="29" t="e">
        <f>CONCATENATE("(", FIXED(VLOOKUP($Q33,S8_ABC,13,FALSE),1), "–", FIXED(VLOOKUP($Q33,S8_ABC,14,FALSE),1),")")</f>
        <v>#N/A</v>
      </c>
      <c r="E33" s="28" t="e">
        <f>VLOOKUP($R33,S8_ABC,11,FALSE)</f>
        <v>#N/A</v>
      </c>
      <c r="F33" s="29" t="e">
        <f>CONCATENATE("(", FIXED(VLOOKUP($R33,S8_ABC,13,FALSE),1), "–", FIXED(VLOOKUP($R33,S8_ABC,14,FALSE),1),")")</f>
        <v>#N/A</v>
      </c>
      <c r="G33" s="28" t="e">
        <f>VLOOKUP($S33,S8_ABC,11,FALSE)</f>
        <v>#N/A</v>
      </c>
      <c r="H33" s="29" t="e">
        <f>CONCATENATE("(", FIXED(VLOOKUP($S33,S8_ABC,13,FALSE),1), "–", FIXED(VLOOKUP($S33,S8_ABC,14,FALSE),1),")")</f>
        <v>#N/A</v>
      </c>
      <c r="I33" s="28" t="e">
        <f>VLOOKUP($T33,S8_ABC,11,FALSE)</f>
        <v>#N/A</v>
      </c>
      <c r="J33" s="65" t="e">
        <f>CONCATENATE("(", FIXED(VLOOKUP($T33,S8_ABC,13,FALSE),1), "–", FIXED(VLOOKUP($T33,S8_ABC,14,FALSE),1),")")</f>
        <v>#N/A</v>
      </c>
      <c r="K33" s="31"/>
      <c r="L33" s="34"/>
      <c r="M33" s="34"/>
      <c r="P33" s="69" t="s">
        <v>7260</v>
      </c>
      <c r="Q33" s="69" t="str">
        <f t="shared" si="10"/>
        <v>C_Comp_Hosp_staff_PamphletsCRUDE2012AllAllAllAllAllAllQuintile2</v>
      </c>
      <c r="R33" s="69" t="str">
        <f t="shared" si="10"/>
        <v>C_Comp_Hosp_staff_quitlineCRUDE2012AllAllAllAllAllAllQuintile2</v>
      </c>
      <c r="S33" s="69" t="str">
        <f t="shared" si="10"/>
        <v>C_Comp_Hosp_staff_Another_pgmCRUDE2012AllAllAllAllAllAllQuintile2</v>
      </c>
      <c r="T33" s="69" t="str">
        <f t="shared" si="10"/>
        <v>C_Comp_Hosp_staff_Other_infCRUDE2012AllAllAllAllAllAllQuintile2</v>
      </c>
      <c r="U33" s="69"/>
      <c r="V33" s="69"/>
    </row>
    <row r="34" spans="1:22">
      <c r="A34" s="15"/>
      <c r="B34" s="38" t="s">
        <v>7261</v>
      </c>
      <c r="C34" s="28">
        <f>VLOOKUP($Q34,S8_ABC,11,FALSE)</f>
        <v>22.416235</v>
      </c>
      <c r="D34" s="29" t="str">
        <f>CONCATENATE("(", FIXED(VLOOKUP($Q34,S8_ABC,13,FALSE),1), "–", FIXED(VLOOKUP($Q34,S8_ABC,14,FALSE),1),")")</f>
        <v>(6.6–47.7)</v>
      </c>
      <c r="E34" s="28">
        <f>VLOOKUP($R34,S8_ABC,11,FALSE)</f>
        <v>11.286363</v>
      </c>
      <c r="F34" s="29" t="str">
        <f>CONCATENATE("(", FIXED(VLOOKUP($R34,S8_ABC,13,FALSE),1), "–", FIXED(VLOOKUP($R34,S8_ABC,14,FALSE),1),")")</f>
        <v>(2.6–28.7)</v>
      </c>
      <c r="G34" s="28">
        <f>VLOOKUP($S34,S8_ABC,11,FALSE)</f>
        <v>15.083524000000001</v>
      </c>
      <c r="H34" s="29" t="str">
        <f>CONCATENATE("(", FIXED(VLOOKUP($S34,S8_ABC,13,FALSE),1), "–", FIXED(VLOOKUP($S34,S8_ABC,14,FALSE),1),")")</f>
        <v>(0.3–60.8)</v>
      </c>
      <c r="I34" s="28">
        <f>VLOOKUP($T34,S8_ABC,11,FALSE)</f>
        <v>29.983447000000002</v>
      </c>
      <c r="J34" s="65" t="str">
        <f>CONCATENATE("(", FIXED(VLOOKUP($T34,S8_ABC,13,FALSE),1), "–", FIXED(VLOOKUP($T34,S8_ABC,14,FALSE),1),")")</f>
        <v>(5.2–69.1)</v>
      </c>
      <c r="K34" s="31"/>
      <c r="L34" s="34"/>
      <c r="M34" s="34"/>
      <c r="P34" s="69" t="s">
        <v>7262</v>
      </c>
      <c r="Q34" s="69" t="str">
        <f t="shared" si="10"/>
        <v>C_Comp_Hosp_staff_PamphletsCRUDE2012AllAllAllAllAllAllQuintile3</v>
      </c>
      <c r="R34" s="69" t="str">
        <f t="shared" si="10"/>
        <v>C_Comp_Hosp_staff_quitlineCRUDE2012AllAllAllAllAllAllQuintile3</v>
      </c>
      <c r="S34" s="69" t="str">
        <f t="shared" si="10"/>
        <v>C_Comp_Hosp_staff_Another_pgmCRUDE2012AllAllAllAllAllAllQuintile3</v>
      </c>
      <c r="T34" s="69" t="str">
        <f t="shared" si="10"/>
        <v>C_Comp_Hosp_staff_Other_infCRUDE2012AllAllAllAllAllAllQuintile3</v>
      </c>
      <c r="U34" s="69"/>
      <c r="V34" s="69"/>
    </row>
    <row r="35" spans="1:22">
      <c r="A35" s="15"/>
      <c r="B35" s="38" t="s">
        <v>7263</v>
      </c>
      <c r="C35" s="28">
        <f>VLOOKUP($Q35,S8_ABC,11,FALSE)</f>
        <v>37.429479000000001</v>
      </c>
      <c r="D35" s="29" t="str">
        <f>CONCATENATE("(", FIXED(VLOOKUP($Q35,S8_ABC,13,FALSE),1), "–", FIXED(VLOOKUP($Q35,S8_ABC,14,FALSE),1),")")</f>
        <v>(15.4–64.2)</v>
      </c>
      <c r="E35" s="28">
        <f>VLOOKUP($R35,S8_ABC,11,FALSE)</f>
        <v>13.579832</v>
      </c>
      <c r="F35" s="29" t="str">
        <f>CONCATENATE("(", FIXED(VLOOKUP($R35,S8_ABC,13,FALSE),1), "–", FIXED(VLOOKUP($R35,S8_ABC,14,FALSE),1),")")</f>
        <v>(4.9–27.9)</v>
      </c>
      <c r="G35" s="28">
        <f>VLOOKUP($S35,S8_ABC,11,FALSE)</f>
        <v>4.6109</v>
      </c>
      <c r="H35" s="29" t="str">
        <f>CONCATENATE("(", FIXED(VLOOKUP($S35,S8_ABC,13,FALSE),1), "–", FIXED(VLOOKUP($S35,S8_ABC,14,FALSE),1),")")</f>
        <v>(1.2–11.9)</v>
      </c>
      <c r="I35" s="28">
        <f>VLOOKUP($T35,S8_ABC,11,FALSE)</f>
        <v>2.8514569999999999</v>
      </c>
      <c r="J35" s="65" t="str">
        <f>CONCATENATE("(", FIXED(VLOOKUP($T35,S8_ABC,13,FALSE),1), "–", FIXED(VLOOKUP($T35,S8_ABC,14,FALSE),1),")")</f>
        <v>(0.5–9.0)</v>
      </c>
      <c r="K35" s="31"/>
      <c r="L35" s="34"/>
      <c r="M35" s="34"/>
      <c r="P35" s="69" t="s">
        <v>7264</v>
      </c>
      <c r="Q35" s="69" t="str">
        <f t="shared" si="10"/>
        <v>C_Comp_Hosp_staff_PamphletsCRUDE2012AllAllAllAllAllAllQuintile4</v>
      </c>
      <c r="R35" s="69" t="str">
        <f t="shared" si="10"/>
        <v>C_Comp_Hosp_staff_quitlineCRUDE2012AllAllAllAllAllAllQuintile4</v>
      </c>
      <c r="S35" s="69" t="str">
        <f t="shared" si="10"/>
        <v>C_Comp_Hosp_staff_Another_pgmCRUDE2012AllAllAllAllAllAllQuintile4</v>
      </c>
      <c r="T35" s="69" t="str">
        <f t="shared" si="10"/>
        <v>C_Comp_Hosp_staff_Other_infCRUDE2012AllAllAllAllAllAllQuintile4</v>
      </c>
      <c r="U35" s="69"/>
      <c r="V35" s="69"/>
    </row>
    <row r="36" spans="1:22">
      <c r="A36" s="15"/>
      <c r="B36" s="39" t="s">
        <v>7265</v>
      </c>
      <c r="C36" s="40">
        <f>VLOOKUP($Q36,S8_ABC,11,FALSE)</f>
        <v>40.543914999999998</v>
      </c>
      <c r="D36" s="41" t="str">
        <f>CONCATENATE("(", FIXED(VLOOKUP($Q36,S8_ABC,13,FALSE),1), "–", FIXED(VLOOKUP($Q36,S8_ABC,14,FALSE),1),")")</f>
        <v>(28.9–53.0)</v>
      </c>
      <c r="E36" s="42">
        <f>VLOOKUP($R36,S8_ABC,11,FALSE)</f>
        <v>13.811878</v>
      </c>
      <c r="F36" s="41" t="str">
        <f>CONCATENATE("(", FIXED(VLOOKUP($R36,S8_ABC,13,FALSE),1), "–", FIXED(VLOOKUP($R36,S8_ABC,14,FALSE),1),")")</f>
        <v>(6.9–23.7)</v>
      </c>
      <c r="G36" s="42">
        <f>VLOOKUP($S36,S8_ABC,11,FALSE)</f>
        <v>2.081016</v>
      </c>
      <c r="H36" s="41" t="str">
        <f>CONCATENATE("(", FIXED(VLOOKUP($S36,S8_ABC,13,FALSE),1), "–", FIXED(VLOOKUP($S36,S8_ABC,14,FALSE),1),")")</f>
        <v>(0.5–5.5)</v>
      </c>
      <c r="I36" s="42">
        <f>VLOOKUP($T36,S8_ABC,11,FALSE)</f>
        <v>4.7518659999999997</v>
      </c>
      <c r="J36" s="66" t="str">
        <f>CONCATENATE("(", FIXED(VLOOKUP($T36,S8_ABC,13,FALSE),1), "–", FIXED(VLOOKUP($T36,S8_ABC,14,FALSE),1),")")</f>
        <v>(1.6–10.6)</v>
      </c>
      <c r="K36" s="50"/>
      <c r="L36" s="34"/>
      <c r="M36" s="34"/>
      <c r="P36" s="69" t="s">
        <v>7266</v>
      </c>
      <c r="Q36" s="69" t="str">
        <f t="shared" si="10"/>
        <v>C_Comp_Hosp_staff_PamphletsCRUDE2012AllAllAllAllAllAllQuintile5</v>
      </c>
      <c r="R36" s="69" t="str">
        <f t="shared" si="10"/>
        <v>C_Comp_Hosp_staff_quitlineCRUDE2012AllAllAllAllAllAllQuintile5</v>
      </c>
      <c r="S36" s="69" t="str">
        <f t="shared" si="10"/>
        <v>C_Comp_Hosp_staff_Another_pgmCRUDE2012AllAllAllAllAllAllQuintile5</v>
      </c>
      <c r="T36" s="69" t="str">
        <f t="shared" si="10"/>
        <v>C_Comp_Hosp_staff_Other_infCRUDE2012AllAllAllAllAllAllQuintile5</v>
      </c>
      <c r="U36" s="69"/>
      <c r="V36" s="69"/>
    </row>
    <row r="37" spans="1:22">
      <c r="A37" s="15"/>
      <c r="B37" s="67"/>
      <c r="C37" s="48"/>
      <c r="D37" s="49"/>
      <c r="E37" s="48"/>
      <c r="F37" s="49"/>
      <c r="G37" s="48"/>
      <c r="H37" s="49"/>
      <c r="I37" s="48"/>
      <c r="J37" s="49"/>
      <c r="K37" s="50"/>
      <c r="L37" s="34"/>
      <c r="M37" s="34"/>
    </row>
    <row r="38" spans="1:22">
      <c r="A38" s="15"/>
      <c r="B38" s="47"/>
      <c r="C38" s="48"/>
      <c r="D38" s="49"/>
      <c r="E38" s="48"/>
      <c r="F38" s="49"/>
      <c r="G38" s="48"/>
      <c r="H38" s="49"/>
      <c r="I38" s="48"/>
      <c r="J38" s="49"/>
      <c r="K38" s="50"/>
      <c r="L38" s="34"/>
      <c r="M38" s="34"/>
    </row>
    <row r="39" spans="1:22">
      <c r="A39" s="15"/>
      <c r="B39" s="47"/>
      <c r="C39" s="48"/>
      <c r="D39" s="49"/>
      <c r="E39" s="48"/>
      <c r="F39" s="49"/>
      <c r="G39" s="48"/>
      <c r="H39" s="49"/>
      <c r="I39" s="48"/>
      <c r="J39" s="49"/>
      <c r="K39" s="50"/>
      <c r="L39" s="34"/>
      <c r="M39" s="34"/>
    </row>
    <row r="40" spans="1:22">
      <c r="A40" s="15"/>
      <c r="B40" s="51" t="s">
        <v>7267</v>
      </c>
      <c r="C40" s="52"/>
      <c r="D40" s="52"/>
      <c r="E40" s="52"/>
      <c r="F40" s="52"/>
      <c r="G40" s="52"/>
      <c r="H40" s="52"/>
      <c r="I40" s="53"/>
      <c r="J40" s="54"/>
      <c r="K40" s="54"/>
      <c r="L40" s="55"/>
      <c r="M40" s="55"/>
    </row>
    <row r="41" spans="1:22">
      <c r="A41" s="15"/>
      <c r="B41" s="51" t="s">
        <v>7268</v>
      </c>
      <c r="C41" s="52"/>
      <c r="D41" s="52"/>
      <c r="E41" s="52"/>
      <c r="F41" s="52"/>
      <c r="G41" s="52"/>
      <c r="H41" s="52"/>
      <c r="I41" s="53"/>
      <c r="J41" s="54"/>
      <c r="K41" s="54"/>
      <c r="L41" s="55"/>
      <c r="M41" s="55"/>
    </row>
    <row r="42" spans="1:22">
      <c r="A42" s="15"/>
      <c r="B42" s="51"/>
      <c r="C42" s="52"/>
      <c r="D42" s="52"/>
      <c r="E42" s="52"/>
      <c r="F42" s="52"/>
      <c r="G42" s="52"/>
      <c r="H42" s="52"/>
      <c r="I42" s="53"/>
      <c r="J42" s="54"/>
      <c r="K42" s="54"/>
      <c r="L42" s="55"/>
      <c r="M42" s="55"/>
    </row>
    <row r="43" spans="1:22">
      <c r="A43" s="15"/>
      <c r="B43" s="51" t="s">
        <v>7269</v>
      </c>
      <c r="C43" s="52"/>
      <c r="D43" s="52"/>
      <c r="E43" s="55"/>
      <c r="F43" s="55"/>
      <c r="G43" s="55"/>
      <c r="H43" s="55"/>
      <c r="I43" s="73" t="s">
        <v>7878</v>
      </c>
      <c r="J43" s="54"/>
      <c r="K43" s="54"/>
      <c r="L43" s="55"/>
      <c r="M43" s="55"/>
    </row>
    <row r="47" spans="1:22">
      <c r="B47" s="88" t="s">
        <v>7294</v>
      </c>
      <c r="C47" s="88" t="s">
        <v>24</v>
      </c>
      <c r="F47" s="88" t="s">
        <v>7295</v>
      </c>
    </row>
    <row r="48" spans="1:22">
      <c r="B48" s="14" t="s">
        <v>7231</v>
      </c>
      <c r="C48" s="14" t="s">
        <v>7300</v>
      </c>
      <c r="F48" s="14" t="s">
        <v>7296</v>
      </c>
      <c r="G48" s="14">
        <v>1</v>
      </c>
    </row>
    <row r="49" spans="1:19">
      <c r="B49" s="14" t="s">
        <v>7228</v>
      </c>
      <c r="C49" s="14" t="s">
        <v>7224</v>
      </c>
      <c r="F49" s="14" t="s">
        <v>7297</v>
      </c>
      <c r="G49" s="14" t="str">
        <f>INDEX(B48:B50,G48,0)</f>
        <v>Total</v>
      </c>
    </row>
    <row r="50" spans="1:19">
      <c r="B50" s="14" t="s">
        <v>7229</v>
      </c>
      <c r="C50" s="14" t="s">
        <v>7225</v>
      </c>
      <c r="F50" s="14" t="s">
        <v>7298</v>
      </c>
      <c r="G50" s="14" t="str">
        <f>VLOOKUP(G49,B48:C50,2,FALSE)</f>
        <v>All</v>
      </c>
      <c r="P50" s="88"/>
      <c r="Q50" s="88"/>
      <c r="R50" s="88"/>
      <c r="S50" s="87"/>
    </row>
    <row r="51" spans="1:19">
      <c r="D51" s="74"/>
      <c r="E51" s="74"/>
      <c r="F51" s="74"/>
      <c r="G51" s="74"/>
      <c r="P51" s="88"/>
    </row>
    <row r="52" spans="1:19">
      <c r="D52" s="76"/>
      <c r="E52" s="76"/>
      <c r="F52" s="76"/>
      <c r="G52" s="76"/>
    </row>
    <row r="53" spans="1:19">
      <c r="A53" s="74"/>
      <c r="D53" s="72"/>
      <c r="E53" s="72"/>
      <c r="F53" s="72"/>
      <c r="G53" s="72"/>
      <c r="H53" s="74"/>
      <c r="I53" s="74"/>
      <c r="J53" s="74"/>
      <c r="K53" s="74"/>
      <c r="L53" s="74"/>
      <c r="M53" s="74"/>
      <c r="N53" s="74"/>
    </row>
    <row r="54" spans="1:19">
      <c r="A54" s="75"/>
      <c r="B54" s="57"/>
      <c r="C54" s="76"/>
      <c r="D54" s="76"/>
      <c r="E54" s="76"/>
      <c r="F54" s="76"/>
      <c r="G54" s="76"/>
      <c r="H54" s="76"/>
      <c r="I54" s="76"/>
      <c r="J54" s="57"/>
      <c r="K54" s="57"/>
      <c r="L54" s="57"/>
      <c r="M54" s="57"/>
      <c r="N54" s="74"/>
      <c r="P54" s="88"/>
    </row>
    <row r="55" spans="1:19">
      <c r="A55" s="75"/>
      <c r="B55" s="77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4"/>
      <c r="P55" s="15"/>
    </row>
    <row r="56" spans="1:19">
      <c r="A56" s="75"/>
      <c r="B56" s="77"/>
      <c r="C56" s="78"/>
      <c r="D56" s="61"/>
      <c r="E56" s="78"/>
      <c r="F56" s="61"/>
      <c r="G56" s="78"/>
      <c r="H56" s="61"/>
      <c r="I56" s="78"/>
      <c r="J56" s="61"/>
      <c r="K56" s="79"/>
      <c r="L56" s="61"/>
      <c r="M56" s="61"/>
      <c r="N56" s="74"/>
      <c r="P56" s="15"/>
    </row>
    <row r="57" spans="1:19">
      <c r="A57" s="75"/>
      <c r="B57" s="59"/>
      <c r="C57" s="80"/>
      <c r="D57" s="49"/>
      <c r="E57" s="80"/>
      <c r="F57" s="49"/>
      <c r="G57" s="80"/>
      <c r="H57" s="49"/>
      <c r="I57" s="80"/>
      <c r="J57" s="49"/>
      <c r="K57" s="50"/>
      <c r="L57" s="34"/>
      <c r="M57" s="34"/>
      <c r="N57" s="74"/>
      <c r="P57" s="15"/>
    </row>
    <row r="58" spans="1:19">
      <c r="A58" s="75"/>
      <c r="B58" s="59"/>
      <c r="C58" s="81"/>
      <c r="D58" s="49"/>
      <c r="E58" s="81"/>
      <c r="F58" s="49"/>
      <c r="G58" s="81"/>
      <c r="H58" s="49"/>
      <c r="I58" s="81"/>
      <c r="J58" s="49"/>
      <c r="K58" s="82"/>
      <c r="L58" s="34"/>
      <c r="M58" s="34"/>
      <c r="N58" s="74"/>
      <c r="P58" s="88"/>
    </row>
    <row r="59" spans="1:19">
      <c r="A59" s="75"/>
      <c r="B59" s="52"/>
      <c r="C59" s="80"/>
      <c r="D59" s="49"/>
      <c r="E59" s="80"/>
      <c r="F59" s="49"/>
      <c r="G59" s="80"/>
      <c r="H59" s="49"/>
      <c r="I59" s="80"/>
      <c r="J59" s="49"/>
      <c r="K59" s="50"/>
      <c r="L59" s="34"/>
      <c r="M59" s="34"/>
      <c r="N59" s="74"/>
      <c r="P59" s="15"/>
    </row>
    <row r="60" spans="1:19">
      <c r="A60" s="75"/>
      <c r="B60" s="52"/>
      <c r="C60" s="80"/>
      <c r="D60" s="49"/>
      <c r="E60" s="80"/>
      <c r="F60" s="49"/>
      <c r="G60" s="80"/>
      <c r="H60" s="49"/>
      <c r="I60" s="80"/>
      <c r="J60" s="49"/>
      <c r="K60" s="50"/>
      <c r="L60" s="34"/>
      <c r="M60" s="34"/>
      <c r="N60" s="74"/>
      <c r="P60" s="15"/>
    </row>
    <row r="61" spans="1:19">
      <c r="A61" s="75"/>
      <c r="B61" s="52"/>
      <c r="C61" s="80"/>
      <c r="D61" s="49"/>
      <c r="E61" s="80"/>
      <c r="F61" s="49"/>
      <c r="G61" s="80"/>
      <c r="H61" s="49"/>
      <c r="I61" s="80"/>
      <c r="J61" s="49"/>
      <c r="K61" s="50"/>
      <c r="L61" s="34"/>
      <c r="M61" s="34"/>
      <c r="N61" s="74"/>
      <c r="P61" s="15"/>
    </row>
    <row r="62" spans="1:19">
      <c r="A62" s="75"/>
      <c r="B62" s="52"/>
      <c r="C62" s="80"/>
      <c r="D62" s="49"/>
      <c r="E62" s="80"/>
      <c r="F62" s="49"/>
      <c r="G62" s="80"/>
      <c r="H62" s="49"/>
      <c r="I62" s="80"/>
      <c r="J62" s="49"/>
      <c r="K62" s="50"/>
      <c r="L62" s="34"/>
      <c r="M62" s="34"/>
      <c r="N62" s="74"/>
      <c r="P62" s="88"/>
    </row>
    <row r="63" spans="1:19">
      <c r="A63" s="75"/>
      <c r="B63" s="52"/>
      <c r="C63" s="80"/>
      <c r="D63" s="49"/>
      <c r="E63" s="80"/>
      <c r="F63" s="49"/>
      <c r="G63" s="80"/>
      <c r="H63" s="49"/>
      <c r="I63" s="80"/>
      <c r="J63" s="49"/>
      <c r="K63" s="50"/>
      <c r="L63" s="34"/>
      <c r="M63" s="34"/>
      <c r="N63" s="74"/>
      <c r="P63" s="15"/>
    </row>
    <row r="64" spans="1:19">
      <c r="A64" s="75"/>
      <c r="B64" s="52"/>
      <c r="C64" s="80"/>
      <c r="D64" s="49"/>
      <c r="E64" s="80"/>
      <c r="F64" s="49"/>
      <c r="G64" s="80"/>
      <c r="H64" s="49"/>
      <c r="I64" s="80"/>
      <c r="J64" s="49"/>
      <c r="K64" s="50"/>
      <c r="L64" s="34"/>
      <c r="M64" s="34"/>
      <c r="N64" s="74"/>
      <c r="P64" s="15"/>
    </row>
    <row r="65" spans="1:16">
      <c r="A65" s="75"/>
      <c r="B65" s="52"/>
      <c r="C65" s="80"/>
      <c r="D65" s="49"/>
      <c r="E65" s="80"/>
      <c r="F65" s="49"/>
      <c r="G65" s="80"/>
      <c r="H65" s="49"/>
      <c r="I65" s="80"/>
      <c r="J65" s="49"/>
      <c r="K65" s="50"/>
      <c r="L65" s="34"/>
      <c r="M65" s="34"/>
      <c r="N65" s="74"/>
      <c r="P65" s="15"/>
    </row>
    <row r="66" spans="1:16">
      <c r="A66" s="75"/>
      <c r="B66" s="52"/>
      <c r="C66" s="80"/>
      <c r="D66" s="49"/>
      <c r="E66" s="80"/>
      <c r="F66" s="49"/>
      <c r="G66" s="80"/>
      <c r="H66" s="49"/>
      <c r="I66" s="80"/>
      <c r="J66" s="49"/>
      <c r="K66" s="50"/>
      <c r="L66" s="34"/>
      <c r="M66" s="34"/>
      <c r="N66" s="74"/>
      <c r="P66" s="88"/>
    </row>
    <row r="67" spans="1:16">
      <c r="A67" s="75"/>
      <c r="B67" s="59"/>
      <c r="C67" s="81"/>
      <c r="D67" s="49"/>
      <c r="E67" s="81"/>
      <c r="F67" s="49"/>
      <c r="G67" s="81"/>
      <c r="H67" s="49"/>
      <c r="I67" s="81"/>
      <c r="J67" s="49"/>
      <c r="K67" s="82"/>
      <c r="L67" s="34"/>
      <c r="M67" s="34"/>
      <c r="N67" s="74"/>
      <c r="P67" s="15"/>
    </row>
    <row r="68" spans="1:16">
      <c r="A68" s="75"/>
      <c r="B68" s="52"/>
      <c r="C68" s="80"/>
      <c r="D68" s="49"/>
      <c r="E68" s="80"/>
      <c r="F68" s="49"/>
      <c r="G68" s="80"/>
      <c r="H68" s="49"/>
      <c r="I68" s="80"/>
      <c r="J68" s="49"/>
      <c r="K68" s="50"/>
      <c r="L68" s="34"/>
      <c r="M68" s="34"/>
      <c r="N68" s="74"/>
      <c r="P68" s="15"/>
    </row>
    <row r="69" spans="1:16">
      <c r="A69" s="75"/>
      <c r="B69" s="52"/>
      <c r="C69" s="80"/>
      <c r="D69" s="49"/>
      <c r="E69" s="80"/>
      <c r="F69" s="49"/>
      <c r="G69" s="80"/>
      <c r="H69" s="49"/>
      <c r="I69" s="80"/>
      <c r="J69" s="49"/>
      <c r="K69" s="50"/>
      <c r="L69" s="34"/>
      <c r="M69" s="34"/>
      <c r="N69" s="74"/>
      <c r="P69" s="15"/>
    </row>
    <row r="70" spans="1:16">
      <c r="A70" s="75"/>
      <c r="B70" s="52"/>
      <c r="C70" s="80"/>
      <c r="D70" s="49"/>
      <c r="E70" s="80"/>
      <c r="F70" s="49"/>
      <c r="G70" s="80"/>
      <c r="H70" s="49"/>
      <c r="I70" s="80"/>
      <c r="J70" s="49"/>
      <c r="K70" s="50"/>
      <c r="L70" s="34"/>
      <c r="M70" s="34"/>
      <c r="N70" s="74"/>
    </row>
    <row r="71" spans="1:16">
      <c r="A71" s="75"/>
      <c r="B71" s="52"/>
      <c r="C71" s="80"/>
      <c r="D71" s="49"/>
      <c r="E71" s="80"/>
      <c r="F71" s="49"/>
      <c r="G71" s="80"/>
      <c r="H71" s="49"/>
      <c r="I71" s="80"/>
      <c r="J71" s="49"/>
      <c r="K71" s="50"/>
      <c r="L71" s="34"/>
      <c r="M71" s="34"/>
      <c r="N71" s="74"/>
    </row>
    <row r="72" spans="1:16">
      <c r="A72" s="75"/>
      <c r="B72" s="83"/>
      <c r="C72" s="81"/>
      <c r="D72" s="49"/>
      <c r="E72" s="81"/>
      <c r="F72" s="49"/>
      <c r="G72" s="81"/>
      <c r="H72" s="49"/>
      <c r="I72" s="81"/>
      <c r="J72" s="49"/>
      <c r="K72" s="82"/>
      <c r="L72" s="34"/>
      <c r="M72" s="34"/>
      <c r="N72" s="74"/>
    </row>
    <row r="73" spans="1:16">
      <c r="A73" s="75"/>
      <c r="B73" s="47"/>
      <c r="C73" s="48"/>
      <c r="D73" s="49"/>
      <c r="E73" s="48"/>
      <c r="F73" s="49"/>
      <c r="G73" s="48"/>
      <c r="H73" s="49"/>
      <c r="I73" s="48"/>
      <c r="J73" s="49"/>
      <c r="K73" s="50"/>
      <c r="L73" s="34"/>
      <c r="M73" s="34"/>
      <c r="N73" s="74"/>
    </row>
    <row r="74" spans="1:16">
      <c r="A74" s="75"/>
      <c r="B74" s="47"/>
      <c r="C74" s="48"/>
      <c r="D74" s="49"/>
      <c r="E74" s="48"/>
      <c r="F74" s="49"/>
      <c r="G74" s="48"/>
      <c r="H74" s="49"/>
      <c r="I74" s="48"/>
      <c r="J74" s="49"/>
      <c r="K74" s="50"/>
      <c r="L74" s="34"/>
      <c r="M74" s="34"/>
      <c r="N74" s="74"/>
    </row>
    <row r="75" spans="1:16">
      <c r="A75" s="75"/>
      <c r="B75" s="47"/>
      <c r="C75" s="48"/>
      <c r="D75" s="49"/>
      <c r="E75" s="48"/>
      <c r="F75" s="49"/>
      <c r="G75" s="48"/>
      <c r="H75" s="49"/>
      <c r="I75" s="48"/>
      <c r="J75" s="49"/>
      <c r="K75" s="50"/>
      <c r="L75" s="34"/>
      <c r="M75" s="34"/>
      <c r="N75" s="74"/>
    </row>
    <row r="76" spans="1:16">
      <c r="A76" s="75"/>
      <c r="B76" s="47"/>
      <c r="C76" s="48"/>
      <c r="D76" s="49"/>
      <c r="E76" s="48"/>
      <c r="F76" s="49"/>
      <c r="G76" s="48"/>
      <c r="H76" s="49"/>
      <c r="I76" s="48"/>
      <c r="J76" s="49"/>
      <c r="K76" s="50"/>
      <c r="L76" s="34"/>
      <c r="M76" s="34"/>
      <c r="N76" s="74"/>
    </row>
    <row r="77" spans="1:16">
      <c r="A77" s="75"/>
      <c r="B77" s="47"/>
      <c r="C77" s="48"/>
      <c r="D77" s="49"/>
      <c r="E77" s="48"/>
      <c r="F77" s="49"/>
      <c r="G77" s="48"/>
      <c r="H77" s="49"/>
      <c r="I77" s="48"/>
      <c r="J77" s="49"/>
      <c r="K77" s="50"/>
      <c r="L77" s="34"/>
      <c r="M77" s="34"/>
      <c r="N77" s="74"/>
    </row>
    <row r="78" spans="1:16">
      <c r="A78" s="75"/>
      <c r="B78" s="47"/>
      <c r="C78" s="48"/>
      <c r="D78" s="49"/>
      <c r="E78" s="48"/>
      <c r="F78" s="49"/>
      <c r="G78" s="48"/>
      <c r="H78" s="49"/>
      <c r="I78" s="48"/>
      <c r="J78" s="49"/>
      <c r="K78" s="50"/>
      <c r="L78" s="34"/>
      <c r="M78" s="34"/>
      <c r="N78" s="74"/>
    </row>
    <row r="79" spans="1:16">
      <c r="A79" s="75"/>
      <c r="B79" s="51"/>
      <c r="C79" s="52"/>
      <c r="D79" s="52"/>
      <c r="E79" s="52"/>
      <c r="F79" s="52"/>
      <c r="G79" s="52"/>
      <c r="H79" s="52"/>
      <c r="I79" s="84"/>
      <c r="J79" s="85"/>
      <c r="K79" s="85"/>
      <c r="L79" s="86"/>
      <c r="M79" s="86"/>
      <c r="N79" s="74"/>
    </row>
    <row r="80" spans="1:16">
      <c r="A80" s="75"/>
      <c r="B80" s="51"/>
      <c r="C80" s="52"/>
      <c r="D80" s="52"/>
      <c r="E80" s="52"/>
      <c r="F80" s="52"/>
      <c r="G80" s="52"/>
      <c r="H80" s="52"/>
      <c r="I80" s="84"/>
      <c r="J80" s="85"/>
      <c r="K80" s="85"/>
      <c r="L80" s="86"/>
      <c r="M80" s="86"/>
      <c r="N80" s="74"/>
    </row>
    <row r="81" spans="1:20">
      <c r="A81" s="75"/>
      <c r="B81" s="51"/>
      <c r="C81" s="52"/>
      <c r="D81" s="52"/>
      <c r="E81" s="52"/>
      <c r="F81" s="52"/>
      <c r="G81" s="52"/>
      <c r="H81" s="52"/>
      <c r="I81" s="84"/>
      <c r="J81" s="85"/>
      <c r="K81" s="85"/>
      <c r="L81" s="86"/>
      <c r="M81" s="86"/>
      <c r="N81" s="74"/>
    </row>
    <row r="82" spans="1:20">
      <c r="A82" s="75"/>
      <c r="B82" s="51"/>
      <c r="C82" s="52"/>
      <c r="D82" s="52"/>
      <c r="E82" s="86"/>
      <c r="F82" s="86"/>
      <c r="G82" s="86"/>
      <c r="H82" s="86"/>
      <c r="I82" s="84"/>
      <c r="J82" s="85"/>
      <c r="K82" s="85"/>
      <c r="L82" s="86"/>
      <c r="M82" s="86"/>
      <c r="N82" s="74"/>
    </row>
    <row r="83" spans="1:20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R83" s="94"/>
      <c r="S83" s="94"/>
      <c r="T83" s="94"/>
    </row>
    <row r="84" spans="1:20">
      <c r="P84" s="107"/>
      <c r="Q84" s="108"/>
      <c r="R84" s="108"/>
      <c r="S84" s="108"/>
    </row>
    <row r="85" spans="1:20">
      <c r="P85" s="107"/>
      <c r="Q85" s="109"/>
      <c r="R85" s="109"/>
      <c r="S85" s="95"/>
    </row>
    <row r="86" spans="1:20">
      <c r="P86" s="88"/>
    </row>
    <row r="87" spans="1:20">
      <c r="D87" s="87"/>
      <c r="I87" s="87"/>
    </row>
    <row r="88" spans="1:20">
      <c r="B88" s="88"/>
      <c r="D88" s="87"/>
      <c r="I88" s="87"/>
      <c r="P88" s="88"/>
    </row>
    <row r="89" spans="1:20">
      <c r="D89" s="87"/>
      <c r="I89" s="87"/>
    </row>
    <row r="90" spans="1:20">
      <c r="D90" s="87"/>
      <c r="I90" s="87"/>
    </row>
    <row r="91" spans="1:20">
      <c r="B91" s="88"/>
      <c r="D91" s="87"/>
      <c r="I91" s="87"/>
      <c r="P91" s="88"/>
    </row>
    <row r="92" spans="1:20">
      <c r="B92" s="15"/>
      <c r="D92" s="87"/>
      <c r="I92" s="87"/>
      <c r="P92" s="15"/>
    </row>
    <row r="93" spans="1:20">
      <c r="B93" s="15"/>
      <c r="D93" s="87"/>
      <c r="I93" s="87"/>
      <c r="P93" s="15"/>
    </row>
    <row r="94" spans="1:20">
      <c r="B94" s="15"/>
      <c r="D94" s="87"/>
      <c r="I94" s="87"/>
      <c r="P94" s="15"/>
    </row>
    <row r="95" spans="1:20">
      <c r="B95" s="15"/>
      <c r="D95" s="87"/>
      <c r="I95" s="87"/>
      <c r="P95" s="15"/>
    </row>
    <row r="96" spans="1:20">
      <c r="B96" s="15"/>
      <c r="D96" s="87"/>
      <c r="I96" s="87"/>
      <c r="P96" s="15"/>
    </row>
    <row r="97" spans="2:16">
      <c r="B97" s="15"/>
      <c r="D97" s="87"/>
      <c r="I97" s="87"/>
      <c r="P97" s="15"/>
    </row>
    <row r="98" spans="2:16">
      <c r="B98" s="15"/>
      <c r="D98" s="87"/>
      <c r="I98" s="87"/>
      <c r="P98" s="15"/>
    </row>
    <row r="99" spans="2:16">
      <c r="B99" s="15"/>
      <c r="D99" s="87"/>
      <c r="I99" s="87"/>
      <c r="P99" s="15"/>
    </row>
    <row r="100" spans="2:16">
      <c r="B100" s="88"/>
      <c r="D100" s="87"/>
      <c r="I100" s="87"/>
      <c r="P100" s="88"/>
    </row>
    <row r="101" spans="2:16">
      <c r="B101" s="15"/>
      <c r="D101" s="87"/>
      <c r="I101" s="87"/>
      <c r="P101" s="15"/>
    </row>
    <row r="102" spans="2:16">
      <c r="B102" s="15"/>
      <c r="D102" s="87"/>
      <c r="I102" s="87"/>
      <c r="P102" s="15"/>
    </row>
    <row r="103" spans="2:16">
      <c r="B103" s="15"/>
      <c r="D103" s="87"/>
      <c r="I103" s="87"/>
      <c r="P103" s="15"/>
    </row>
    <row r="104" spans="2:16">
      <c r="B104" s="88"/>
      <c r="D104" s="87"/>
      <c r="I104" s="87"/>
      <c r="P104" s="88"/>
    </row>
    <row r="105" spans="2:16">
      <c r="B105" s="15"/>
      <c r="D105" s="87"/>
      <c r="I105" s="87"/>
      <c r="P105" s="15"/>
    </row>
    <row r="106" spans="2:16">
      <c r="B106" s="15"/>
      <c r="D106" s="87"/>
      <c r="I106" s="87"/>
      <c r="P106" s="15"/>
    </row>
    <row r="107" spans="2:16">
      <c r="B107" s="15"/>
      <c r="D107" s="87"/>
      <c r="I107" s="87"/>
      <c r="P107" s="15"/>
    </row>
    <row r="108" spans="2:16">
      <c r="B108" s="88"/>
      <c r="D108" s="87"/>
      <c r="I108" s="87"/>
      <c r="P108" s="88"/>
    </row>
    <row r="109" spans="2:16">
      <c r="B109" s="15"/>
      <c r="D109" s="87"/>
      <c r="I109" s="87"/>
      <c r="P109" s="15"/>
    </row>
    <row r="110" spans="2:16">
      <c r="B110" s="15"/>
      <c r="D110" s="87"/>
      <c r="I110" s="87"/>
      <c r="P110" s="15"/>
    </row>
    <row r="111" spans="2:16">
      <c r="B111" s="15"/>
      <c r="D111" s="87"/>
      <c r="I111" s="87"/>
      <c r="P111" s="15"/>
    </row>
    <row r="112" spans="2:16">
      <c r="B112" s="88"/>
      <c r="D112" s="87"/>
      <c r="I112" s="87"/>
      <c r="P112" s="88"/>
    </row>
    <row r="113" spans="2:16">
      <c r="B113" s="15"/>
      <c r="D113" s="87"/>
      <c r="I113" s="87"/>
      <c r="P113" s="15"/>
    </row>
    <row r="114" spans="2:16">
      <c r="B114" s="15"/>
      <c r="D114" s="87"/>
      <c r="I114" s="87"/>
      <c r="P114" s="15"/>
    </row>
    <row r="115" spans="2:16">
      <c r="B115" s="15"/>
      <c r="D115" s="87"/>
      <c r="I115" s="87"/>
      <c r="P115" s="15"/>
    </row>
  </sheetData>
  <mergeCells count="9">
    <mergeCell ref="P84:P85"/>
    <mergeCell ref="Q84:S84"/>
    <mergeCell ref="Q85:R85"/>
    <mergeCell ref="B3:M3"/>
    <mergeCell ref="B13:B14"/>
    <mergeCell ref="C13:D13"/>
    <mergeCell ref="E13:F13"/>
    <mergeCell ref="G13:H13"/>
    <mergeCell ref="I13:J13"/>
  </mergeCells>
  <hyperlinks>
    <hyperlink ref="I43" location="Contents!A1" display="Click to go back to Contents Page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Drop Down 1">
              <controlPr defaultSize="0" autoLine="0" autoPict="0" altText="This drop down box allows you to select the total population, males or females.">
                <anchor moveWithCells="1">
                  <from>
                    <xdr:col>3</xdr:col>
                    <xdr:colOff>0</xdr:colOff>
                    <xdr:row>3</xdr:row>
                    <xdr:rowOff>114300</xdr:rowOff>
                  </from>
                  <to>
                    <xdr:col>4</xdr:col>
                    <xdr:colOff>533400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7317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7310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57.588973000000003</v>
      </c>
      <c r="D12" s="29" t="s">
        <v>7692</v>
      </c>
      <c r="E12" s="28">
        <v>53.843682999999999</v>
      </c>
      <c r="F12" s="29" t="s">
        <v>7693</v>
      </c>
      <c r="G12" s="28">
        <v>61.407263</v>
      </c>
      <c r="H12" s="30" t="s">
        <v>7694</v>
      </c>
      <c r="I12" s="31">
        <v>33000</v>
      </c>
      <c r="J12" s="32" t="s">
        <v>7775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 t="e">
        <v>#N/A</v>
      </c>
      <c r="D14" s="29" t="e">
        <v>#N/A</v>
      </c>
      <c r="E14" s="28" t="e">
        <v>#N/A</v>
      </c>
      <c r="F14" s="29" t="e">
        <v>#N/A</v>
      </c>
      <c r="G14" s="28" t="e">
        <v>#N/A</v>
      </c>
      <c r="H14" s="30" t="e">
        <v>#N/A</v>
      </c>
      <c r="I14" s="31" t="e">
        <v>#N/A</v>
      </c>
      <c r="J14" s="34" t="e">
        <v>#N/A</v>
      </c>
      <c r="K14" s="35"/>
    </row>
    <row r="15" spans="1:11">
      <c r="A15" s="15"/>
      <c r="B15" s="36" t="s">
        <v>7238</v>
      </c>
      <c r="C15" s="28">
        <v>68.909451000000004</v>
      </c>
      <c r="D15" s="29" t="s">
        <v>7695</v>
      </c>
      <c r="E15" s="28" t="e">
        <v>#N/A</v>
      </c>
      <c r="F15" s="29" t="e">
        <v>#N/A</v>
      </c>
      <c r="G15" s="28">
        <v>62.634773000000003</v>
      </c>
      <c r="H15" s="30" t="s">
        <v>7696</v>
      </c>
      <c r="I15" s="31">
        <v>7000</v>
      </c>
      <c r="J15" s="34" t="s">
        <v>7763</v>
      </c>
      <c r="K15" s="35"/>
    </row>
    <row r="16" spans="1:11">
      <c r="A16" s="15"/>
      <c r="B16" s="36" t="s">
        <v>7240</v>
      </c>
      <c r="C16" s="28">
        <v>57.569581999999997</v>
      </c>
      <c r="D16" s="29" t="s">
        <v>7697</v>
      </c>
      <c r="E16" s="28" t="e">
        <v>#N/A</v>
      </c>
      <c r="F16" s="29" t="e">
        <v>#N/A</v>
      </c>
      <c r="G16" s="28">
        <v>66.291827999999995</v>
      </c>
      <c r="H16" s="30" t="s">
        <v>7698</v>
      </c>
      <c r="I16" s="31">
        <v>8000</v>
      </c>
      <c r="J16" s="34" t="s">
        <v>7859</v>
      </c>
      <c r="K16" s="35"/>
    </row>
    <row r="17" spans="1:11">
      <c r="A17" s="15"/>
      <c r="B17" s="36" t="s">
        <v>7242</v>
      </c>
      <c r="C17" s="28">
        <v>59.878360999999998</v>
      </c>
      <c r="D17" s="29" t="s">
        <v>7699</v>
      </c>
      <c r="E17" s="28" t="e">
        <v>#N/A</v>
      </c>
      <c r="F17" s="29" t="e">
        <v>#N/A</v>
      </c>
      <c r="G17" s="28">
        <v>66.173501999999999</v>
      </c>
      <c r="H17" s="30" t="s">
        <v>7700</v>
      </c>
      <c r="I17" s="31">
        <v>6000</v>
      </c>
      <c r="J17" s="34" t="s">
        <v>7848</v>
      </c>
      <c r="K17" s="35"/>
    </row>
    <row r="18" spans="1:11">
      <c r="A18" s="15"/>
      <c r="B18" s="36" t="s">
        <v>7244</v>
      </c>
      <c r="C18" s="28">
        <v>40.386226000000001</v>
      </c>
      <c r="D18" s="29" t="s">
        <v>7701</v>
      </c>
      <c r="E18" s="28" t="e">
        <v>#N/A</v>
      </c>
      <c r="F18" s="29" t="e">
        <v>#N/A</v>
      </c>
      <c r="G18" s="28" t="e">
        <v>#N/A</v>
      </c>
      <c r="H18" s="30" t="e">
        <v>#N/A</v>
      </c>
      <c r="I18" s="31">
        <v>5000</v>
      </c>
      <c r="J18" s="34" t="s">
        <v>7855</v>
      </c>
      <c r="K18" s="35"/>
    </row>
    <row r="19" spans="1:11">
      <c r="A19" s="15"/>
      <c r="B19" s="36" t="s">
        <v>7246</v>
      </c>
      <c r="C19" s="28" t="e">
        <v>#N/A</v>
      </c>
      <c r="D19" s="29" t="e">
        <v>#N/A</v>
      </c>
      <c r="E19" s="28" t="e">
        <v>#N/A</v>
      </c>
      <c r="F19" s="29" t="e">
        <v>#N/A</v>
      </c>
      <c r="G19" s="28" t="e">
        <v>#N/A</v>
      </c>
      <c r="H19" s="30" t="e">
        <v>#N/A</v>
      </c>
      <c r="I19" s="31" t="e">
        <v>#N/A</v>
      </c>
      <c r="J19" s="34" t="e">
        <v>#N/A</v>
      </c>
      <c r="K19" s="35"/>
    </row>
    <row r="20" spans="1:11">
      <c r="A20" s="15"/>
      <c r="B20" s="36" t="s">
        <v>7248</v>
      </c>
      <c r="C20" s="28" t="e">
        <v>#N/A</v>
      </c>
      <c r="D20" s="29" t="e">
        <v>#N/A</v>
      </c>
      <c r="E20" s="28" t="e">
        <v>#N/A</v>
      </c>
      <c r="F20" s="29" t="e">
        <v>#N/A</v>
      </c>
      <c r="G20" s="28" t="e">
        <v>#N/A</v>
      </c>
      <c r="H20" s="30" t="e">
        <v>#N/A</v>
      </c>
      <c r="I20" s="31" t="e">
        <v>#N/A</v>
      </c>
      <c r="J20" s="34" t="e">
        <v>#N/A</v>
      </c>
      <c r="K20" s="35"/>
    </row>
    <row r="21" spans="1:11">
      <c r="A21" s="15"/>
      <c r="B21" s="36" t="s">
        <v>7250</v>
      </c>
      <c r="C21" s="28" t="e">
        <v>#N/A</v>
      </c>
      <c r="D21" s="29" t="e">
        <v>#N/A</v>
      </c>
      <c r="E21" s="28" t="e">
        <v>#N/A</v>
      </c>
      <c r="F21" s="29" t="e">
        <v>#N/A</v>
      </c>
      <c r="G21" s="28" t="e">
        <v>#N/A</v>
      </c>
      <c r="H21" s="30" t="e">
        <v>#N/A</v>
      </c>
      <c r="I21" s="31" t="e">
        <v>#N/A</v>
      </c>
      <c r="J21" s="34" t="e">
        <v>#N/A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57.781509999999997</v>
      </c>
      <c r="D23" s="29" t="s">
        <v>7702</v>
      </c>
      <c r="E23" s="28" t="e">
        <v>#N/A</v>
      </c>
      <c r="F23" s="29" t="e">
        <v>#N/A</v>
      </c>
      <c r="G23" s="28">
        <v>69.639382999999995</v>
      </c>
      <c r="H23" s="30" t="s">
        <v>7703</v>
      </c>
      <c r="I23" s="31">
        <v>11000</v>
      </c>
      <c r="J23" s="34" t="s">
        <v>7814</v>
      </c>
      <c r="K23" s="35"/>
    </row>
    <row r="24" spans="1:11">
      <c r="A24" s="15"/>
      <c r="B24" s="36" t="s">
        <v>7253</v>
      </c>
      <c r="C24" s="28" t="e">
        <v>#N/A</v>
      </c>
      <c r="D24" s="29" t="e">
        <v>#N/A</v>
      </c>
      <c r="E24" s="28" t="e">
        <v>#N/A</v>
      </c>
      <c r="F24" s="29" t="e">
        <v>#N/A</v>
      </c>
      <c r="G24" s="28" t="e">
        <v>#N/A</v>
      </c>
      <c r="H24" s="30" t="e">
        <v>#N/A</v>
      </c>
      <c r="I24" s="31" t="e">
        <v>#N/A</v>
      </c>
      <c r="J24" s="34" t="e">
        <v>#N/A</v>
      </c>
      <c r="K24" s="35"/>
    </row>
    <row r="25" spans="1:11">
      <c r="A25" s="15"/>
      <c r="B25" s="36" t="s">
        <v>7254</v>
      </c>
      <c r="C25" s="28" t="e">
        <v>#N/A</v>
      </c>
      <c r="D25" s="29" t="e">
        <v>#N/A</v>
      </c>
      <c r="E25" s="28" t="e">
        <v>#N/A</v>
      </c>
      <c r="F25" s="29" t="e">
        <v>#N/A</v>
      </c>
      <c r="G25" s="28" t="e">
        <v>#N/A</v>
      </c>
      <c r="H25" s="30" t="e">
        <v>#N/A</v>
      </c>
      <c r="I25" s="31" t="e">
        <v>#N/A</v>
      </c>
      <c r="J25" s="34" t="e">
        <v>#N/A</v>
      </c>
      <c r="K25" s="35"/>
    </row>
    <row r="26" spans="1:11">
      <c r="A26" s="15"/>
      <c r="B26" s="36" t="s">
        <v>7255</v>
      </c>
      <c r="C26" s="28">
        <v>60.484901000000001</v>
      </c>
      <c r="D26" s="29" t="s">
        <v>7704</v>
      </c>
      <c r="E26" s="28">
        <v>61.261422000000003</v>
      </c>
      <c r="F26" s="29" t="s">
        <v>7705</v>
      </c>
      <c r="G26" s="28">
        <v>59.533880000000003</v>
      </c>
      <c r="H26" s="30" t="s">
        <v>7706</v>
      </c>
      <c r="I26" s="31">
        <v>24000</v>
      </c>
      <c r="J26" s="34" t="s">
        <v>7860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 t="e">
        <v>#N/A</v>
      </c>
      <c r="D28" s="29" t="e">
        <v>#N/A</v>
      </c>
      <c r="E28" s="28" t="e">
        <v>#N/A</v>
      </c>
      <c r="F28" s="29" t="e">
        <v>#N/A</v>
      </c>
      <c r="G28" s="28" t="e">
        <v>#N/A</v>
      </c>
      <c r="H28" s="30" t="e">
        <v>#N/A</v>
      </c>
      <c r="I28" s="31" t="e">
        <v>#N/A</v>
      </c>
      <c r="J28" s="34" t="e">
        <v>#N/A</v>
      </c>
      <c r="K28" s="35"/>
    </row>
    <row r="29" spans="1:11">
      <c r="A29" s="15"/>
      <c r="B29" s="38" t="s">
        <v>7259</v>
      </c>
      <c r="C29" s="28" t="e">
        <v>#N/A</v>
      </c>
      <c r="D29" s="29" t="e">
        <v>#N/A</v>
      </c>
      <c r="E29" s="28" t="e">
        <v>#N/A</v>
      </c>
      <c r="F29" s="29" t="e">
        <v>#N/A</v>
      </c>
      <c r="G29" s="28" t="e">
        <v>#N/A</v>
      </c>
      <c r="H29" s="30" t="e">
        <v>#N/A</v>
      </c>
      <c r="I29" s="31" t="e">
        <v>#N/A</v>
      </c>
      <c r="J29" s="34" t="e">
        <v>#N/A</v>
      </c>
      <c r="K29" s="35"/>
    </row>
    <row r="30" spans="1:11">
      <c r="A30" s="15"/>
      <c r="B30" s="38" t="s">
        <v>7261</v>
      </c>
      <c r="C30" s="28">
        <v>60.460782000000002</v>
      </c>
      <c r="D30" s="29" t="s">
        <v>7707</v>
      </c>
      <c r="E30" s="28" t="e">
        <v>#N/A</v>
      </c>
      <c r="F30" s="29" t="e">
        <v>#N/A</v>
      </c>
      <c r="G30" s="28" t="e">
        <v>#N/A</v>
      </c>
      <c r="H30" s="30" t="e">
        <v>#N/A</v>
      </c>
      <c r="I30" s="31">
        <v>6000</v>
      </c>
      <c r="J30" s="34" t="s">
        <v>7854</v>
      </c>
      <c r="K30" s="35"/>
    </row>
    <row r="31" spans="1:11">
      <c r="A31" s="15"/>
      <c r="B31" s="38" t="s">
        <v>7263</v>
      </c>
      <c r="C31" s="28">
        <v>64.396462</v>
      </c>
      <c r="D31" s="29" t="s">
        <v>7708</v>
      </c>
      <c r="E31" s="28" t="e">
        <v>#N/A</v>
      </c>
      <c r="F31" s="29" t="e">
        <v>#N/A</v>
      </c>
      <c r="G31" s="28">
        <v>70.716774999999998</v>
      </c>
      <c r="H31" s="30" t="s">
        <v>7709</v>
      </c>
      <c r="I31" s="31">
        <v>9000</v>
      </c>
      <c r="J31" s="34" t="s">
        <v>7859</v>
      </c>
      <c r="K31" s="35"/>
    </row>
    <row r="32" spans="1:11">
      <c r="A32" s="15"/>
      <c r="B32" s="39" t="s">
        <v>7265</v>
      </c>
      <c r="C32" s="40">
        <v>61.856160000000003</v>
      </c>
      <c r="D32" s="41" t="s">
        <v>7710</v>
      </c>
      <c r="E32" s="42">
        <v>57.256210000000003</v>
      </c>
      <c r="F32" s="41" t="s">
        <v>7711</v>
      </c>
      <c r="G32" s="42">
        <v>65.465602000000004</v>
      </c>
      <c r="H32" s="43" t="s">
        <v>7712</v>
      </c>
      <c r="I32" s="31">
        <v>13000</v>
      </c>
      <c r="J32" s="45" t="s">
        <v>7858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6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1.7109375" style="14" customWidth="1"/>
    <col min="7" max="16" width="12.140625" style="14" customWidth="1"/>
    <col min="17" max="16384" width="9.140625" style="14"/>
  </cols>
  <sheetData>
    <row r="2" spans="1:16" ht="15">
      <c r="A2" s="15"/>
      <c r="B2" s="16" t="s">
        <v>7219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5"/>
      <c r="B3" s="110" t="s">
        <v>7318</v>
      </c>
      <c r="C3" s="110"/>
      <c r="D3" s="110"/>
      <c r="E3" s="110"/>
      <c r="F3" s="110"/>
      <c r="G3" s="110"/>
      <c r="H3" s="110"/>
      <c r="I3" s="110"/>
      <c r="J3" s="71"/>
      <c r="K3" s="71"/>
      <c r="L3" s="19"/>
      <c r="M3" s="19"/>
      <c r="N3" s="19"/>
      <c r="O3" s="19"/>
      <c r="P3" s="19"/>
    </row>
    <row r="4" spans="1:16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>
      <c r="A5" s="15"/>
      <c r="C5" s="20" t="s">
        <v>7220</v>
      </c>
      <c r="D5" s="14" t="s">
        <v>7217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15"/>
      <c r="B6" s="20"/>
      <c r="C6" s="2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>
      <c r="A7" s="15"/>
      <c r="B7" s="18"/>
      <c r="C7" s="22" t="s">
        <v>7313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>
      <c r="A8" s="15"/>
      <c r="B8" s="18"/>
      <c r="C8" s="22" t="s">
        <v>7223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>
      <c r="A9" s="15"/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>
      <c r="A10" s="15"/>
      <c r="B10" s="98" t="s">
        <v>7226</v>
      </c>
      <c r="C10" s="100" t="s">
        <v>7229</v>
      </c>
      <c r="D10" s="102"/>
      <c r="E10" s="100" t="s">
        <v>7312</v>
      </c>
      <c r="F10" s="101"/>
      <c r="G10" s="102"/>
      <c r="H10" s="72"/>
      <c r="I10" s="72"/>
      <c r="J10" s="72"/>
      <c r="K10" s="72"/>
      <c r="L10" s="72"/>
      <c r="M10" s="72"/>
      <c r="N10" s="72"/>
      <c r="O10" s="72"/>
      <c r="P10" s="72"/>
    </row>
    <row r="11" spans="1:16">
      <c r="A11" s="15"/>
      <c r="B11" s="99"/>
      <c r="C11" s="23" t="s">
        <v>7232</v>
      </c>
      <c r="D11" s="25" t="s">
        <v>7233</v>
      </c>
      <c r="E11" s="26" t="s">
        <v>7231</v>
      </c>
      <c r="F11" s="24" t="s">
        <v>7233</v>
      </c>
      <c r="G11" s="25"/>
      <c r="H11" s="61"/>
      <c r="I11" s="61"/>
      <c r="J11" s="61"/>
      <c r="K11" s="61"/>
      <c r="L11" s="61"/>
      <c r="M11" s="61"/>
      <c r="N11" s="61"/>
      <c r="O11" s="61"/>
      <c r="P11" s="61"/>
    </row>
    <row r="12" spans="1:16">
      <c r="A12" s="15"/>
      <c r="B12" s="27" t="s">
        <v>7315</v>
      </c>
      <c r="C12" s="28">
        <v>93.431708</v>
      </c>
      <c r="D12" s="30" t="s">
        <v>7713</v>
      </c>
      <c r="E12" s="31">
        <v>14000</v>
      </c>
      <c r="F12" s="32" t="s">
        <v>7861</v>
      </c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6">
      <c r="A13" s="15"/>
      <c r="B13" s="27" t="s">
        <v>7235</v>
      </c>
      <c r="C13" s="28"/>
      <c r="D13" s="30"/>
      <c r="E13" s="31"/>
      <c r="F13" s="34"/>
      <c r="G13" s="35"/>
      <c r="H13" s="34"/>
      <c r="I13" s="34"/>
      <c r="J13" s="34"/>
      <c r="K13" s="34"/>
      <c r="L13" s="34"/>
      <c r="M13" s="34"/>
      <c r="N13" s="34"/>
      <c r="O13" s="34"/>
      <c r="P13" s="34"/>
    </row>
    <row r="14" spans="1:16">
      <c r="A14" s="15"/>
      <c r="B14" s="36" t="s">
        <v>7236</v>
      </c>
      <c r="C14" s="28" t="e">
        <v>#N/A</v>
      </c>
      <c r="D14" s="30" t="e">
        <v>#N/A</v>
      </c>
      <c r="E14" s="31" t="e">
        <v>#N/A</v>
      </c>
      <c r="F14" s="34" t="e">
        <v>#N/A</v>
      </c>
      <c r="G14" s="35"/>
      <c r="H14" s="34"/>
      <c r="I14" s="34"/>
      <c r="J14" s="34"/>
      <c r="K14" s="34"/>
      <c r="L14" s="34"/>
      <c r="M14" s="34"/>
      <c r="N14" s="34"/>
      <c r="O14" s="34"/>
      <c r="P14" s="34"/>
    </row>
    <row r="15" spans="1:16">
      <c r="A15" s="15"/>
      <c r="B15" s="36" t="s">
        <v>7238</v>
      </c>
      <c r="C15" s="28">
        <v>92.856494999999995</v>
      </c>
      <c r="D15" s="30" t="s">
        <v>7714</v>
      </c>
      <c r="E15" s="31">
        <v>5000</v>
      </c>
      <c r="F15" s="34" t="s">
        <v>7862</v>
      </c>
      <c r="G15" s="35"/>
      <c r="H15" s="34"/>
      <c r="I15" s="34"/>
      <c r="J15" s="34"/>
      <c r="K15" s="34"/>
      <c r="L15" s="34"/>
      <c r="M15" s="34"/>
      <c r="N15" s="34"/>
      <c r="O15" s="34"/>
      <c r="P15" s="34"/>
    </row>
    <row r="16" spans="1:16">
      <c r="A16" s="15"/>
      <c r="B16" s="36" t="s">
        <v>7240</v>
      </c>
      <c r="C16" s="28">
        <v>91.850482999999997</v>
      </c>
      <c r="D16" s="30" t="s">
        <v>7715</v>
      </c>
      <c r="E16" s="31">
        <v>7000</v>
      </c>
      <c r="F16" s="34" t="s">
        <v>7781</v>
      </c>
      <c r="G16" s="35"/>
      <c r="H16" s="34"/>
      <c r="I16" s="34"/>
      <c r="J16" s="34"/>
      <c r="K16" s="34"/>
      <c r="L16" s="34"/>
      <c r="M16" s="34"/>
      <c r="N16" s="34"/>
      <c r="O16" s="34"/>
      <c r="P16" s="34"/>
    </row>
    <row r="17" spans="1:16">
      <c r="A17" s="15"/>
      <c r="B17" s="36" t="s">
        <v>7242</v>
      </c>
      <c r="C17" s="28" t="e">
        <v>#N/A</v>
      </c>
      <c r="D17" s="30" t="e">
        <v>#N/A</v>
      </c>
      <c r="E17" s="31" t="e">
        <v>#N/A</v>
      </c>
      <c r="F17" s="34" t="e">
        <v>#N/A</v>
      </c>
      <c r="G17" s="35"/>
      <c r="H17" s="34"/>
      <c r="I17" s="34"/>
      <c r="J17" s="34"/>
      <c r="K17" s="34"/>
      <c r="L17" s="34"/>
      <c r="M17" s="34"/>
      <c r="N17" s="34"/>
      <c r="O17" s="34"/>
      <c r="P17" s="34"/>
    </row>
    <row r="18" spans="1:16">
      <c r="A18" s="15"/>
      <c r="B18" s="36" t="s">
        <v>7244</v>
      </c>
      <c r="C18" s="28" t="e">
        <v>#N/A</v>
      </c>
      <c r="D18" s="30" t="e">
        <v>#N/A</v>
      </c>
      <c r="E18" s="31" t="e">
        <v>#N/A</v>
      </c>
      <c r="F18" s="34" t="e">
        <v>#N/A</v>
      </c>
      <c r="G18" s="35"/>
      <c r="H18" s="34"/>
      <c r="I18" s="34"/>
      <c r="J18" s="34"/>
      <c r="K18" s="34"/>
      <c r="L18" s="34"/>
      <c r="M18" s="34"/>
      <c r="N18" s="34"/>
      <c r="O18" s="34"/>
      <c r="P18" s="34"/>
    </row>
    <row r="19" spans="1:16">
      <c r="A19" s="15"/>
      <c r="B19" s="36" t="s">
        <v>7246</v>
      </c>
      <c r="C19" s="28" t="e">
        <v>#N/A</v>
      </c>
      <c r="D19" s="30" t="e">
        <v>#N/A</v>
      </c>
      <c r="E19" s="31" t="e">
        <v>#N/A</v>
      </c>
      <c r="F19" s="34" t="e">
        <v>#N/A</v>
      </c>
      <c r="G19" s="35"/>
      <c r="H19" s="34"/>
      <c r="I19" s="34"/>
      <c r="J19" s="34"/>
      <c r="K19" s="34"/>
      <c r="L19" s="34"/>
      <c r="M19" s="34"/>
      <c r="N19" s="34"/>
      <c r="O19" s="34"/>
      <c r="P19" s="34"/>
    </row>
    <row r="20" spans="1:16">
      <c r="A20" s="15"/>
      <c r="B20" s="36" t="s">
        <v>7248</v>
      </c>
      <c r="C20" s="28" t="e">
        <v>#N/A</v>
      </c>
      <c r="D20" s="30" t="e">
        <v>#N/A</v>
      </c>
      <c r="E20" s="31" t="e">
        <v>#N/A</v>
      </c>
      <c r="F20" s="34" t="e">
        <v>#N/A</v>
      </c>
      <c r="G20" s="35"/>
      <c r="H20" s="34"/>
      <c r="I20" s="34"/>
      <c r="J20" s="34"/>
      <c r="K20" s="34"/>
      <c r="L20" s="34"/>
      <c r="M20" s="34"/>
      <c r="N20" s="34"/>
      <c r="O20" s="34"/>
      <c r="P20" s="34"/>
    </row>
    <row r="21" spans="1:16">
      <c r="A21" s="15"/>
      <c r="B21" s="36" t="s">
        <v>7250</v>
      </c>
      <c r="C21" s="28" t="e">
        <v>#N/A</v>
      </c>
      <c r="D21" s="30" t="e">
        <v>#N/A</v>
      </c>
      <c r="E21" s="31" t="e">
        <v>#N/A</v>
      </c>
      <c r="F21" s="34" t="e">
        <v>#N/A</v>
      </c>
      <c r="G21" s="35"/>
      <c r="H21" s="34"/>
      <c r="I21" s="34"/>
      <c r="J21" s="34"/>
      <c r="K21" s="34"/>
      <c r="L21" s="34"/>
      <c r="M21" s="34"/>
      <c r="N21" s="34"/>
      <c r="O21" s="34"/>
      <c r="P21" s="34"/>
    </row>
    <row r="22" spans="1:16">
      <c r="A22" s="15"/>
      <c r="B22" s="27" t="s">
        <v>7251</v>
      </c>
      <c r="C22" s="28"/>
      <c r="D22" s="30"/>
      <c r="E22" s="31"/>
      <c r="F22" s="34"/>
      <c r="G22" s="35"/>
      <c r="H22" s="34"/>
      <c r="I22" s="34"/>
      <c r="J22" s="34"/>
      <c r="K22" s="34"/>
      <c r="L22" s="34"/>
      <c r="M22" s="34"/>
      <c r="N22" s="34"/>
      <c r="O22" s="34"/>
      <c r="P22" s="34"/>
    </row>
    <row r="23" spans="1:16">
      <c r="A23" s="15"/>
      <c r="B23" s="36" t="s">
        <v>7252</v>
      </c>
      <c r="C23" s="28">
        <v>95.310388000000003</v>
      </c>
      <c r="D23" s="30" t="s">
        <v>7716</v>
      </c>
      <c r="E23" s="31">
        <v>8000</v>
      </c>
      <c r="F23" s="34" t="s">
        <v>7863</v>
      </c>
      <c r="G23" s="35"/>
      <c r="H23" s="34"/>
      <c r="I23" s="34"/>
      <c r="J23" s="34"/>
      <c r="K23" s="34"/>
      <c r="L23" s="34"/>
      <c r="M23" s="34"/>
      <c r="N23" s="34"/>
      <c r="O23" s="34"/>
      <c r="P23" s="34"/>
    </row>
    <row r="24" spans="1:16">
      <c r="A24" s="15"/>
      <c r="B24" s="36" t="s">
        <v>7253</v>
      </c>
      <c r="C24" s="28" t="e">
        <v>#N/A</v>
      </c>
      <c r="D24" s="30" t="e">
        <v>#N/A</v>
      </c>
      <c r="E24" s="31" t="e">
        <v>#N/A</v>
      </c>
      <c r="F24" s="34" t="e">
        <v>#N/A</v>
      </c>
      <c r="G24" s="35"/>
      <c r="H24" s="34"/>
      <c r="I24" s="34"/>
      <c r="J24" s="34"/>
      <c r="K24" s="34"/>
      <c r="L24" s="34"/>
      <c r="M24" s="34"/>
      <c r="N24" s="34"/>
      <c r="O24" s="34"/>
      <c r="P24" s="34"/>
    </row>
    <row r="25" spans="1:16">
      <c r="A25" s="15"/>
      <c r="B25" s="36" t="s">
        <v>7254</v>
      </c>
      <c r="C25" s="28" t="e">
        <v>#N/A</v>
      </c>
      <c r="D25" s="30" t="e">
        <v>#N/A</v>
      </c>
      <c r="E25" s="31" t="e">
        <v>#N/A</v>
      </c>
      <c r="F25" s="34" t="e">
        <v>#N/A</v>
      </c>
      <c r="G25" s="35"/>
      <c r="H25" s="34"/>
      <c r="I25" s="34"/>
      <c r="J25" s="34"/>
      <c r="K25" s="34"/>
      <c r="L25" s="34"/>
      <c r="M25" s="34"/>
      <c r="N25" s="34"/>
      <c r="O25" s="34"/>
      <c r="P25" s="34"/>
    </row>
    <row r="26" spans="1:16">
      <c r="A26" s="15"/>
      <c r="B26" s="36" t="s">
        <v>7255</v>
      </c>
      <c r="C26" s="28">
        <v>98.141332000000006</v>
      </c>
      <c r="D26" s="30" t="s">
        <v>7717</v>
      </c>
      <c r="E26" s="31">
        <v>6000</v>
      </c>
      <c r="F26" s="34" t="s">
        <v>7864</v>
      </c>
      <c r="G26" s="35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A27" s="15"/>
      <c r="B27" s="37" t="s">
        <v>7256</v>
      </c>
      <c r="C27" s="28"/>
      <c r="D27" s="30"/>
      <c r="E27" s="31"/>
      <c r="F27" s="34"/>
      <c r="G27" s="35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A28" s="15"/>
      <c r="B28" s="38" t="s">
        <v>7257</v>
      </c>
      <c r="C28" s="28" t="e">
        <v>#N/A</v>
      </c>
      <c r="D28" s="30" t="e">
        <v>#N/A</v>
      </c>
      <c r="E28" s="31" t="e">
        <v>#N/A</v>
      </c>
      <c r="F28" s="34" t="e">
        <v>#N/A</v>
      </c>
      <c r="G28" s="35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A29" s="15"/>
      <c r="B29" s="38" t="s">
        <v>7259</v>
      </c>
      <c r="C29" s="28" t="e">
        <v>#N/A</v>
      </c>
      <c r="D29" s="30" t="e">
        <v>#N/A</v>
      </c>
      <c r="E29" s="31" t="e">
        <v>#N/A</v>
      </c>
      <c r="F29" s="34" t="e">
        <v>#N/A</v>
      </c>
      <c r="G29" s="35"/>
      <c r="H29" s="34"/>
      <c r="I29" s="34"/>
      <c r="J29" s="34"/>
      <c r="K29" s="34"/>
      <c r="L29" s="34"/>
      <c r="M29" s="34"/>
      <c r="N29" s="34"/>
      <c r="O29" s="34"/>
      <c r="P29" s="34"/>
    </row>
    <row r="30" spans="1:16">
      <c r="A30" s="15"/>
      <c r="B30" s="38" t="s">
        <v>7261</v>
      </c>
      <c r="C30" s="28" t="e">
        <v>#N/A</v>
      </c>
      <c r="D30" s="30" t="e">
        <v>#N/A</v>
      </c>
      <c r="E30" s="31" t="e">
        <v>#N/A</v>
      </c>
      <c r="F30" s="34" t="e">
        <v>#N/A</v>
      </c>
      <c r="G30" s="35"/>
      <c r="H30" s="34"/>
      <c r="I30" s="34"/>
      <c r="J30" s="34"/>
      <c r="K30" s="34"/>
      <c r="L30" s="34"/>
      <c r="M30" s="34"/>
      <c r="N30" s="34"/>
      <c r="O30" s="34"/>
      <c r="P30" s="34"/>
    </row>
    <row r="31" spans="1:16">
      <c r="A31" s="15"/>
      <c r="B31" s="38" t="s">
        <v>7263</v>
      </c>
      <c r="C31" s="28" t="e">
        <v>#N/A</v>
      </c>
      <c r="D31" s="30" t="e">
        <v>#N/A</v>
      </c>
      <c r="E31" s="31" t="e">
        <v>#N/A</v>
      </c>
      <c r="F31" s="34" t="e">
        <v>#N/A</v>
      </c>
      <c r="G31" s="35"/>
      <c r="H31" s="34"/>
      <c r="I31" s="34"/>
      <c r="J31" s="34"/>
      <c r="K31" s="34"/>
      <c r="L31" s="34"/>
      <c r="M31" s="34"/>
      <c r="N31" s="34"/>
      <c r="O31" s="34"/>
      <c r="P31" s="34"/>
    </row>
    <row r="32" spans="1:16">
      <c r="A32" s="15"/>
      <c r="B32" s="39" t="s">
        <v>7265</v>
      </c>
      <c r="C32" s="42">
        <v>96.570829000000003</v>
      </c>
      <c r="D32" s="43" t="s">
        <v>7718</v>
      </c>
      <c r="E32" s="31">
        <v>8000</v>
      </c>
      <c r="F32" s="45" t="s">
        <v>7865</v>
      </c>
      <c r="G32" s="46"/>
      <c r="H32" s="34"/>
      <c r="I32" s="34"/>
      <c r="J32" s="34"/>
      <c r="K32" s="34"/>
      <c r="L32" s="34"/>
      <c r="M32" s="34"/>
      <c r="N32" s="34"/>
      <c r="O32" s="34"/>
      <c r="P32" s="34"/>
    </row>
    <row r="33" spans="1:16">
      <c r="A33" s="15"/>
      <c r="B33" s="47"/>
      <c r="C33" s="48"/>
      <c r="D33" s="49"/>
      <c r="E33" s="56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>
      <c r="A34" s="15"/>
      <c r="B34" s="51" t="s">
        <v>7314</v>
      </c>
      <c r="C34" s="53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>
      <c r="A35" s="15"/>
      <c r="B35" s="51" t="s">
        <v>7268</v>
      </c>
      <c r="C35" s="53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>
      <c r="A36" s="15"/>
      <c r="B36" s="51"/>
      <c r="C36" s="53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>
      <c r="A37" s="15"/>
      <c r="B37" s="51" t="s">
        <v>7269</v>
      </c>
      <c r="C37" s="53"/>
      <c r="D37" s="54"/>
      <c r="E37" s="73" t="s">
        <v>7878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47" spans="1:16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>
      <c r="A48" s="75"/>
      <c r="B48" s="57"/>
      <c r="C48" s="7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>
      <c r="A50" s="75"/>
      <c r="B50" s="77"/>
      <c r="C50" s="78"/>
      <c r="D50" s="61"/>
      <c r="E50" s="79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>
      <c r="A51" s="75"/>
      <c r="B51" s="59"/>
      <c r="C51" s="80"/>
      <c r="D51" s="49"/>
      <c r="E51" s="5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>
      <c r="A52" s="75"/>
      <c r="B52" s="59"/>
      <c r="C52" s="81"/>
      <c r="D52" s="49"/>
      <c r="E52" s="8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>
      <c r="A53" s="75"/>
      <c r="B53" s="52"/>
      <c r="C53" s="80"/>
      <c r="D53" s="49"/>
      <c r="E53" s="5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>
      <c r="A54" s="75"/>
      <c r="B54" s="52"/>
      <c r="C54" s="80"/>
      <c r="D54" s="49"/>
      <c r="E54" s="5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>
      <c r="A55" s="75"/>
      <c r="B55" s="52"/>
      <c r="C55" s="80"/>
      <c r="D55" s="49"/>
      <c r="E55" s="50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>
      <c r="A56" s="75"/>
      <c r="B56" s="52"/>
      <c r="C56" s="80"/>
      <c r="D56" s="49"/>
      <c r="E56" s="5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>
      <c r="A57" s="75"/>
      <c r="B57" s="52"/>
      <c r="C57" s="80"/>
      <c r="D57" s="49"/>
      <c r="E57" s="50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>
      <c r="A58" s="75"/>
      <c r="B58" s="52"/>
      <c r="C58" s="80"/>
      <c r="D58" s="49"/>
      <c r="E58" s="5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>
      <c r="A59" s="75"/>
      <c r="B59" s="52"/>
      <c r="C59" s="80"/>
      <c r="D59" s="49"/>
      <c r="E59" s="50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>
      <c r="A60" s="75"/>
      <c r="B60" s="52"/>
      <c r="C60" s="80"/>
      <c r="D60" s="49"/>
      <c r="E60" s="5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>
      <c r="A61" s="75"/>
      <c r="B61" s="59"/>
      <c r="C61" s="81"/>
      <c r="D61" s="49"/>
      <c r="E61" s="8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>
      <c r="A62" s="75"/>
      <c r="B62" s="52"/>
      <c r="C62" s="80"/>
      <c r="D62" s="49"/>
      <c r="E62" s="5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>
      <c r="A63" s="75"/>
      <c r="B63" s="52"/>
      <c r="C63" s="80"/>
      <c r="D63" s="49"/>
      <c r="E63" s="50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>
      <c r="A64" s="75"/>
      <c r="B64" s="52"/>
      <c r="C64" s="80"/>
      <c r="D64" s="49"/>
      <c r="E64" s="50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>
      <c r="A65" s="75"/>
      <c r="B65" s="52"/>
      <c r="C65" s="80"/>
      <c r="D65" s="49"/>
      <c r="E65" s="50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>
      <c r="A66" s="75"/>
      <c r="B66" s="83"/>
      <c r="C66" s="81"/>
      <c r="D66" s="49"/>
      <c r="E66" s="8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>
      <c r="A67" s="75"/>
      <c r="B67" s="47"/>
      <c r="C67" s="48"/>
      <c r="D67" s="49"/>
      <c r="E67" s="50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>
      <c r="A68" s="75"/>
      <c r="B68" s="47"/>
      <c r="C68" s="48"/>
      <c r="D68" s="49"/>
      <c r="E68" s="50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>
      <c r="A69" s="75"/>
      <c r="B69" s="47"/>
      <c r="C69" s="48"/>
      <c r="D69" s="49"/>
      <c r="E69" s="50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>
      <c r="A70" s="75"/>
      <c r="B70" s="47"/>
      <c r="C70" s="48"/>
      <c r="D70" s="49"/>
      <c r="E70" s="50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>
      <c r="A71" s="75"/>
      <c r="B71" s="47"/>
      <c r="C71" s="48"/>
      <c r="D71" s="49"/>
      <c r="E71" s="50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>
      <c r="A72" s="75"/>
      <c r="B72" s="47"/>
      <c r="C72" s="48"/>
      <c r="D72" s="49"/>
      <c r="E72" s="50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>
      <c r="A73" s="75"/>
      <c r="B73" s="51"/>
      <c r="C73" s="84"/>
      <c r="D73" s="85"/>
      <c r="E73" s="85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1:16">
      <c r="A74" s="75"/>
      <c r="B74" s="51"/>
      <c r="C74" s="84"/>
      <c r="D74" s="85"/>
      <c r="E74" s="85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1:16">
      <c r="A75" s="75"/>
      <c r="B75" s="51"/>
      <c r="C75" s="84"/>
      <c r="D75" s="85"/>
      <c r="E75" s="85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1:16">
      <c r="A76" s="75"/>
      <c r="B76" s="51"/>
      <c r="C76" s="84"/>
      <c r="D76" s="85"/>
      <c r="E76" s="85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1:16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81" spans="2:3">
      <c r="C81" s="87"/>
    </row>
    <row r="82" spans="2:3">
      <c r="B82" s="88"/>
      <c r="C82" s="87"/>
    </row>
    <row r="83" spans="2:3">
      <c r="C83" s="87"/>
    </row>
    <row r="84" spans="2:3">
      <c r="C84" s="87"/>
    </row>
    <row r="85" spans="2:3">
      <c r="B85" s="88"/>
      <c r="C85" s="87"/>
    </row>
    <row r="86" spans="2:3">
      <c r="B86" s="15"/>
      <c r="C86" s="87"/>
    </row>
    <row r="87" spans="2:3">
      <c r="B87" s="15"/>
      <c r="C87" s="87"/>
    </row>
    <row r="88" spans="2:3">
      <c r="B88" s="15"/>
      <c r="C88" s="87"/>
    </row>
    <row r="89" spans="2:3">
      <c r="B89" s="15"/>
      <c r="C89" s="87"/>
    </row>
    <row r="90" spans="2:3">
      <c r="B90" s="15"/>
      <c r="C90" s="87"/>
    </row>
    <row r="91" spans="2:3">
      <c r="B91" s="15"/>
      <c r="C91" s="87"/>
    </row>
    <row r="92" spans="2:3">
      <c r="B92" s="15"/>
      <c r="C92" s="87"/>
    </row>
    <row r="93" spans="2:3">
      <c r="B93" s="15"/>
      <c r="C93" s="87"/>
    </row>
    <row r="94" spans="2:3">
      <c r="B94" s="88"/>
      <c r="C94" s="87"/>
    </row>
    <row r="95" spans="2:3">
      <c r="B95" s="15"/>
      <c r="C95" s="87"/>
    </row>
    <row r="96" spans="2:3">
      <c r="B96" s="15"/>
      <c r="C96" s="87"/>
    </row>
    <row r="97" spans="2:3">
      <c r="B97" s="15"/>
      <c r="C97" s="87"/>
    </row>
    <row r="98" spans="2:3">
      <c r="B98" s="88"/>
      <c r="C98" s="87"/>
    </row>
    <row r="99" spans="2:3">
      <c r="B99" s="15"/>
      <c r="C99" s="87"/>
    </row>
    <row r="100" spans="2:3">
      <c r="B100" s="15"/>
      <c r="C100" s="87"/>
    </row>
    <row r="101" spans="2:3">
      <c r="B101" s="15"/>
      <c r="C101" s="87"/>
    </row>
    <row r="102" spans="2:3">
      <c r="B102" s="88"/>
      <c r="C102" s="87"/>
    </row>
    <row r="103" spans="2:3">
      <c r="B103" s="15"/>
      <c r="C103" s="87"/>
    </row>
    <row r="104" spans="2:3">
      <c r="B104" s="15"/>
      <c r="C104" s="87"/>
    </row>
    <row r="105" spans="2:3">
      <c r="B105" s="15"/>
      <c r="C105" s="87"/>
    </row>
    <row r="106" spans="2:3">
      <c r="B106" s="88"/>
      <c r="C106" s="87"/>
    </row>
    <row r="107" spans="2:3">
      <c r="B107" s="15"/>
      <c r="C107" s="87"/>
    </row>
    <row r="108" spans="2:3">
      <c r="B108" s="15"/>
      <c r="C108" s="87"/>
    </row>
    <row r="109" spans="2:3">
      <c r="B109" s="15"/>
      <c r="C109" s="87"/>
    </row>
  </sheetData>
  <mergeCells count="4">
    <mergeCell ref="B10:B11"/>
    <mergeCell ref="C10:D10"/>
    <mergeCell ref="E10:G10"/>
    <mergeCell ref="B3:I3"/>
  </mergeCells>
  <hyperlinks>
    <hyperlink ref="E37" location="Contents!A1" display="Click to go back to Contents Pag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1.7109375" style="14" customWidth="1"/>
    <col min="7" max="15" width="12.140625" style="14" customWidth="1"/>
    <col min="16" max="16384" width="9.140625" style="14"/>
  </cols>
  <sheetData>
    <row r="2" spans="1:15" ht="15">
      <c r="A2" s="15"/>
      <c r="B2" s="16" t="s">
        <v>7219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 customHeight="1">
      <c r="A3" s="15"/>
      <c r="B3" s="97" t="s">
        <v>7318</v>
      </c>
      <c r="C3" s="97"/>
      <c r="D3" s="97"/>
      <c r="E3" s="97"/>
      <c r="F3" s="97"/>
      <c r="G3" s="97"/>
      <c r="H3" s="97"/>
      <c r="I3" s="97"/>
      <c r="J3" s="19"/>
      <c r="K3" s="19"/>
      <c r="L3" s="19"/>
      <c r="M3" s="19"/>
      <c r="N3" s="19"/>
      <c r="O3" s="19"/>
    </row>
    <row r="4" spans="1:15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A5" s="15"/>
      <c r="C5" s="20" t="s">
        <v>7220</v>
      </c>
      <c r="D5" s="14" t="s">
        <v>7216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5"/>
      <c r="B7" s="18"/>
      <c r="C7" s="22" t="s">
        <v>7313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5"/>
      <c r="B8" s="18"/>
      <c r="C8" s="22" t="s">
        <v>7223</v>
      </c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5"/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5"/>
      <c r="B10" s="98" t="s">
        <v>7226</v>
      </c>
      <c r="C10" s="100" t="s">
        <v>7229</v>
      </c>
      <c r="D10" s="102"/>
      <c r="E10" s="100" t="s">
        <v>7312</v>
      </c>
      <c r="F10" s="101"/>
      <c r="G10" s="102"/>
      <c r="H10" s="72"/>
      <c r="I10" s="72"/>
      <c r="J10" s="72"/>
      <c r="K10" s="72"/>
      <c r="L10" s="72"/>
      <c r="M10" s="72"/>
      <c r="N10" s="72"/>
      <c r="O10" s="72"/>
    </row>
    <row r="11" spans="1:15">
      <c r="A11" s="15"/>
      <c r="B11" s="99"/>
      <c r="C11" s="23" t="s">
        <v>7232</v>
      </c>
      <c r="D11" s="25" t="s">
        <v>7233</v>
      </c>
      <c r="E11" s="26" t="s">
        <v>7231</v>
      </c>
      <c r="F11" s="24" t="s">
        <v>7233</v>
      </c>
      <c r="G11" s="25"/>
      <c r="H11" s="61"/>
      <c r="I11" s="61"/>
      <c r="J11" s="61"/>
      <c r="K11" s="61"/>
      <c r="L11" s="61"/>
      <c r="M11" s="61"/>
      <c r="N11" s="61"/>
      <c r="O11" s="61"/>
    </row>
    <row r="12" spans="1:15">
      <c r="A12" s="15"/>
      <c r="B12" s="27" t="s">
        <v>7315</v>
      </c>
      <c r="C12" s="28">
        <v>94.314842999999996</v>
      </c>
      <c r="D12" s="30" t="s">
        <v>7719</v>
      </c>
      <c r="E12" s="31">
        <v>24000</v>
      </c>
      <c r="F12" s="32" t="s">
        <v>7866</v>
      </c>
      <c r="G12" s="33"/>
      <c r="H12" s="34"/>
      <c r="I12" s="34"/>
      <c r="J12" s="34"/>
      <c r="K12" s="34"/>
      <c r="L12" s="34"/>
      <c r="M12" s="34"/>
      <c r="N12" s="34"/>
      <c r="O12" s="34"/>
    </row>
    <row r="13" spans="1:15">
      <c r="A13" s="15"/>
      <c r="B13" s="27" t="s">
        <v>7235</v>
      </c>
      <c r="C13" s="28"/>
      <c r="D13" s="30"/>
      <c r="E13" s="31"/>
      <c r="F13" s="34"/>
      <c r="G13" s="35"/>
      <c r="H13" s="34"/>
      <c r="I13" s="34"/>
      <c r="J13" s="34"/>
      <c r="K13" s="34"/>
      <c r="L13" s="34"/>
      <c r="M13" s="34"/>
      <c r="N13" s="34"/>
      <c r="O13" s="34"/>
    </row>
    <row r="14" spans="1:15">
      <c r="A14" s="15"/>
      <c r="B14" s="36" t="s">
        <v>7236</v>
      </c>
      <c r="C14" s="28" t="e">
        <v>#N/A</v>
      </c>
      <c r="D14" s="30" t="e">
        <v>#N/A</v>
      </c>
      <c r="E14" s="31" t="e">
        <v>#N/A</v>
      </c>
      <c r="F14" s="34" t="e">
        <v>#N/A</v>
      </c>
      <c r="G14" s="35"/>
      <c r="H14" s="34"/>
      <c r="I14" s="34"/>
      <c r="J14" s="34"/>
      <c r="K14" s="34"/>
      <c r="L14" s="34"/>
      <c r="M14" s="34"/>
      <c r="N14" s="34"/>
      <c r="O14" s="34"/>
    </row>
    <row r="15" spans="1:15">
      <c r="A15" s="15"/>
      <c r="B15" s="36" t="s">
        <v>7238</v>
      </c>
      <c r="C15" s="28" t="e">
        <v>#N/A</v>
      </c>
      <c r="D15" s="30" t="e">
        <v>#N/A</v>
      </c>
      <c r="E15" s="31" t="e">
        <v>#N/A</v>
      </c>
      <c r="F15" s="34" t="e">
        <v>#N/A</v>
      </c>
      <c r="G15" s="35"/>
      <c r="H15" s="34"/>
      <c r="I15" s="34"/>
      <c r="J15" s="34"/>
      <c r="K15" s="34"/>
      <c r="L15" s="34"/>
      <c r="M15" s="34"/>
      <c r="N15" s="34"/>
      <c r="O15" s="34"/>
    </row>
    <row r="16" spans="1:15">
      <c r="A16" s="15"/>
      <c r="B16" s="36" t="s">
        <v>7240</v>
      </c>
      <c r="C16" s="28">
        <v>97.553721999999993</v>
      </c>
      <c r="D16" s="30" t="s">
        <v>7720</v>
      </c>
      <c r="E16" s="31">
        <v>12000</v>
      </c>
      <c r="F16" s="34" t="s">
        <v>7867</v>
      </c>
      <c r="G16" s="35"/>
      <c r="H16" s="34"/>
      <c r="I16" s="34"/>
      <c r="J16" s="34"/>
      <c r="K16" s="34"/>
      <c r="L16" s="34"/>
      <c r="M16" s="34"/>
      <c r="N16" s="34"/>
      <c r="O16" s="34"/>
    </row>
    <row r="17" spans="1:15">
      <c r="A17" s="15"/>
      <c r="B17" s="36" t="s">
        <v>7242</v>
      </c>
      <c r="C17" s="28">
        <v>93.133853999999999</v>
      </c>
      <c r="D17" s="30" t="s">
        <v>7721</v>
      </c>
      <c r="E17" s="31">
        <v>8000</v>
      </c>
      <c r="F17" s="34" t="s">
        <v>7865</v>
      </c>
      <c r="G17" s="35"/>
      <c r="H17" s="34"/>
      <c r="I17" s="34"/>
      <c r="J17" s="34"/>
      <c r="K17" s="34"/>
      <c r="L17" s="34"/>
      <c r="M17" s="34"/>
      <c r="N17" s="34"/>
      <c r="O17" s="34"/>
    </row>
    <row r="18" spans="1:15">
      <c r="A18" s="15"/>
      <c r="B18" s="36" t="s">
        <v>7244</v>
      </c>
      <c r="C18" s="28" t="e">
        <v>#N/A</v>
      </c>
      <c r="D18" s="30" t="e">
        <v>#N/A</v>
      </c>
      <c r="E18" s="31" t="e">
        <v>#N/A</v>
      </c>
      <c r="F18" s="34" t="e">
        <v>#N/A</v>
      </c>
      <c r="G18" s="35"/>
      <c r="H18" s="34"/>
      <c r="I18" s="34"/>
      <c r="J18" s="34"/>
      <c r="K18" s="34"/>
      <c r="L18" s="34"/>
      <c r="M18" s="34"/>
      <c r="N18" s="34"/>
      <c r="O18" s="34"/>
    </row>
    <row r="19" spans="1:15">
      <c r="A19" s="15"/>
      <c r="B19" s="36" t="s">
        <v>7246</v>
      </c>
      <c r="C19" s="28" t="e">
        <v>#N/A</v>
      </c>
      <c r="D19" s="30" t="e">
        <v>#N/A</v>
      </c>
      <c r="E19" s="31" t="e">
        <v>#N/A</v>
      </c>
      <c r="F19" s="34" t="e">
        <v>#N/A</v>
      </c>
      <c r="G19" s="35"/>
      <c r="H19" s="34"/>
      <c r="I19" s="34"/>
      <c r="J19" s="34"/>
      <c r="K19" s="34"/>
      <c r="L19" s="34"/>
      <c r="M19" s="34"/>
      <c r="N19" s="34"/>
      <c r="O19" s="34"/>
    </row>
    <row r="20" spans="1:15">
      <c r="A20" s="15"/>
      <c r="B20" s="36" t="s">
        <v>7248</v>
      </c>
      <c r="C20" s="28" t="e">
        <v>#N/A</v>
      </c>
      <c r="D20" s="30" t="e">
        <v>#N/A</v>
      </c>
      <c r="E20" s="31" t="e">
        <v>#N/A</v>
      </c>
      <c r="F20" s="34" t="e">
        <v>#N/A</v>
      </c>
      <c r="G20" s="35"/>
      <c r="H20" s="34"/>
      <c r="I20" s="34"/>
      <c r="J20" s="34"/>
      <c r="K20" s="34"/>
      <c r="L20" s="34"/>
      <c r="M20" s="34"/>
      <c r="N20" s="34"/>
      <c r="O20" s="34"/>
    </row>
    <row r="21" spans="1:15">
      <c r="A21" s="15"/>
      <c r="B21" s="36" t="s">
        <v>7250</v>
      </c>
      <c r="C21" s="28" t="e">
        <v>#N/A</v>
      </c>
      <c r="D21" s="30" t="e">
        <v>#N/A</v>
      </c>
      <c r="E21" s="31" t="e">
        <v>#N/A</v>
      </c>
      <c r="F21" s="34" t="e">
        <v>#N/A</v>
      </c>
      <c r="G21" s="35"/>
      <c r="H21" s="34"/>
      <c r="I21" s="34"/>
      <c r="J21" s="34"/>
      <c r="K21" s="34"/>
      <c r="L21" s="34"/>
      <c r="M21" s="34"/>
      <c r="N21" s="34"/>
      <c r="O21" s="34"/>
    </row>
    <row r="22" spans="1:15">
      <c r="A22" s="15"/>
      <c r="B22" s="27" t="s">
        <v>7251</v>
      </c>
      <c r="C22" s="28"/>
      <c r="D22" s="30"/>
      <c r="E22" s="31"/>
      <c r="F22" s="34"/>
      <c r="G22" s="35"/>
      <c r="H22" s="34"/>
      <c r="I22" s="34"/>
      <c r="J22" s="34"/>
      <c r="K22" s="34"/>
      <c r="L22" s="34"/>
      <c r="M22" s="34"/>
      <c r="N22" s="34"/>
      <c r="O22" s="34"/>
    </row>
    <row r="23" spans="1:15">
      <c r="A23" s="15"/>
      <c r="B23" s="36" t="s">
        <v>7252</v>
      </c>
      <c r="C23" s="28">
        <v>88.347797</v>
      </c>
      <c r="D23" s="30" t="s">
        <v>7722</v>
      </c>
      <c r="E23" s="31">
        <v>4000</v>
      </c>
      <c r="F23" s="34" t="s">
        <v>7868</v>
      </c>
      <c r="G23" s="35"/>
      <c r="H23" s="34"/>
      <c r="I23" s="34"/>
      <c r="J23" s="34"/>
      <c r="K23" s="34"/>
      <c r="L23" s="34"/>
      <c r="M23" s="34"/>
      <c r="N23" s="34"/>
      <c r="O23" s="34"/>
    </row>
    <row r="24" spans="1:15">
      <c r="A24" s="15"/>
      <c r="B24" s="36" t="s">
        <v>7253</v>
      </c>
      <c r="C24" s="28" t="e">
        <v>#N/A</v>
      </c>
      <c r="D24" s="30" t="e">
        <v>#N/A</v>
      </c>
      <c r="E24" s="31" t="e">
        <v>#N/A</v>
      </c>
      <c r="F24" s="34" t="e">
        <v>#N/A</v>
      </c>
      <c r="G24" s="35"/>
      <c r="H24" s="34"/>
      <c r="I24" s="34"/>
      <c r="J24" s="34"/>
      <c r="K24" s="34"/>
      <c r="L24" s="34"/>
      <c r="M24" s="34"/>
      <c r="N24" s="34"/>
      <c r="O24" s="34"/>
    </row>
    <row r="25" spans="1:15">
      <c r="A25" s="15"/>
      <c r="B25" s="36" t="s">
        <v>7254</v>
      </c>
      <c r="C25" s="28" t="e">
        <v>#N/A</v>
      </c>
      <c r="D25" s="30" t="e">
        <v>#N/A</v>
      </c>
      <c r="E25" s="31" t="e">
        <v>#N/A</v>
      </c>
      <c r="F25" s="34" t="e">
        <v>#N/A</v>
      </c>
      <c r="G25" s="35"/>
      <c r="H25" s="34"/>
      <c r="I25" s="34"/>
      <c r="J25" s="34"/>
      <c r="K25" s="34"/>
      <c r="L25" s="34"/>
      <c r="M25" s="34"/>
      <c r="N25" s="34"/>
      <c r="O25" s="34"/>
    </row>
    <row r="26" spans="1:15">
      <c r="A26" s="15"/>
      <c r="B26" s="36" t="s">
        <v>7255</v>
      </c>
      <c r="C26" s="28">
        <v>93.537627000000001</v>
      </c>
      <c r="D26" s="30" t="s">
        <v>7723</v>
      </c>
      <c r="E26" s="31">
        <v>19000</v>
      </c>
      <c r="F26" s="34" t="s">
        <v>7869</v>
      </c>
      <c r="G26" s="35"/>
      <c r="H26" s="34"/>
      <c r="I26" s="34"/>
      <c r="J26" s="34"/>
      <c r="K26" s="34"/>
      <c r="L26" s="34"/>
      <c r="M26" s="34"/>
      <c r="N26" s="34"/>
      <c r="O26" s="34"/>
    </row>
    <row r="27" spans="1:15">
      <c r="A27" s="15"/>
      <c r="B27" s="37" t="s">
        <v>7256</v>
      </c>
      <c r="C27" s="28"/>
      <c r="D27" s="30"/>
      <c r="E27" s="31"/>
      <c r="F27" s="34"/>
      <c r="G27" s="35"/>
      <c r="H27" s="34"/>
      <c r="I27" s="34"/>
      <c r="J27" s="34"/>
      <c r="K27" s="34"/>
      <c r="L27" s="34"/>
      <c r="M27" s="34"/>
      <c r="N27" s="34"/>
      <c r="O27" s="34"/>
    </row>
    <row r="28" spans="1:15">
      <c r="A28" s="15"/>
      <c r="B28" s="38" t="s">
        <v>7257</v>
      </c>
      <c r="C28" s="28" t="e">
        <v>#N/A</v>
      </c>
      <c r="D28" s="30" t="e">
        <v>#N/A</v>
      </c>
      <c r="E28" s="31" t="e">
        <v>#N/A</v>
      </c>
      <c r="F28" s="34" t="e">
        <v>#N/A</v>
      </c>
      <c r="G28" s="35"/>
      <c r="H28" s="34"/>
      <c r="I28" s="34"/>
      <c r="J28" s="34"/>
      <c r="K28" s="34"/>
      <c r="L28" s="34"/>
      <c r="M28" s="34"/>
      <c r="N28" s="34"/>
      <c r="O28" s="34"/>
    </row>
    <row r="29" spans="1:15">
      <c r="A29" s="15"/>
      <c r="B29" s="38" t="s">
        <v>7259</v>
      </c>
      <c r="C29" s="28" t="e">
        <v>#N/A</v>
      </c>
      <c r="D29" s="30" t="e">
        <v>#N/A</v>
      </c>
      <c r="E29" s="31" t="e">
        <v>#N/A</v>
      </c>
      <c r="F29" s="34" t="e">
        <v>#N/A</v>
      </c>
      <c r="G29" s="35"/>
      <c r="H29" s="34"/>
      <c r="I29" s="34"/>
      <c r="J29" s="34"/>
      <c r="K29" s="34"/>
      <c r="L29" s="34"/>
      <c r="M29" s="34"/>
      <c r="N29" s="34"/>
      <c r="O29" s="34"/>
    </row>
    <row r="30" spans="1:15">
      <c r="A30" s="15"/>
      <c r="B30" s="38" t="s">
        <v>7261</v>
      </c>
      <c r="C30" s="28" t="e">
        <v>#N/A</v>
      </c>
      <c r="D30" s="30" t="e">
        <v>#N/A</v>
      </c>
      <c r="E30" s="31" t="e">
        <v>#N/A</v>
      </c>
      <c r="F30" s="34" t="e">
        <v>#N/A</v>
      </c>
      <c r="G30" s="35"/>
      <c r="H30" s="34"/>
      <c r="I30" s="34"/>
      <c r="J30" s="34"/>
      <c r="K30" s="34"/>
      <c r="L30" s="34"/>
      <c r="M30" s="34"/>
      <c r="N30" s="34"/>
      <c r="O30" s="34"/>
    </row>
    <row r="31" spans="1:15">
      <c r="A31" s="15"/>
      <c r="B31" s="38" t="s">
        <v>7263</v>
      </c>
      <c r="C31" s="28" t="e">
        <v>#N/A</v>
      </c>
      <c r="D31" s="30" t="e">
        <v>#N/A</v>
      </c>
      <c r="E31" s="31" t="e">
        <v>#N/A</v>
      </c>
      <c r="F31" s="34" t="e">
        <v>#N/A</v>
      </c>
      <c r="G31" s="35"/>
      <c r="H31" s="34"/>
      <c r="I31" s="34"/>
      <c r="J31" s="34"/>
      <c r="K31" s="34"/>
      <c r="L31" s="34"/>
      <c r="M31" s="34"/>
      <c r="N31" s="34"/>
      <c r="O31" s="34"/>
    </row>
    <row r="32" spans="1:15">
      <c r="A32" s="15"/>
      <c r="B32" s="39" t="s">
        <v>7265</v>
      </c>
      <c r="C32" s="42">
        <v>91.006975999999995</v>
      </c>
      <c r="D32" s="43" t="s">
        <v>7724</v>
      </c>
      <c r="E32" s="31">
        <v>6000</v>
      </c>
      <c r="F32" s="45" t="s">
        <v>7870</v>
      </c>
      <c r="G32" s="46"/>
      <c r="H32" s="34"/>
      <c r="I32" s="34"/>
      <c r="J32" s="34"/>
      <c r="K32" s="34"/>
      <c r="L32" s="34"/>
      <c r="M32" s="34"/>
      <c r="N32" s="34"/>
      <c r="O32" s="34"/>
    </row>
    <row r="33" spans="1:15">
      <c r="A33" s="15"/>
      <c r="B33" s="47"/>
      <c r="C33" s="48"/>
      <c r="D33" s="49"/>
      <c r="E33" s="56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>
      <c r="A34" s="15"/>
      <c r="B34" s="51" t="s">
        <v>7314</v>
      </c>
      <c r="C34" s="53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>
      <c r="A35" s="15"/>
      <c r="B35" s="51" t="s">
        <v>7268</v>
      </c>
      <c r="C35" s="53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>
      <c r="A36" s="15"/>
      <c r="B36" s="51"/>
      <c r="C36" s="53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>
      <c r="A37" s="15"/>
      <c r="B37" s="51" t="s">
        <v>7269</v>
      </c>
      <c r="C37" s="53"/>
      <c r="D37" s="54"/>
      <c r="E37" s="73" t="s">
        <v>7878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47" spans="1: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>
      <c r="A48" s="75"/>
      <c r="B48" s="57"/>
      <c r="C48" s="7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>
      <c r="A50" s="75"/>
      <c r="B50" s="77"/>
      <c r="C50" s="78"/>
      <c r="D50" s="61"/>
      <c r="E50" s="79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>
      <c r="A51" s="75"/>
      <c r="B51" s="59"/>
      <c r="C51" s="80"/>
      <c r="D51" s="49"/>
      <c r="E51" s="50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75"/>
      <c r="B52" s="59"/>
      <c r="C52" s="81"/>
      <c r="D52" s="49"/>
      <c r="E52" s="82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>
      <c r="A53" s="75"/>
      <c r="B53" s="52"/>
      <c r="C53" s="80"/>
      <c r="D53" s="49"/>
      <c r="E53" s="50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>
      <c r="A54" s="75"/>
      <c r="B54" s="52"/>
      <c r="C54" s="80"/>
      <c r="D54" s="49"/>
      <c r="E54" s="50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>
      <c r="A55" s="75"/>
      <c r="B55" s="52"/>
      <c r="C55" s="80"/>
      <c r="D55" s="49"/>
      <c r="E55" s="50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>
      <c r="A56" s="75"/>
      <c r="B56" s="52"/>
      <c r="C56" s="80"/>
      <c r="D56" s="49"/>
      <c r="E56" s="50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>
      <c r="A57" s="75"/>
      <c r="B57" s="52"/>
      <c r="C57" s="80"/>
      <c r="D57" s="49"/>
      <c r="E57" s="50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>
      <c r="A58" s="75"/>
      <c r="B58" s="52"/>
      <c r="C58" s="80"/>
      <c r="D58" s="49"/>
      <c r="E58" s="50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>
      <c r="A59" s="75"/>
      <c r="B59" s="52"/>
      <c r="C59" s="80"/>
      <c r="D59" s="49"/>
      <c r="E59" s="50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>
      <c r="A60" s="75"/>
      <c r="B60" s="52"/>
      <c r="C60" s="80"/>
      <c r="D60" s="49"/>
      <c r="E60" s="50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75"/>
      <c r="B61" s="59"/>
      <c r="C61" s="81"/>
      <c r="D61" s="49"/>
      <c r="E61" s="82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>
      <c r="A62" s="75"/>
      <c r="B62" s="52"/>
      <c r="C62" s="80"/>
      <c r="D62" s="49"/>
      <c r="E62" s="50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>
      <c r="A63" s="75"/>
      <c r="B63" s="52"/>
      <c r="C63" s="80"/>
      <c r="D63" s="49"/>
      <c r="E63" s="50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>
      <c r="A64" s="75"/>
      <c r="B64" s="52"/>
      <c r="C64" s="80"/>
      <c r="D64" s="49"/>
      <c r="E64" s="50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>
      <c r="A65" s="75"/>
      <c r="B65" s="52"/>
      <c r="C65" s="80"/>
      <c r="D65" s="49"/>
      <c r="E65" s="50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>
      <c r="A66" s="75"/>
      <c r="B66" s="83"/>
      <c r="C66" s="81"/>
      <c r="D66" s="49"/>
      <c r="E66" s="82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75"/>
      <c r="B67" s="47"/>
      <c r="C67" s="48"/>
      <c r="D67" s="49"/>
      <c r="E67" s="50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>
      <c r="A68" s="75"/>
      <c r="B68" s="47"/>
      <c r="C68" s="48"/>
      <c r="D68" s="49"/>
      <c r="E68" s="50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>
      <c r="A69" s="75"/>
      <c r="B69" s="47"/>
      <c r="C69" s="48"/>
      <c r="D69" s="49"/>
      <c r="E69" s="50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75"/>
      <c r="B70" s="47"/>
      <c r="C70" s="48"/>
      <c r="D70" s="49"/>
      <c r="E70" s="50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>
      <c r="A71" s="75"/>
      <c r="B71" s="47"/>
      <c r="C71" s="48"/>
      <c r="D71" s="49"/>
      <c r="E71" s="50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>
      <c r="A72" s="75"/>
      <c r="B72" s="47"/>
      <c r="C72" s="48"/>
      <c r="D72" s="49"/>
      <c r="E72" s="50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75"/>
      <c r="B73" s="51"/>
      <c r="C73" s="84"/>
      <c r="D73" s="85"/>
      <c r="E73" s="85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1:15">
      <c r="A74" s="75"/>
      <c r="B74" s="51"/>
      <c r="C74" s="84"/>
      <c r="D74" s="85"/>
      <c r="E74" s="85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1:15">
      <c r="A75" s="75"/>
      <c r="B75" s="51"/>
      <c r="C75" s="84"/>
      <c r="D75" s="85"/>
      <c r="E75" s="85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>
      <c r="A76" s="75"/>
      <c r="B76" s="51"/>
      <c r="C76" s="84"/>
      <c r="D76" s="85"/>
      <c r="E76" s="85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1: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81" spans="2:3">
      <c r="C81" s="87"/>
    </row>
    <row r="82" spans="2:3">
      <c r="B82" s="88"/>
      <c r="C82" s="87"/>
    </row>
    <row r="83" spans="2:3">
      <c r="C83" s="87"/>
    </row>
    <row r="84" spans="2:3">
      <c r="C84" s="87"/>
    </row>
    <row r="85" spans="2:3">
      <c r="B85" s="88"/>
      <c r="C85" s="87"/>
    </row>
    <row r="86" spans="2:3">
      <c r="B86" s="15"/>
      <c r="C86" s="87"/>
    </row>
    <row r="87" spans="2:3">
      <c r="B87" s="15"/>
      <c r="C87" s="87"/>
    </row>
    <row r="88" spans="2:3">
      <c r="B88" s="15"/>
      <c r="C88" s="87"/>
    </row>
    <row r="89" spans="2:3">
      <c r="B89" s="15"/>
      <c r="C89" s="87"/>
    </row>
    <row r="90" spans="2:3">
      <c r="B90" s="15"/>
      <c r="C90" s="87"/>
    </row>
    <row r="91" spans="2:3">
      <c r="B91" s="15"/>
      <c r="C91" s="87"/>
    </row>
    <row r="92" spans="2:3">
      <c r="B92" s="15"/>
      <c r="C92" s="87"/>
    </row>
    <row r="93" spans="2:3">
      <c r="B93" s="15"/>
      <c r="C93" s="87"/>
    </row>
    <row r="94" spans="2:3">
      <c r="B94" s="88"/>
      <c r="C94" s="87"/>
    </row>
    <row r="95" spans="2:3">
      <c r="B95" s="15"/>
      <c r="C95" s="87"/>
    </row>
    <row r="96" spans="2:3">
      <c r="B96" s="15"/>
      <c r="C96" s="87"/>
    </row>
    <row r="97" spans="2:3">
      <c r="B97" s="15"/>
      <c r="C97" s="87"/>
    </row>
    <row r="98" spans="2:3">
      <c r="B98" s="88"/>
      <c r="C98" s="87"/>
    </row>
    <row r="99" spans="2:3">
      <c r="B99" s="15"/>
      <c r="C99" s="87"/>
    </row>
    <row r="100" spans="2:3">
      <c r="B100" s="15"/>
      <c r="C100" s="87"/>
    </row>
    <row r="101" spans="2:3">
      <c r="B101" s="15"/>
      <c r="C101" s="87"/>
    </row>
    <row r="102" spans="2:3">
      <c r="B102" s="88"/>
      <c r="C102" s="87"/>
    </row>
    <row r="103" spans="2:3">
      <c r="B103" s="15"/>
      <c r="C103" s="87"/>
    </row>
    <row r="104" spans="2:3">
      <c r="B104" s="15"/>
      <c r="C104" s="87"/>
    </row>
    <row r="105" spans="2:3">
      <c r="B105" s="15"/>
      <c r="C105" s="87"/>
    </row>
    <row r="106" spans="2:3">
      <c r="B106" s="88"/>
      <c r="C106" s="87"/>
    </row>
    <row r="107" spans="2:3">
      <c r="B107" s="15"/>
      <c r="C107" s="87"/>
    </row>
    <row r="108" spans="2:3">
      <c r="B108" s="15"/>
      <c r="C108" s="87"/>
    </row>
    <row r="109" spans="2:3">
      <c r="B109" s="15"/>
      <c r="C109" s="87"/>
    </row>
  </sheetData>
  <mergeCells count="4">
    <mergeCell ref="B10:B11"/>
    <mergeCell ref="C10:D10"/>
    <mergeCell ref="E10:G10"/>
    <mergeCell ref="B3:I3"/>
  </mergeCells>
  <hyperlinks>
    <hyperlink ref="E37" location="Contents!A1" display="Click to go back to Contents Pag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1.7109375" style="14" customWidth="1"/>
    <col min="7" max="15" width="12.140625" style="14" customWidth="1"/>
    <col min="16" max="16384" width="9.140625" style="14"/>
  </cols>
  <sheetData>
    <row r="2" spans="1:15" ht="15">
      <c r="A2" s="15"/>
      <c r="B2" s="16" t="s">
        <v>7219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 customHeight="1">
      <c r="A3" s="15"/>
      <c r="B3" s="97" t="s">
        <v>7318</v>
      </c>
      <c r="C3" s="97"/>
      <c r="D3" s="97"/>
      <c r="E3" s="97"/>
      <c r="F3" s="97"/>
      <c r="G3" s="97"/>
      <c r="H3" s="97"/>
      <c r="I3" s="97"/>
      <c r="J3" s="19"/>
      <c r="K3" s="19"/>
      <c r="L3" s="19"/>
      <c r="M3" s="19"/>
      <c r="N3" s="19"/>
      <c r="O3" s="19"/>
    </row>
    <row r="4" spans="1:15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A5" s="15"/>
      <c r="C5" s="20" t="s">
        <v>7220</v>
      </c>
      <c r="D5" s="14" t="s">
        <v>7218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5"/>
      <c r="B7" s="18"/>
      <c r="C7" s="22" t="s">
        <v>7313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5"/>
      <c r="B8" s="18"/>
      <c r="C8" s="22" t="s">
        <v>7223</v>
      </c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5"/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5"/>
      <c r="B10" s="98" t="s">
        <v>7226</v>
      </c>
      <c r="C10" s="100" t="s">
        <v>7229</v>
      </c>
      <c r="D10" s="102"/>
      <c r="E10" s="100" t="s">
        <v>7312</v>
      </c>
      <c r="F10" s="101"/>
      <c r="G10" s="102"/>
      <c r="H10" s="72"/>
      <c r="I10" s="72"/>
      <c r="J10" s="72"/>
      <c r="K10" s="72"/>
      <c r="L10" s="72"/>
      <c r="M10" s="72"/>
      <c r="N10" s="72"/>
      <c r="O10" s="72"/>
    </row>
    <row r="11" spans="1:15">
      <c r="A11" s="15"/>
      <c r="B11" s="99"/>
      <c r="C11" s="23" t="s">
        <v>7232</v>
      </c>
      <c r="D11" s="25" t="s">
        <v>7233</v>
      </c>
      <c r="E11" s="26" t="s">
        <v>7231</v>
      </c>
      <c r="F11" s="24" t="s">
        <v>7233</v>
      </c>
      <c r="G11" s="25"/>
      <c r="H11" s="61"/>
      <c r="I11" s="61"/>
      <c r="J11" s="61"/>
      <c r="K11" s="61"/>
      <c r="L11" s="61"/>
      <c r="M11" s="61"/>
      <c r="N11" s="61"/>
      <c r="O11" s="61"/>
    </row>
    <row r="12" spans="1:15">
      <c r="A12" s="15"/>
      <c r="B12" s="27" t="s">
        <v>7315</v>
      </c>
      <c r="C12" s="28">
        <v>77.231598000000005</v>
      </c>
      <c r="D12" s="30" t="s">
        <v>7725</v>
      </c>
      <c r="E12" s="31">
        <v>11000</v>
      </c>
      <c r="F12" s="32" t="s">
        <v>7871</v>
      </c>
      <c r="G12" s="33"/>
      <c r="H12" s="34"/>
      <c r="I12" s="34"/>
      <c r="J12" s="34"/>
      <c r="K12" s="34"/>
      <c r="L12" s="34"/>
      <c r="M12" s="34"/>
      <c r="N12" s="34"/>
      <c r="O12" s="34"/>
    </row>
    <row r="13" spans="1:15">
      <c r="A13" s="15"/>
      <c r="B13" s="27" t="s">
        <v>7235</v>
      </c>
      <c r="C13" s="28"/>
      <c r="D13" s="30"/>
      <c r="E13" s="31"/>
      <c r="F13" s="34"/>
      <c r="G13" s="35"/>
      <c r="H13" s="34"/>
      <c r="I13" s="34"/>
      <c r="J13" s="34"/>
      <c r="K13" s="34"/>
      <c r="L13" s="34"/>
      <c r="M13" s="34"/>
      <c r="N13" s="34"/>
      <c r="O13" s="34"/>
    </row>
    <row r="14" spans="1:15">
      <c r="A14" s="15"/>
      <c r="B14" s="36" t="s">
        <v>7236</v>
      </c>
      <c r="C14" s="28" t="e">
        <v>#N/A</v>
      </c>
      <c r="D14" s="30" t="e">
        <v>#N/A</v>
      </c>
      <c r="E14" s="31" t="e">
        <v>#N/A</v>
      </c>
      <c r="F14" s="34" t="e">
        <v>#N/A</v>
      </c>
      <c r="G14" s="35"/>
      <c r="H14" s="34"/>
      <c r="I14" s="34"/>
      <c r="J14" s="34"/>
      <c r="K14" s="34"/>
      <c r="L14" s="34"/>
      <c r="M14" s="34"/>
      <c r="N14" s="34"/>
      <c r="O14" s="34"/>
    </row>
    <row r="15" spans="1:15">
      <c r="A15" s="15"/>
      <c r="B15" s="36" t="s">
        <v>7238</v>
      </c>
      <c r="C15" s="28" t="e">
        <v>#N/A</v>
      </c>
      <c r="D15" s="30" t="e">
        <v>#N/A</v>
      </c>
      <c r="E15" s="31" t="e">
        <v>#N/A</v>
      </c>
      <c r="F15" s="34" t="e">
        <v>#N/A</v>
      </c>
      <c r="G15" s="35"/>
      <c r="H15" s="34"/>
      <c r="I15" s="34"/>
      <c r="J15" s="34"/>
      <c r="K15" s="34"/>
      <c r="L15" s="34"/>
      <c r="M15" s="34"/>
      <c r="N15" s="34"/>
      <c r="O15" s="34"/>
    </row>
    <row r="16" spans="1:15">
      <c r="A16" s="15"/>
      <c r="B16" s="36" t="s">
        <v>7240</v>
      </c>
      <c r="C16" s="28">
        <v>74.816019999999995</v>
      </c>
      <c r="D16" s="30" t="s">
        <v>7726</v>
      </c>
      <c r="E16" s="31">
        <v>5000</v>
      </c>
      <c r="F16" s="34" t="s">
        <v>7872</v>
      </c>
      <c r="G16" s="35"/>
      <c r="H16" s="34"/>
      <c r="I16" s="34"/>
      <c r="J16" s="34"/>
      <c r="K16" s="34"/>
      <c r="L16" s="34"/>
      <c r="M16" s="34"/>
      <c r="N16" s="34"/>
      <c r="O16" s="34"/>
    </row>
    <row r="17" spans="1:15">
      <c r="A17" s="15"/>
      <c r="B17" s="36" t="s">
        <v>7242</v>
      </c>
      <c r="C17" s="28" t="e">
        <v>#N/A</v>
      </c>
      <c r="D17" s="30" t="e">
        <v>#N/A</v>
      </c>
      <c r="E17" s="31" t="e">
        <v>#N/A</v>
      </c>
      <c r="F17" s="34" t="e">
        <v>#N/A</v>
      </c>
      <c r="G17" s="35"/>
      <c r="H17" s="34"/>
      <c r="I17" s="34"/>
      <c r="J17" s="34"/>
      <c r="K17" s="34"/>
      <c r="L17" s="34"/>
      <c r="M17" s="34"/>
      <c r="N17" s="34"/>
      <c r="O17" s="34"/>
    </row>
    <row r="18" spans="1:15">
      <c r="A18" s="15"/>
      <c r="B18" s="36" t="s">
        <v>7244</v>
      </c>
      <c r="C18" s="28" t="e">
        <v>#N/A</v>
      </c>
      <c r="D18" s="30" t="e">
        <v>#N/A</v>
      </c>
      <c r="E18" s="31" t="e">
        <v>#N/A</v>
      </c>
      <c r="F18" s="34" t="e">
        <v>#N/A</v>
      </c>
      <c r="G18" s="35"/>
      <c r="H18" s="34"/>
      <c r="I18" s="34"/>
      <c r="J18" s="34"/>
      <c r="K18" s="34"/>
      <c r="L18" s="34"/>
      <c r="M18" s="34"/>
      <c r="N18" s="34"/>
      <c r="O18" s="34"/>
    </row>
    <row r="19" spans="1:15">
      <c r="A19" s="15"/>
      <c r="B19" s="36" t="s">
        <v>7246</v>
      </c>
      <c r="C19" s="28" t="e">
        <v>#N/A</v>
      </c>
      <c r="D19" s="30" t="e">
        <v>#N/A</v>
      </c>
      <c r="E19" s="31" t="e">
        <v>#N/A</v>
      </c>
      <c r="F19" s="34" t="e">
        <v>#N/A</v>
      </c>
      <c r="G19" s="35"/>
      <c r="H19" s="34"/>
      <c r="I19" s="34"/>
      <c r="J19" s="34"/>
      <c r="K19" s="34"/>
      <c r="L19" s="34"/>
      <c r="M19" s="34"/>
      <c r="N19" s="34"/>
      <c r="O19" s="34"/>
    </row>
    <row r="20" spans="1:15">
      <c r="A20" s="15"/>
      <c r="B20" s="36" t="s">
        <v>7248</v>
      </c>
      <c r="C20" s="28" t="e">
        <v>#N/A</v>
      </c>
      <c r="D20" s="30" t="e">
        <v>#N/A</v>
      </c>
      <c r="E20" s="31" t="e">
        <v>#N/A</v>
      </c>
      <c r="F20" s="34" t="e">
        <v>#N/A</v>
      </c>
      <c r="G20" s="35"/>
      <c r="H20" s="34"/>
      <c r="I20" s="34"/>
      <c r="J20" s="34"/>
      <c r="K20" s="34"/>
      <c r="L20" s="34"/>
      <c r="M20" s="34"/>
      <c r="N20" s="34"/>
      <c r="O20" s="34"/>
    </row>
    <row r="21" spans="1:15">
      <c r="A21" s="15"/>
      <c r="B21" s="36" t="s">
        <v>7250</v>
      </c>
      <c r="C21" s="28" t="e">
        <v>#N/A</v>
      </c>
      <c r="D21" s="30" t="e">
        <v>#N/A</v>
      </c>
      <c r="E21" s="31" t="e">
        <v>#N/A</v>
      </c>
      <c r="F21" s="34" t="e">
        <v>#N/A</v>
      </c>
      <c r="G21" s="35"/>
      <c r="H21" s="34"/>
      <c r="I21" s="34"/>
      <c r="J21" s="34"/>
      <c r="K21" s="34"/>
      <c r="L21" s="34"/>
      <c r="M21" s="34"/>
      <c r="N21" s="34"/>
      <c r="O21" s="34"/>
    </row>
    <row r="22" spans="1:15">
      <c r="A22" s="15"/>
      <c r="B22" s="27" t="s">
        <v>7251</v>
      </c>
      <c r="C22" s="28"/>
      <c r="D22" s="30"/>
      <c r="E22" s="31"/>
      <c r="F22" s="34"/>
      <c r="G22" s="35"/>
      <c r="H22" s="34"/>
      <c r="I22" s="34"/>
      <c r="J22" s="34"/>
      <c r="K22" s="34"/>
      <c r="L22" s="34"/>
      <c r="M22" s="34"/>
      <c r="N22" s="34"/>
      <c r="O22" s="34"/>
    </row>
    <row r="23" spans="1:15">
      <c r="A23" s="15"/>
      <c r="B23" s="36" t="s">
        <v>7252</v>
      </c>
      <c r="C23" s="28">
        <v>80.000367999999995</v>
      </c>
      <c r="D23" s="30" t="s">
        <v>7727</v>
      </c>
      <c r="E23" s="31">
        <v>6000</v>
      </c>
      <c r="F23" s="34" t="s">
        <v>7873</v>
      </c>
      <c r="G23" s="35"/>
      <c r="H23" s="34"/>
      <c r="I23" s="34"/>
      <c r="J23" s="34"/>
      <c r="K23" s="34"/>
      <c r="L23" s="34"/>
      <c r="M23" s="34"/>
      <c r="N23" s="34"/>
      <c r="O23" s="34"/>
    </row>
    <row r="24" spans="1:15">
      <c r="A24" s="15"/>
      <c r="B24" s="36" t="s">
        <v>7253</v>
      </c>
      <c r="C24" s="28" t="e">
        <v>#N/A</v>
      </c>
      <c r="D24" s="30" t="e">
        <v>#N/A</v>
      </c>
      <c r="E24" s="31" t="e">
        <v>#N/A</v>
      </c>
      <c r="F24" s="34" t="e">
        <v>#N/A</v>
      </c>
      <c r="G24" s="35"/>
      <c r="H24" s="34"/>
      <c r="I24" s="34"/>
      <c r="J24" s="34"/>
      <c r="K24" s="34"/>
      <c r="L24" s="34"/>
      <c r="M24" s="34"/>
      <c r="N24" s="34"/>
      <c r="O24" s="34"/>
    </row>
    <row r="25" spans="1:15">
      <c r="A25" s="15"/>
      <c r="B25" s="36" t="s">
        <v>7254</v>
      </c>
      <c r="C25" s="28" t="e">
        <v>#N/A</v>
      </c>
      <c r="D25" s="30" t="e">
        <v>#N/A</v>
      </c>
      <c r="E25" s="31" t="e">
        <v>#N/A</v>
      </c>
      <c r="F25" s="34" t="e">
        <v>#N/A</v>
      </c>
      <c r="G25" s="35"/>
      <c r="H25" s="34"/>
      <c r="I25" s="34"/>
      <c r="J25" s="34"/>
      <c r="K25" s="34"/>
      <c r="L25" s="34"/>
      <c r="M25" s="34"/>
      <c r="N25" s="34"/>
      <c r="O25" s="34"/>
    </row>
    <row r="26" spans="1:15">
      <c r="A26" s="15"/>
      <c r="B26" s="36" t="s">
        <v>7255</v>
      </c>
      <c r="C26" s="28">
        <v>73.333719000000002</v>
      </c>
      <c r="D26" s="30" t="s">
        <v>7728</v>
      </c>
      <c r="E26" s="31">
        <v>4000</v>
      </c>
      <c r="F26" s="34" t="s">
        <v>7811</v>
      </c>
      <c r="G26" s="35"/>
      <c r="H26" s="34"/>
      <c r="I26" s="34"/>
      <c r="J26" s="34"/>
      <c r="K26" s="34"/>
      <c r="L26" s="34"/>
      <c r="M26" s="34"/>
      <c r="N26" s="34"/>
      <c r="O26" s="34"/>
    </row>
    <row r="27" spans="1:15">
      <c r="A27" s="15"/>
      <c r="B27" s="37" t="s">
        <v>7256</v>
      </c>
      <c r="C27" s="28"/>
      <c r="D27" s="30"/>
      <c r="E27" s="31"/>
      <c r="F27" s="34"/>
      <c r="G27" s="35"/>
      <c r="H27" s="34"/>
      <c r="I27" s="34"/>
      <c r="J27" s="34"/>
      <c r="K27" s="34"/>
      <c r="L27" s="34"/>
      <c r="M27" s="34"/>
      <c r="N27" s="34"/>
      <c r="O27" s="34"/>
    </row>
    <row r="28" spans="1:15">
      <c r="A28" s="15"/>
      <c r="B28" s="38" t="s">
        <v>7257</v>
      </c>
      <c r="C28" s="28" t="e">
        <v>#N/A</v>
      </c>
      <c r="D28" s="30" t="e">
        <v>#N/A</v>
      </c>
      <c r="E28" s="31" t="e">
        <v>#N/A</v>
      </c>
      <c r="F28" s="34" t="e">
        <v>#N/A</v>
      </c>
      <c r="G28" s="35"/>
      <c r="H28" s="34"/>
      <c r="I28" s="34"/>
      <c r="J28" s="34"/>
      <c r="K28" s="34"/>
      <c r="L28" s="34"/>
      <c r="M28" s="34"/>
      <c r="N28" s="34"/>
      <c r="O28" s="34"/>
    </row>
    <row r="29" spans="1:15">
      <c r="A29" s="15"/>
      <c r="B29" s="38" t="s">
        <v>7259</v>
      </c>
      <c r="C29" s="28" t="e">
        <v>#N/A</v>
      </c>
      <c r="D29" s="30" t="e">
        <v>#N/A</v>
      </c>
      <c r="E29" s="31" t="e">
        <v>#N/A</v>
      </c>
      <c r="F29" s="34" t="e">
        <v>#N/A</v>
      </c>
      <c r="G29" s="35"/>
      <c r="H29" s="34"/>
      <c r="I29" s="34"/>
      <c r="J29" s="34"/>
      <c r="K29" s="34"/>
      <c r="L29" s="34"/>
      <c r="M29" s="34"/>
      <c r="N29" s="34"/>
      <c r="O29" s="34"/>
    </row>
    <row r="30" spans="1:15">
      <c r="A30" s="15"/>
      <c r="B30" s="38" t="s">
        <v>7261</v>
      </c>
      <c r="C30" s="28" t="e">
        <v>#N/A</v>
      </c>
      <c r="D30" s="30" t="e">
        <v>#N/A</v>
      </c>
      <c r="E30" s="31" t="e">
        <v>#N/A</v>
      </c>
      <c r="F30" s="34" t="e">
        <v>#N/A</v>
      </c>
      <c r="G30" s="35"/>
      <c r="H30" s="34"/>
      <c r="I30" s="34"/>
      <c r="J30" s="34"/>
      <c r="K30" s="34"/>
      <c r="L30" s="34"/>
      <c r="M30" s="34"/>
      <c r="N30" s="34"/>
      <c r="O30" s="34"/>
    </row>
    <row r="31" spans="1:15">
      <c r="A31" s="15"/>
      <c r="B31" s="38" t="s">
        <v>7263</v>
      </c>
      <c r="C31" s="28" t="e">
        <v>#N/A</v>
      </c>
      <c r="D31" s="30" t="e">
        <v>#N/A</v>
      </c>
      <c r="E31" s="31" t="e">
        <v>#N/A</v>
      </c>
      <c r="F31" s="34" t="e">
        <v>#N/A</v>
      </c>
      <c r="G31" s="35"/>
      <c r="H31" s="34"/>
      <c r="I31" s="34"/>
      <c r="J31" s="34"/>
      <c r="K31" s="34"/>
      <c r="L31" s="34"/>
      <c r="M31" s="34"/>
      <c r="N31" s="34"/>
      <c r="O31" s="34"/>
    </row>
    <row r="32" spans="1:15">
      <c r="A32" s="15"/>
      <c r="B32" s="39" t="s">
        <v>7265</v>
      </c>
      <c r="C32" s="42">
        <v>83.753332</v>
      </c>
      <c r="D32" s="43" t="s">
        <v>7729</v>
      </c>
      <c r="E32" s="44">
        <v>6000</v>
      </c>
      <c r="F32" s="45" t="s">
        <v>7873</v>
      </c>
      <c r="G32" s="46"/>
      <c r="H32" s="34"/>
      <c r="I32" s="34"/>
      <c r="J32" s="34"/>
      <c r="K32" s="34"/>
      <c r="L32" s="34"/>
      <c r="M32" s="34"/>
      <c r="N32" s="34"/>
      <c r="O32" s="34"/>
    </row>
    <row r="33" spans="1:15">
      <c r="A33" s="15"/>
      <c r="B33" s="47"/>
      <c r="C33" s="48"/>
      <c r="D33" s="49"/>
      <c r="E33" s="50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>
      <c r="A34" s="15"/>
      <c r="B34" s="51" t="s">
        <v>7314</v>
      </c>
      <c r="C34" s="53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>
      <c r="A35" s="15"/>
      <c r="B35" s="51" t="s">
        <v>7268</v>
      </c>
      <c r="C35" s="53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>
      <c r="A36" s="15"/>
      <c r="B36" s="51"/>
      <c r="C36" s="53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>
      <c r="A37" s="15"/>
      <c r="B37" s="51" t="s">
        <v>7269</v>
      </c>
      <c r="C37" s="53"/>
      <c r="D37" s="54"/>
      <c r="E37" s="73" t="s">
        <v>7878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47" spans="1: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>
      <c r="A48" s="75"/>
      <c r="B48" s="57"/>
      <c r="C48" s="7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>
      <c r="A50" s="75"/>
      <c r="B50" s="77"/>
      <c r="C50" s="78"/>
      <c r="D50" s="61"/>
      <c r="E50" s="79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>
      <c r="A51" s="75"/>
      <c r="B51" s="59"/>
      <c r="C51" s="80"/>
      <c r="D51" s="49"/>
      <c r="E51" s="50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75"/>
      <c r="B52" s="59"/>
      <c r="C52" s="81"/>
      <c r="D52" s="49"/>
      <c r="E52" s="82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>
      <c r="A53" s="75"/>
      <c r="B53" s="52"/>
      <c r="C53" s="80"/>
      <c r="D53" s="49"/>
      <c r="E53" s="50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>
      <c r="A54" s="75"/>
      <c r="B54" s="52"/>
      <c r="C54" s="80"/>
      <c r="D54" s="49"/>
      <c r="E54" s="50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>
      <c r="A55" s="75"/>
      <c r="B55" s="52"/>
      <c r="C55" s="80"/>
      <c r="D55" s="49"/>
      <c r="E55" s="50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>
      <c r="A56" s="75"/>
      <c r="B56" s="52"/>
      <c r="C56" s="80"/>
      <c r="D56" s="49"/>
      <c r="E56" s="50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>
      <c r="A57" s="75"/>
      <c r="B57" s="52"/>
      <c r="C57" s="80"/>
      <c r="D57" s="49"/>
      <c r="E57" s="50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>
      <c r="A58" s="75"/>
      <c r="B58" s="52"/>
      <c r="C58" s="80"/>
      <c r="D58" s="49"/>
      <c r="E58" s="50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>
      <c r="A59" s="75"/>
      <c r="B59" s="52"/>
      <c r="C59" s="80"/>
      <c r="D59" s="49"/>
      <c r="E59" s="50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>
      <c r="A60" s="75"/>
      <c r="B60" s="52"/>
      <c r="C60" s="80"/>
      <c r="D60" s="49"/>
      <c r="E60" s="50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75"/>
      <c r="B61" s="59"/>
      <c r="C61" s="81"/>
      <c r="D61" s="49"/>
      <c r="E61" s="82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>
      <c r="A62" s="75"/>
      <c r="B62" s="52"/>
      <c r="C62" s="80"/>
      <c r="D62" s="49"/>
      <c r="E62" s="50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>
      <c r="A63" s="75"/>
      <c r="B63" s="52"/>
      <c r="C63" s="80"/>
      <c r="D63" s="49"/>
      <c r="E63" s="50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>
      <c r="A64" s="75"/>
      <c r="B64" s="52"/>
      <c r="C64" s="80"/>
      <c r="D64" s="49"/>
      <c r="E64" s="50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>
      <c r="A65" s="75"/>
      <c r="B65" s="52"/>
      <c r="C65" s="80"/>
      <c r="D65" s="49"/>
      <c r="E65" s="50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>
      <c r="A66" s="75"/>
      <c r="B66" s="83"/>
      <c r="C66" s="81"/>
      <c r="D66" s="49"/>
      <c r="E66" s="82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75"/>
      <c r="B67" s="47"/>
      <c r="C67" s="48"/>
      <c r="D67" s="49"/>
      <c r="E67" s="50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>
      <c r="A68" s="75"/>
      <c r="B68" s="47"/>
      <c r="C68" s="48"/>
      <c r="D68" s="49"/>
      <c r="E68" s="50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>
      <c r="A69" s="75"/>
      <c r="B69" s="47"/>
      <c r="C69" s="48"/>
      <c r="D69" s="49"/>
      <c r="E69" s="50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75"/>
      <c r="B70" s="47"/>
      <c r="C70" s="48"/>
      <c r="D70" s="49"/>
      <c r="E70" s="50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>
      <c r="A71" s="75"/>
      <c r="B71" s="47"/>
      <c r="C71" s="48"/>
      <c r="D71" s="49"/>
      <c r="E71" s="50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>
      <c r="A72" s="75"/>
      <c r="B72" s="47"/>
      <c r="C72" s="48"/>
      <c r="D72" s="49"/>
      <c r="E72" s="50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75"/>
      <c r="B73" s="51"/>
      <c r="C73" s="84"/>
      <c r="D73" s="85"/>
      <c r="E73" s="85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1:15">
      <c r="A74" s="75"/>
      <c r="B74" s="51"/>
      <c r="C74" s="84"/>
      <c r="D74" s="85"/>
      <c r="E74" s="85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1:15">
      <c r="A75" s="75"/>
      <c r="B75" s="51"/>
      <c r="C75" s="84"/>
      <c r="D75" s="85"/>
      <c r="E75" s="85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>
      <c r="A76" s="75"/>
      <c r="B76" s="51"/>
      <c r="C76" s="84"/>
      <c r="D76" s="85"/>
      <c r="E76" s="85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1: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81" spans="2:3">
      <c r="C81" s="87"/>
    </row>
    <row r="82" spans="2:3">
      <c r="B82" s="88"/>
      <c r="C82" s="87"/>
    </row>
    <row r="83" spans="2:3">
      <c r="C83" s="87"/>
    </row>
    <row r="84" spans="2:3">
      <c r="C84" s="87"/>
    </row>
    <row r="85" spans="2:3">
      <c r="B85" s="88"/>
      <c r="C85" s="87"/>
    </row>
    <row r="86" spans="2:3">
      <c r="B86" s="15"/>
      <c r="C86" s="87"/>
    </row>
    <row r="87" spans="2:3">
      <c r="B87" s="15"/>
      <c r="C87" s="87"/>
    </row>
    <row r="88" spans="2:3">
      <c r="B88" s="15"/>
      <c r="C88" s="87"/>
    </row>
    <row r="89" spans="2:3">
      <c r="B89" s="15"/>
      <c r="C89" s="87"/>
    </row>
    <row r="90" spans="2:3">
      <c r="B90" s="15"/>
      <c r="C90" s="87"/>
    </row>
    <row r="91" spans="2:3">
      <c r="B91" s="15"/>
      <c r="C91" s="87"/>
    </row>
    <row r="92" spans="2:3">
      <c r="B92" s="15"/>
      <c r="C92" s="87"/>
    </row>
    <row r="93" spans="2:3">
      <c r="B93" s="15"/>
      <c r="C93" s="87"/>
    </row>
    <row r="94" spans="2:3">
      <c r="B94" s="88"/>
      <c r="C94" s="87"/>
    </row>
    <row r="95" spans="2:3">
      <c r="B95" s="15"/>
      <c r="C95" s="87"/>
    </row>
    <row r="96" spans="2:3">
      <c r="B96" s="15"/>
      <c r="C96" s="87"/>
    </row>
    <row r="97" spans="2:3">
      <c r="B97" s="15"/>
      <c r="C97" s="87"/>
    </row>
    <row r="98" spans="2:3">
      <c r="B98" s="88"/>
      <c r="C98" s="87"/>
    </row>
    <row r="99" spans="2:3">
      <c r="B99" s="15"/>
      <c r="C99" s="87"/>
    </row>
    <row r="100" spans="2:3">
      <c r="B100" s="15"/>
      <c r="C100" s="87"/>
    </row>
    <row r="101" spans="2:3">
      <c r="B101" s="15"/>
      <c r="C101" s="87"/>
    </row>
    <row r="102" spans="2:3">
      <c r="B102" s="88"/>
      <c r="C102" s="87"/>
    </row>
    <row r="103" spans="2:3">
      <c r="B103" s="15"/>
      <c r="C103" s="87"/>
    </row>
    <row r="104" spans="2:3">
      <c r="B104" s="15"/>
      <c r="C104" s="87"/>
    </row>
    <row r="105" spans="2:3">
      <c r="B105" s="15"/>
      <c r="C105" s="87"/>
    </row>
    <row r="106" spans="2:3">
      <c r="B106" s="88"/>
      <c r="C106" s="87"/>
    </row>
    <row r="107" spans="2:3">
      <c r="B107" s="15"/>
      <c r="C107" s="87"/>
    </row>
    <row r="108" spans="2:3">
      <c r="B108" s="15"/>
      <c r="C108" s="87"/>
    </row>
    <row r="109" spans="2:3">
      <c r="B109" s="15"/>
      <c r="C109" s="87"/>
    </row>
  </sheetData>
  <mergeCells count="4">
    <mergeCell ref="B10:B11"/>
    <mergeCell ref="C10:D10"/>
    <mergeCell ref="E10:G10"/>
    <mergeCell ref="B3:I3"/>
  </mergeCells>
  <hyperlinks>
    <hyperlink ref="E37" location="Contents!A1" display="Click to go back to Contents Pag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1.7109375" style="14" customWidth="1"/>
    <col min="7" max="15" width="12.140625" style="14" customWidth="1"/>
    <col min="16" max="16384" width="9.140625" style="14"/>
  </cols>
  <sheetData>
    <row r="2" spans="1:15" ht="15">
      <c r="A2" s="15"/>
      <c r="B2" s="16" t="s">
        <v>7219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 customHeight="1">
      <c r="A3" s="15"/>
      <c r="B3" s="97" t="s">
        <v>7318</v>
      </c>
      <c r="C3" s="97"/>
      <c r="D3" s="97"/>
      <c r="E3" s="97"/>
      <c r="F3" s="97"/>
      <c r="G3" s="97"/>
      <c r="H3" s="97"/>
      <c r="I3" s="97"/>
      <c r="J3" s="19"/>
      <c r="K3" s="19"/>
      <c r="L3" s="19"/>
      <c r="M3" s="19"/>
      <c r="N3" s="19"/>
      <c r="O3" s="19"/>
    </row>
    <row r="4" spans="1:15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A5" s="15"/>
      <c r="C5" s="20" t="s">
        <v>7220</v>
      </c>
      <c r="D5" s="13" t="s">
        <v>7303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5"/>
      <c r="B7" s="18"/>
      <c r="C7" s="22" t="s">
        <v>7313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5"/>
      <c r="B8" s="18"/>
      <c r="C8" s="22" t="s">
        <v>7223</v>
      </c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5"/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5"/>
      <c r="B10" s="98" t="s">
        <v>7226</v>
      </c>
      <c r="C10" s="100" t="s">
        <v>7229</v>
      </c>
      <c r="D10" s="102"/>
      <c r="E10" s="100" t="s">
        <v>7312</v>
      </c>
      <c r="F10" s="101"/>
      <c r="G10" s="102"/>
      <c r="H10" s="72"/>
      <c r="I10" s="72"/>
      <c r="J10" s="72"/>
      <c r="K10" s="72"/>
      <c r="L10" s="72"/>
      <c r="M10" s="72"/>
      <c r="N10" s="72"/>
      <c r="O10" s="72"/>
    </row>
    <row r="11" spans="1:15">
      <c r="A11" s="15"/>
      <c r="B11" s="99"/>
      <c r="C11" s="23" t="s">
        <v>7232</v>
      </c>
      <c r="D11" s="25" t="s">
        <v>7233</v>
      </c>
      <c r="E11" s="26" t="s">
        <v>7231</v>
      </c>
      <c r="F11" s="24" t="s">
        <v>7233</v>
      </c>
      <c r="G11" s="25"/>
      <c r="H11" s="61"/>
      <c r="I11" s="61"/>
      <c r="J11" s="61"/>
      <c r="K11" s="61"/>
      <c r="L11" s="61"/>
      <c r="M11" s="61"/>
      <c r="N11" s="61"/>
      <c r="O11" s="61"/>
    </row>
    <row r="12" spans="1:15">
      <c r="A12" s="15"/>
      <c r="B12" s="27" t="s">
        <v>7315</v>
      </c>
      <c r="C12" s="28">
        <v>77.741620999999995</v>
      </c>
      <c r="D12" s="30" t="s">
        <v>7730</v>
      </c>
      <c r="E12" s="31">
        <v>11000</v>
      </c>
      <c r="F12" s="32" t="s">
        <v>7871</v>
      </c>
      <c r="G12" s="33"/>
      <c r="H12" s="34"/>
      <c r="I12" s="34"/>
      <c r="J12" s="34"/>
      <c r="K12" s="34"/>
      <c r="L12" s="34"/>
      <c r="M12" s="34"/>
      <c r="N12" s="34"/>
      <c r="O12" s="34"/>
    </row>
    <row r="13" spans="1:15">
      <c r="A13" s="15"/>
      <c r="B13" s="27" t="s">
        <v>7235</v>
      </c>
      <c r="C13" s="28"/>
      <c r="D13" s="30"/>
      <c r="E13" s="31"/>
      <c r="F13" s="34"/>
      <c r="G13" s="35"/>
      <c r="H13" s="34"/>
      <c r="I13" s="34"/>
      <c r="J13" s="34"/>
      <c r="K13" s="34"/>
      <c r="L13" s="34"/>
      <c r="M13" s="34"/>
      <c r="N13" s="34"/>
      <c r="O13" s="34"/>
    </row>
    <row r="14" spans="1:15">
      <c r="A14" s="15"/>
      <c r="B14" s="36" t="s">
        <v>7236</v>
      </c>
      <c r="C14" s="28" t="e">
        <v>#N/A</v>
      </c>
      <c r="D14" s="30" t="e">
        <v>#N/A</v>
      </c>
      <c r="E14" s="31" t="e">
        <v>#N/A</v>
      </c>
      <c r="F14" s="34" t="e">
        <v>#N/A</v>
      </c>
      <c r="G14" s="35"/>
      <c r="H14" s="34"/>
      <c r="I14" s="34"/>
      <c r="J14" s="34"/>
      <c r="K14" s="34"/>
      <c r="L14" s="34"/>
      <c r="M14" s="34"/>
      <c r="N14" s="34"/>
      <c r="O14" s="34"/>
    </row>
    <row r="15" spans="1:15">
      <c r="A15" s="15"/>
      <c r="B15" s="36" t="s">
        <v>7238</v>
      </c>
      <c r="C15" s="28">
        <v>77.847401000000005</v>
      </c>
      <c r="D15" s="30" t="s">
        <v>7731</v>
      </c>
      <c r="E15" s="31">
        <v>4000</v>
      </c>
      <c r="F15" s="34" t="s">
        <v>7811</v>
      </c>
      <c r="G15" s="35"/>
      <c r="H15" s="34"/>
      <c r="I15" s="34"/>
      <c r="J15" s="34"/>
      <c r="K15" s="34"/>
      <c r="L15" s="34"/>
      <c r="M15" s="34"/>
      <c r="N15" s="34"/>
      <c r="O15" s="34"/>
    </row>
    <row r="16" spans="1:15">
      <c r="A16" s="15"/>
      <c r="B16" s="36" t="s">
        <v>7240</v>
      </c>
      <c r="C16" s="28">
        <v>74.816019999999995</v>
      </c>
      <c r="D16" s="30" t="s">
        <v>7726</v>
      </c>
      <c r="E16" s="31">
        <v>5000</v>
      </c>
      <c r="F16" s="34" t="s">
        <v>7872</v>
      </c>
      <c r="G16" s="35"/>
      <c r="H16" s="34"/>
      <c r="I16" s="34"/>
      <c r="J16" s="34"/>
      <c r="K16" s="34"/>
      <c r="L16" s="34"/>
      <c r="M16" s="34"/>
      <c r="N16" s="34"/>
      <c r="O16" s="34"/>
    </row>
    <row r="17" spans="1:15">
      <c r="A17" s="15"/>
      <c r="B17" s="36" t="s">
        <v>7242</v>
      </c>
      <c r="C17" s="28" t="e">
        <v>#N/A</v>
      </c>
      <c r="D17" s="30" t="e">
        <v>#N/A</v>
      </c>
      <c r="E17" s="31" t="e">
        <v>#N/A</v>
      </c>
      <c r="F17" s="34" t="e">
        <v>#N/A</v>
      </c>
      <c r="G17" s="35"/>
      <c r="H17" s="34"/>
      <c r="I17" s="34"/>
      <c r="J17" s="34"/>
      <c r="K17" s="34"/>
      <c r="L17" s="34"/>
      <c r="M17" s="34"/>
      <c r="N17" s="34"/>
      <c r="O17" s="34"/>
    </row>
    <row r="18" spans="1:15">
      <c r="A18" s="15"/>
      <c r="B18" s="36" t="s">
        <v>7244</v>
      </c>
      <c r="C18" s="28" t="e">
        <v>#N/A</v>
      </c>
      <c r="D18" s="30" t="e">
        <v>#N/A</v>
      </c>
      <c r="E18" s="31" t="e">
        <v>#N/A</v>
      </c>
      <c r="F18" s="34" t="e">
        <v>#N/A</v>
      </c>
      <c r="G18" s="35"/>
      <c r="H18" s="34"/>
      <c r="I18" s="34"/>
      <c r="J18" s="34"/>
      <c r="K18" s="34"/>
      <c r="L18" s="34"/>
      <c r="M18" s="34"/>
      <c r="N18" s="34"/>
      <c r="O18" s="34"/>
    </row>
    <row r="19" spans="1:15">
      <c r="A19" s="15"/>
      <c r="B19" s="36" t="s">
        <v>7246</v>
      </c>
      <c r="C19" s="28" t="e">
        <v>#N/A</v>
      </c>
      <c r="D19" s="30" t="e">
        <v>#N/A</v>
      </c>
      <c r="E19" s="31" t="e">
        <v>#N/A</v>
      </c>
      <c r="F19" s="34" t="e">
        <v>#N/A</v>
      </c>
      <c r="G19" s="35"/>
      <c r="H19" s="34"/>
      <c r="I19" s="34"/>
      <c r="J19" s="34"/>
      <c r="K19" s="34"/>
      <c r="L19" s="34"/>
      <c r="M19" s="34"/>
      <c r="N19" s="34"/>
      <c r="O19" s="34"/>
    </row>
    <row r="20" spans="1:15">
      <c r="A20" s="15"/>
      <c r="B20" s="36" t="s">
        <v>7248</v>
      </c>
      <c r="C20" s="28" t="e">
        <v>#N/A</v>
      </c>
      <c r="D20" s="30" t="e">
        <v>#N/A</v>
      </c>
      <c r="E20" s="31" t="e">
        <v>#N/A</v>
      </c>
      <c r="F20" s="34" t="e">
        <v>#N/A</v>
      </c>
      <c r="G20" s="35"/>
      <c r="H20" s="34"/>
      <c r="I20" s="34"/>
      <c r="J20" s="34"/>
      <c r="K20" s="34"/>
      <c r="L20" s="34"/>
      <c r="M20" s="34"/>
      <c r="N20" s="34"/>
      <c r="O20" s="34"/>
    </row>
    <row r="21" spans="1:15">
      <c r="A21" s="15"/>
      <c r="B21" s="36" t="s">
        <v>7250</v>
      </c>
      <c r="C21" s="28" t="e">
        <v>#N/A</v>
      </c>
      <c r="D21" s="30" t="e">
        <v>#N/A</v>
      </c>
      <c r="E21" s="31" t="e">
        <v>#N/A</v>
      </c>
      <c r="F21" s="34" t="e">
        <v>#N/A</v>
      </c>
      <c r="G21" s="35"/>
      <c r="H21" s="34"/>
      <c r="I21" s="34"/>
      <c r="J21" s="34"/>
      <c r="K21" s="34"/>
      <c r="L21" s="34"/>
      <c r="M21" s="34"/>
      <c r="N21" s="34"/>
      <c r="O21" s="34"/>
    </row>
    <row r="22" spans="1:15">
      <c r="A22" s="15"/>
      <c r="B22" s="27" t="s">
        <v>7251</v>
      </c>
      <c r="C22" s="28"/>
      <c r="D22" s="30"/>
      <c r="E22" s="31"/>
      <c r="F22" s="34"/>
      <c r="G22" s="35"/>
      <c r="H22" s="34"/>
      <c r="I22" s="34"/>
      <c r="J22" s="34"/>
      <c r="K22" s="34"/>
      <c r="L22" s="34"/>
      <c r="M22" s="34"/>
      <c r="N22" s="34"/>
      <c r="O22" s="34"/>
    </row>
    <row r="23" spans="1:15">
      <c r="A23" s="15"/>
      <c r="B23" s="36" t="s">
        <v>7252</v>
      </c>
      <c r="C23" s="28">
        <v>80.840030999999996</v>
      </c>
      <c r="D23" s="30" t="s">
        <v>7732</v>
      </c>
      <c r="E23" s="31">
        <v>7000</v>
      </c>
      <c r="F23" s="34" t="s">
        <v>7874</v>
      </c>
      <c r="G23" s="35"/>
      <c r="H23" s="34"/>
      <c r="I23" s="34"/>
      <c r="J23" s="34"/>
      <c r="K23" s="34"/>
      <c r="L23" s="34"/>
      <c r="M23" s="34"/>
      <c r="N23" s="34"/>
      <c r="O23" s="34"/>
    </row>
    <row r="24" spans="1:15">
      <c r="A24" s="15"/>
      <c r="B24" s="36" t="s">
        <v>7253</v>
      </c>
      <c r="C24" s="28" t="e">
        <v>#N/A</v>
      </c>
      <c r="D24" s="30" t="e">
        <v>#N/A</v>
      </c>
      <c r="E24" s="31" t="e">
        <v>#N/A</v>
      </c>
      <c r="F24" s="34" t="e">
        <v>#N/A</v>
      </c>
      <c r="G24" s="35"/>
      <c r="H24" s="34"/>
      <c r="I24" s="34"/>
      <c r="J24" s="34"/>
      <c r="K24" s="34"/>
      <c r="L24" s="34"/>
      <c r="M24" s="34"/>
      <c r="N24" s="34"/>
      <c r="O24" s="34"/>
    </row>
    <row r="25" spans="1:15">
      <c r="A25" s="15"/>
      <c r="B25" s="36" t="s">
        <v>7254</v>
      </c>
      <c r="C25" s="28" t="e">
        <v>#N/A</v>
      </c>
      <c r="D25" s="30" t="e">
        <v>#N/A</v>
      </c>
      <c r="E25" s="31" t="e">
        <v>#N/A</v>
      </c>
      <c r="F25" s="34" t="e">
        <v>#N/A</v>
      </c>
      <c r="G25" s="35"/>
      <c r="H25" s="34"/>
      <c r="I25" s="34"/>
      <c r="J25" s="34"/>
      <c r="K25" s="34"/>
      <c r="L25" s="34"/>
      <c r="M25" s="34"/>
      <c r="N25" s="34"/>
      <c r="O25" s="34"/>
    </row>
    <row r="26" spans="1:15">
      <c r="A26" s="15"/>
      <c r="B26" s="36" t="s">
        <v>7255</v>
      </c>
      <c r="C26" s="28">
        <v>73.333719000000002</v>
      </c>
      <c r="D26" s="30" t="s">
        <v>7728</v>
      </c>
      <c r="E26" s="31">
        <v>4000</v>
      </c>
      <c r="F26" s="34" t="s">
        <v>7811</v>
      </c>
      <c r="G26" s="35"/>
      <c r="H26" s="34"/>
      <c r="I26" s="34"/>
      <c r="J26" s="34"/>
      <c r="K26" s="34"/>
      <c r="L26" s="34"/>
      <c r="M26" s="34"/>
      <c r="N26" s="34"/>
      <c r="O26" s="34"/>
    </row>
    <row r="27" spans="1:15">
      <c r="A27" s="15"/>
      <c r="B27" s="37" t="s">
        <v>7256</v>
      </c>
      <c r="C27" s="28"/>
      <c r="D27" s="30"/>
      <c r="E27" s="31"/>
      <c r="F27" s="34"/>
      <c r="G27" s="35"/>
      <c r="H27" s="34"/>
      <c r="I27" s="34"/>
      <c r="J27" s="34"/>
      <c r="K27" s="34"/>
      <c r="L27" s="34"/>
      <c r="M27" s="34"/>
      <c r="N27" s="34"/>
      <c r="O27" s="34"/>
    </row>
    <row r="28" spans="1:15">
      <c r="A28" s="15"/>
      <c r="B28" s="38" t="s">
        <v>7257</v>
      </c>
      <c r="C28" s="28" t="e">
        <v>#N/A</v>
      </c>
      <c r="D28" s="30" t="e">
        <v>#N/A</v>
      </c>
      <c r="E28" s="31" t="e">
        <v>#N/A</v>
      </c>
      <c r="F28" s="34" t="e">
        <v>#N/A</v>
      </c>
      <c r="G28" s="35"/>
      <c r="H28" s="34"/>
      <c r="I28" s="34"/>
      <c r="J28" s="34"/>
      <c r="K28" s="34"/>
      <c r="L28" s="34"/>
      <c r="M28" s="34"/>
      <c r="N28" s="34"/>
      <c r="O28" s="34"/>
    </row>
    <row r="29" spans="1:15">
      <c r="A29" s="15"/>
      <c r="B29" s="38" t="s">
        <v>7259</v>
      </c>
      <c r="C29" s="28" t="e">
        <v>#N/A</v>
      </c>
      <c r="D29" s="30" t="e">
        <v>#N/A</v>
      </c>
      <c r="E29" s="31" t="e">
        <v>#N/A</v>
      </c>
      <c r="F29" s="34" t="e">
        <v>#N/A</v>
      </c>
      <c r="G29" s="35"/>
      <c r="H29" s="34"/>
      <c r="I29" s="34"/>
      <c r="J29" s="34"/>
      <c r="K29" s="34"/>
      <c r="L29" s="34"/>
      <c r="M29" s="34"/>
      <c r="N29" s="34"/>
      <c r="O29" s="34"/>
    </row>
    <row r="30" spans="1:15">
      <c r="A30" s="15"/>
      <c r="B30" s="38" t="s">
        <v>7261</v>
      </c>
      <c r="C30" s="28" t="e">
        <v>#N/A</v>
      </c>
      <c r="D30" s="30" t="e">
        <v>#N/A</v>
      </c>
      <c r="E30" s="31" t="e">
        <v>#N/A</v>
      </c>
      <c r="F30" s="34" t="e">
        <v>#N/A</v>
      </c>
      <c r="G30" s="35"/>
      <c r="H30" s="34"/>
      <c r="I30" s="34"/>
      <c r="J30" s="34"/>
      <c r="K30" s="34"/>
      <c r="L30" s="34"/>
      <c r="M30" s="34"/>
      <c r="N30" s="34"/>
      <c r="O30" s="34"/>
    </row>
    <row r="31" spans="1:15">
      <c r="A31" s="15"/>
      <c r="B31" s="38" t="s">
        <v>7263</v>
      </c>
      <c r="C31" s="28" t="e">
        <v>#N/A</v>
      </c>
      <c r="D31" s="30" t="e">
        <v>#N/A</v>
      </c>
      <c r="E31" s="31" t="e">
        <v>#N/A</v>
      </c>
      <c r="F31" s="34" t="e">
        <v>#N/A</v>
      </c>
      <c r="G31" s="35"/>
      <c r="H31" s="34"/>
      <c r="I31" s="34"/>
      <c r="J31" s="34"/>
      <c r="K31" s="34"/>
      <c r="L31" s="34"/>
      <c r="M31" s="34"/>
      <c r="N31" s="34"/>
      <c r="O31" s="34"/>
    </row>
    <row r="32" spans="1:15">
      <c r="A32" s="15"/>
      <c r="B32" s="39" t="s">
        <v>7265</v>
      </c>
      <c r="C32" s="42">
        <v>80.797743999999994</v>
      </c>
      <c r="D32" s="43" t="s">
        <v>7733</v>
      </c>
      <c r="E32" s="44">
        <v>6000</v>
      </c>
      <c r="F32" s="45" t="s">
        <v>7873</v>
      </c>
      <c r="G32" s="46"/>
      <c r="H32" s="34"/>
      <c r="I32" s="34"/>
      <c r="J32" s="34"/>
      <c r="K32" s="34"/>
      <c r="L32" s="34"/>
      <c r="M32" s="34"/>
      <c r="N32" s="34"/>
      <c r="O32" s="34"/>
    </row>
    <row r="33" spans="1:15">
      <c r="A33" s="15"/>
      <c r="B33" s="47"/>
      <c r="C33" s="48"/>
      <c r="D33" s="49"/>
      <c r="E33" s="50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>
      <c r="A34" s="15"/>
      <c r="B34" s="51" t="s">
        <v>7314</v>
      </c>
      <c r="C34" s="53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>
      <c r="A35" s="15"/>
      <c r="B35" s="51" t="s">
        <v>7268</v>
      </c>
      <c r="C35" s="53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>
      <c r="A36" s="15"/>
      <c r="B36" s="51"/>
      <c r="C36" s="53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>
      <c r="A37" s="15"/>
      <c r="B37" s="51" t="s">
        <v>7269</v>
      </c>
      <c r="C37" s="53"/>
      <c r="D37" s="54"/>
      <c r="E37" s="73" t="s">
        <v>7878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47" spans="1: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>
      <c r="A48" s="75"/>
      <c r="B48" s="57"/>
      <c r="C48" s="7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>
      <c r="A50" s="75"/>
      <c r="B50" s="77"/>
      <c r="C50" s="78"/>
      <c r="D50" s="61"/>
      <c r="E50" s="79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>
      <c r="A51" s="75"/>
      <c r="B51" s="59"/>
      <c r="C51" s="80"/>
      <c r="D51" s="49"/>
      <c r="E51" s="50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75"/>
      <c r="B52" s="59"/>
      <c r="C52" s="81"/>
      <c r="D52" s="49"/>
      <c r="E52" s="82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>
      <c r="A53" s="75"/>
      <c r="B53" s="52"/>
      <c r="C53" s="80"/>
      <c r="D53" s="49"/>
      <c r="E53" s="50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>
      <c r="A54" s="75"/>
      <c r="B54" s="52"/>
      <c r="C54" s="80"/>
      <c r="D54" s="49"/>
      <c r="E54" s="50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>
      <c r="A55" s="75"/>
      <c r="B55" s="52"/>
      <c r="C55" s="80"/>
      <c r="D55" s="49"/>
      <c r="E55" s="50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>
      <c r="A56" s="75"/>
      <c r="B56" s="52"/>
      <c r="C56" s="80"/>
      <c r="D56" s="49"/>
      <c r="E56" s="50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>
      <c r="A57" s="75"/>
      <c r="B57" s="52"/>
      <c r="C57" s="80"/>
      <c r="D57" s="49"/>
      <c r="E57" s="50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>
      <c r="A58" s="75"/>
      <c r="B58" s="52"/>
      <c r="C58" s="80"/>
      <c r="D58" s="49"/>
      <c r="E58" s="50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>
      <c r="A59" s="75"/>
      <c r="B59" s="52"/>
      <c r="C59" s="80"/>
      <c r="D59" s="49"/>
      <c r="E59" s="50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>
      <c r="A60" s="75"/>
      <c r="B60" s="52"/>
      <c r="C60" s="80"/>
      <c r="D60" s="49"/>
      <c r="E60" s="50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75"/>
      <c r="B61" s="59"/>
      <c r="C61" s="81"/>
      <c r="D61" s="49"/>
      <c r="E61" s="82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>
      <c r="A62" s="75"/>
      <c r="B62" s="52"/>
      <c r="C62" s="80"/>
      <c r="D62" s="49"/>
      <c r="E62" s="50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>
      <c r="A63" s="75"/>
      <c r="B63" s="52"/>
      <c r="C63" s="80"/>
      <c r="D63" s="49"/>
      <c r="E63" s="50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>
      <c r="A64" s="75"/>
      <c r="B64" s="52"/>
      <c r="C64" s="80"/>
      <c r="D64" s="49"/>
      <c r="E64" s="50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>
      <c r="A65" s="75"/>
      <c r="B65" s="52"/>
      <c r="C65" s="80"/>
      <c r="D65" s="49"/>
      <c r="E65" s="50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>
      <c r="A66" s="75"/>
      <c r="B66" s="83"/>
      <c r="C66" s="81"/>
      <c r="D66" s="49"/>
      <c r="E66" s="82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75"/>
      <c r="B67" s="47"/>
      <c r="C67" s="48"/>
      <c r="D67" s="49"/>
      <c r="E67" s="50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>
      <c r="A68" s="75"/>
      <c r="B68" s="47"/>
      <c r="C68" s="48"/>
      <c r="D68" s="49"/>
      <c r="E68" s="50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>
      <c r="A69" s="75"/>
      <c r="B69" s="47"/>
      <c r="C69" s="48"/>
      <c r="D69" s="49"/>
      <c r="E69" s="50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75"/>
      <c r="B70" s="47"/>
      <c r="C70" s="48"/>
      <c r="D70" s="49"/>
      <c r="E70" s="50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>
      <c r="A71" s="75"/>
      <c r="B71" s="47"/>
      <c r="C71" s="48"/>
      <c r="D71" s="49"/>
      <c r="E71" s="50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>
      <c r="A72" s="75"/>
      <c r="B72" s="47"/>
      <c r="C72" s="48"/>
      <c r="D72" s="49"/>
      <c r="E72" s="50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75"/>
      <c r="B73" s="51"/>
      <c r="C73" s="84"/>
      <c r="D73" s="85"/>
      <c r="E73" s="85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1:15">
      <c r="A74" s="75"/>
      <c r="B74" s="51"/>
      <c r="C74" s="84"/>
      <c r="D74" s="85"/>
      <c r="E74" s="85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1:15">
      <c r="A75" s="75"/>
      <c r="B75" s="51"/>
      <c r="C75" s="84"/>
      <c r="D75" s="85"/>
      <c r="E75" s="85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>
      <c r="A76" s="75"/>
      <c r="B76" s="51"/>
      <c r="C76" s="84"/>
      <c r="D76" s="85"/>
      <c r="E76" s="85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1: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81" spans="2:3">
      <c r="C81" s="87"/>
    </row>
    <row r="82" spans="2:3">
      <c r="B82" s="88"/>
      <c r="C82" s="87"/>
    </row>
    <row r="83" spans="2:3">
      <c r="C83" s="87"/>
    </row>
    <row r="84" spans="2:3">
      <c r="C84" s="87"/>
    </row>
    <row r="85" spans="2:3">
      <c r="B85" s="88"/>
      <c r="C85" s="87"/>
    </row>
    <row r="86" spans="2:3">
      <c r="B86" s="15"/>
      <c r="C86" s="87"/>
    </row>
    <row r="87" spans="2:3">
      <c r="B87" s="15"/>
      <c r="C87" s="87"/>
    </row>
    <row r="88" spans="2:3">
      <c r="B88" s="15"/>
      <c r="C88" s="87"/>
    </row>
    <row r="89" spans="2:3">
      <c r="B89" s="15"/>
      <c r="C89" s="87"/>
    </row>
    <row r="90" spans="2:3">
      <c r="B90" s="15"/>
      <c r="C90" s="87"/>
    </row>
    <row r="91" spans="2:3">
      <c r="B91" s="15"/>
      <c r="C91" s="87"/>
    </row>
    <row r="92" spans="2:3">
      <c r="B92" s="15"/>
      <c r="C92" s="87"/>
    </row>
    <row r="93" spans="2:3">
      <c r="B93" s="15"/>
      <c r="C93" s="87"/>
    </row>
    <row r="94" spans="2:3">
      <c r="B94" s="88"/>
      <c r="C94" s="87"/>
    </row>
    <row r="95" spans="2:3">
      <c r="B95" s="15"/>
      <c r="C95" s="87"/>
    </row>
    <row r="96" spans="2:3">
      <c r="B96" s="15"/>
      <c r="C96" s="87"/>
    </row>
    <row r="97" spans="2:3">
      <c r="B97" s="15"/>
      <c r="C97" s="87"/>
    </row>
    <row r="98" spans="2:3">
      <c r="B98" s="88"/>
      <c r="C98" s="87"/>
    </row>
    <row r="99" spans="2:3">
      <c r="B99" s="15"/>
      <c r="C99" s="87"/>
    </row>
    <row r="100" spans="2:3">
      <c r="B100" s="15"/>
      <c r="C100" s="87"/>
    </row>
    <row r="101" spans="2:3">
      <c r="B101" s="15"/>
      <c r="C101" s="87"/>
    </row>
    <row r="102" spans="2:3">
      <c r="B102" s="88"/>
      <c r="C102" s="87"/>
    </row>
    <row r="103" spans="2:3">
      <c r="B103" s="15"/>
      <c r="C103" s="87"/>
    </row>
    <row r="104" spans="2:3">
      <c r="B104" s="15"/>
      <c r="C104" s="87"/>
    </row>
    <row r="105" spans="2:3">
      <c r="B105" s="15"/>
      <c r="C105" s="87"/>
    </row>
    <row r="106" spans="2:3">
      <c r="B106" s="88"/>
      <c r="C106" s="87"/>
    </row>
    <row r="107" spans="2:3">
      <c r="B107" s="15"/>
      <c r="C107" s="87"/>
    </row>
    <row r="108" spans="2:3">
      <c r="B108" s="15"/>
      <c r="C108" s="87"/>
    </row>
    <row r="109" spans="2:3">
      <c r="B109" s="15"/>
      <c r="C109" s="87"/>
    </row>
  </sheetData>
  <mergeCells count="4">
    <mergeCell ref="B10:B11"/>
    <mergeCell ref="C10:D10"/>
    <mergeCell ref="E10:G10"/>
    <mergeCell ref="B3:I3"/>
  </mergeCells>
  <hyperlinks>
    <hyperlink ref="E37" location="Contents!A1" display="Click to go back to Contents Pag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13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6.7109375" style="14" customWidth="1"/>
    <col min="11" max="11" width="9.7109375" style="14" customWidth="1"/>
    <col min="12" max="12" width="16.7109375" style="14" customWidth="1"/>
    <col min="13" max="13" width="9.7109375" style="14" customWidth="1"/>
    <col min="14" max="14" width="16.7109375" style="14" customWidth="1"/>
    <col min="15" max="16" width="11.7109375" style="14" customWidth="1"/>
    <col min="17" max="17" width="12.140625" style="14" customWidth="1"/>
    <col min="18" max="18" width="23.140625" style="14" customWidth="1"/>
    <col min="19" max="19" width="9.140625" style="14"/>
    <col min="20" max="20" width="22.7109375" style="69" customWidth="1"/>
    <col min="21" max="26" width="45.7109375" style="69" customWidth="1"/>
    <col min="27" max="27" width="9.140625" style="69" customWidth="1"/>
    <col min="28" max="28" width="9.140625" style="14" customWidth="1"/>
    <col min="29" max="16384" width="9.140625" style="14"/>
  </cols>
  <sheetData>
    <row r="2" spans="1:32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T2" s="68"/>
    </row>
    <row r="3" spans="1:32" ht="12.75" customHeight="1">
      <c r="A3" s="15"/>
      <c r="B3" s="97" t="s">
        <v>7318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T3" s="68"/>
    </row>
    <row r="4" spans="1:32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32">
      <c r="A5" s="15"/>
      <c r="C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32">
      <c r="A6" s="15"/>
      <c r="C6" s="20" t="s">
        <v>7220</v>
      </c>
      <c r="D6" s="14" t="s">
        <v>7302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32">
      <c r="A7" s="15"/>
      <c r="B7" s="20"/>
      <c r="C7" s="21"/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32">
      <c r="A8" s="15"/>
      <c r="B8" s="18"/>
      <c r="C8" s="22" t="s">
        <v>7313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8"/>
      <c r="P8" s="18"/>
      <c r="Q8" s="18"/>
    </row>
    <row r="9" spans="1:32">
      <c r="A9" s="15"/>
      <c r="B9" s="18"/>
      <c r="C9" s="22" t="s">
        <v>7223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18"/>
      <c r="O9" s="18"/>
      <c r="P9" s="18"/>
      <c r="Q9" s="18"/>
    </row>
    <row r="10" spans="1:32">
      <c r="A10" s="15"/>
      <c r="B10" s="1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8"/>
      <c r="O10" s="57"/>
      <c r="P10" s="57"/>
      <c r="Q10" s="57"/>
      <c r="W10" s="69" t="s">
        <v>7224</v>
      </c>
      <c r="Y10" s="69" t="s">
        <v>7225</v>
      </c>
    </row>
    <row r="11" spans="1:32" ht="38.25" customHeight="1">
      <c r="A11" s="15"/>
      <c r="B11" s="98" t="s">
        <v>7226</v>
      </c>
      <c r="C11" s="100" t="s">
        <v>7287</v>
      </c>
      <c r="D11" s="101"/>
      <c r="E11" s="106" t="s">
        <v>7289</v>
      </c>
      <c r="F11" s="106"/>
      <c r="G11" s="106" t="s">
        <v>7299</v>
      </c>
      <c r="H11" s="106"/>
      <c r="I11" s="106" t="s">
        <v>7290</v>
      </c>
      <c r="J11" s="106"/>
      <c r="K11" s="106" t="s">
        <v>7291</v>
      </c>
      <c r="L11" s="106"/>
      <c r="M11" s="101" t="s">
        <v>7292</v>
      </c>
      <c r="N11" s="102"/>
      <c r="O11" s="58"/>
      <c r="P11" s="59"/>
      <c r="Q11" s="59"/>
      <c r="T11" s="70" t="s">
        <v>7226</v>
      </c>
      <c r="U11" s="89" t="s">
        <v>7287</v>
      </c>
      <c r="V11" s="90" t="s">
        <v>7289</v>
      </c>
      <c r="W11" s="90" t="s">
        <v>7288</v>
      </c>
      <c r="X11" s="90" t="s">
        <v>7290</v>
      </c>
      <c r="Y11" s="90" t="s">
        <v>7291</v>
      </c>
      <c r="Z11" s="89" t="s">
        <v>7292</v>
      </c>
      <c r="AB11" s="91"/>
      <c r="AD11" s="91"/>
      <c r="AF11" s="72"/>
    </row>
    <row r="12" spans="1:32">
      <c r="A12" s="15"/>
      <c r="B12" s="99"/>
      <c r="C12" s="23" t="s">
        <v>7232</v>
      </c>
      <c r="D12" s="24" t="s">
        <v>7233</v>
      </c>
      <c r="E12" s="23" t="s">
        <v>7232</v>
      </c>
      <c r="F12" s="24" t="s">
        <v>7233</v>
      </c>
      <c r="G12" s="23" t="s">
        <v>7232</v>
      </c>
      <c r="H12" s="24" t="s">
        <v>7233</v>
      </c>
      <c r="I12" s="23" t="s">
        <v>7232</v>
      </c>
      <c r="J12" s="24" t="s">
        <v>7233</v>
      </c>
      <c r="K12" s="23" t="s">
        <v>7232</v>
      </c>
      <c r="L12" s="24" t="s">
        <v>7233</v>
      </c>
      <c r="M12" s="23" t="s">
        <v>7232</v>
      </c>
      <c r="N12" s="25" t="s">
        <v>7233</v>
      </c>
      <c r="O12" s="60"/>
      <c r="P12" s="61"/>
      <c r="Q12" s="61"/>
      <c r="T12" s="70"/>
      <c r="U12" s="69" t="s">
        <v>7282</v>
      </c>
      <c r="V12" s="69" t="s">
        <v>7285</v>
      </c>
      <c r="W12" s="69" t="s">
        <v>7280</v>
      </c>
      <c r="X12" s="69" t="s">
        <v>7283</v>
      </c>
      <c r="Y12" s="69" t="s">
        <v>7284</v>
      </c>
      <c r="Z12" s="69" t="s">
        <v>7281</v>
      </c>
    </row>
    <row r="13" spans="1:32">
      <c r="A13" s="15"/>
      <c r="B13" s="27" t="s">
        <v>7315</v>
      </c>
      <c r="C13" s="28">
        <f>VLOOKUP($U13,S8_ABC,11,FALSE)</f>
        <v>53.484451999999997</v>
      </c>
      <c r="D13" s="29" t="str">
        <f>CONCATENATE("(", FIXED(VLOOKUP($U13,S8_ABC,13,FALSE),1), "–", FIXED(VLOOKUP($U13,S8_ABC,14,FALSE),1),")")</f>
        <v>(34.8–71.5)</v>
      </c>
      <c r="E13" s="28">
        <f>VLOOKUP($V13,S8_ABC,11,FALSE)</f>
        <v>34.916333999999999</v>
      </c>
      <c r="F13" s="29" t="str">
        <f>CONCATENATE("(", FIXED(VLOOKUP($V13,S8_ABC,13,FALSE),1), "–", FIXED(VLOOKUP($V13,S8_ABC,14,FALSE),1),")")</f>
        <v>(22.8–48.7)</v>
      </c>
      <c r="G13" s="28">
        <f>VLOOKUP($W13,S8_ABC,11,FALSE)</f>
        <v>4.6874440000000002</v>
      </c>
      <c r="H13" s="29" t="str">
        <f>CONCATENATE("(", FIXED(VLOOKUP($W13,S8_ABC,13,FALSE),1), "–", FIXED(VLOOKUP($W13,S8_ABC,14,FALSE),1),")")</f>
        <v>(1.3–11.4)</v>
      </c>
      <c r="I13" s="28">
        <f>VLOOKUP($X13,S8_ABC,11,FALSE)</f>
        <v>18.313768</v>
      </c>
      <c r="J13" s="29" t="str">
        <f>CONCATENATE("(", FIXED(VLOOKUP($X13,S8_ABC,13,FALSE),1), "–", FIXED(VLOOKUP($X13,S8_ABC,14,FALSE),1),")")</f>
        <v>(10.6–28.4)</v>
      </c>
      <c r="K13" s="28">
        <f>VLOOKUP($Y13,S8_ABC,11,FALSE)</f>
        <v>7.0119980000000002</v>
      </c>
      <c r="L13" s="29" t="str">
        <f>CONCATENATE("(", FIXED(VLOOKUP($Y13,S8_ABC,13,FALSE),1), "–", FIXED(VLOOKUP($Y13,S8_ABC,14,FALSE),1),")")</f>
        <v>(1.0–22.3)</v>
      </c>
      <c r="M13" s="28">
        <f>VLOOKUP($Z13,S8_ABC,11,FALSE)</f>
        <v>22.258379000000001</v>
      </c>
      <c r="N13" s="62" t="str">
        <f>CONCATENATE("(", FIXED(VLOOKUP($Z13,S8_ABC,13,FALSE),1), "–", FIXED(VLOOKUP($Z13,S8_ABC,14,FALSE),1),")")</f>
        <v>(10.5–38.5)</v>
      </c>
      <c r="O13" s="31"/>
      <c r="P13" s="34"/>
      <c r="Q13" s="34"/>
      <c r="T13" s="68" t="s">
        <v>7234</v>
      </c>
      <c r="U13" s="69" t="str">
        <f t="shared" ref="U13:Z14" si="0">U$12&amp;"CRUDE2012AllAllAllAllAllFemaleAll"</f>
        <v>C_Comp_Midwife_PamphletsCRUDE2012AllAllAllAllAllFemaleAll</v>
      </c>
      <c r="V13" s="69" t="str">
        <f t="shared" si="0"/>
        <v>C_Comp_Midwife_quitlineCRUDE2012AllAllAllAllAllFemaleAll</v>
      </c>
      <c r="W13" s="69" t="str">
        <f t="shared" si="0"/>
        <v>C_Comp_Midwife_Another_pgmCRUDE2012AllAllAllAllAllFemaleAll</v>
      </c>
      <c r="X13" s="69" t="str">
        <f t="shared" si="0"/>
        <v>C_Comp_Midwife_prescrp_NRTCRUDE2012AllAllAllAllAllFemaleAll</v>
      </c>
      <c r="Y13" s="69" t="str">
        <f t="shared" si="0"/>
        <v>C_Comp_Midwife_prescrp_otherCRUDE2012AllAllAllAllAllFemaleAll</v>
      </c>
      <c r="Z13" s="69" t="str">
        <f t="shared" si="0"/>
        <v>C_Comp_Midwife_Other_infCRUDE2012AllAllAllAllAllFemaleAll</v>
      </c>
    </row>
    <row r="14" spans="1:32">
      <c r="A14" s="15"/>
      <c r="B14" s="36" t="s">
        <v>7312</v>
      </c>
      <c r="C14" s="63">
        <f>ROUND(VLOOKUP($U14,S8_ABC,19,FALSE),-3)</f>
        <v>8000</v>
      </c>
      <c r="D14" s="29" t="str">
        <f>CONCATENATE("(", FIXED(ROUND(VLOOKUP($U14,S8_ABC,21,FALSE),-3),0,FALSE), "–", FIXED(ROUND(VLOOKUP($U14,S8_ABC,22,FALSE),-3),0,FALSE),")")</f>
        <v>(5,000–10,000)</v>
      </c>
      <c r="E14" s="63">
        <f>ROUND(VLOOKUP($V14,S8_ABC,19,FALSE),-3)</f>
        <v>5000</v>
      </c>
      <c r="F14" s="29" t="str">
        <f>CONCATENATE("(", FIXED(ROUND(VLOOKUP($V14,S8_ABC,21,FALSE),-3),0,FALSE), "–", FIXED(ROUND(VLOOKUP($V14,S8_ABC,22,FALSE),-3),0,FALSE),")")</f>
        <v>(3,000–7,000)</v>
      </c>
      <c r="G14" s="63">
        <f>ROUND(VLOOKUP($W14,S8_ABC,19,FALSE),-3)</f>
        <v>1000</v>
      </c>
      <c r="H14" s="29" t="str">
        <f>CONCATENATE("(", FIXED(ROUND(VLOOKUP($W14,S8_ABC,21,FALSE),-3),0,FALSE), "–", FIXED(ROUND(VLOOKUP($W14,S8_ABC,22,FALSE),-3),0,FALSE),")")</f>
        <v>(0–2,000)</v>
      </c>
      <c r="I14" s="63">
        <f>ROUND(VLOOKUP($X14,S8_ABC,19,FALSE),-3)</f>
        <v>3000</v>
      </c>
      <c r="J14" s="29" t="str">
        <f>CONCATENATE("(", FIXED(ROUND(VLOOKUP($X14,S8_ABC,21,FALSE),-3),0,FALSE), "–", FIXED(ROUND(VLOOKUP($X14,S8_ABC,22,FALSE),-3),0,FALSE),")")</f>
        <v>(2,000–4,000)</v>
      </c>
      <c r="K14" s="63">
        <f>ROUND(VLOOKUP($Y14,S8_ABC,19,FALSE),-3)</f>
        <v>1000</v>
      </c>
      <c r="L14" s="29" t="str">
        <f>CONCATENATE("(", FIXED(ROUND(VLOOKUP($Y14,S8_ABC,21,FALSE),-3),0,FALSE), "–", FIXED(ROUND(VLOOKUP($Y14,S8_ABC,22,FALSE),-3),0,FALSE),")")</f>
        <v>(0–3,000)</v>
      </c>
      <c r="M14" s="63">
        <f>ROUND(VLOOKUP($Z14,S8_ABC,19,FALSE),-3)</f>
        <v>3000</v>
      </c>
      <c r="N14" s="65" t="str">
        <f>CONCATENATE("(", FIXED(ROUND(VLOOKUP($Z14,S8_ABC,21,FALSE),-3),0,FALSE), "–", FIXED(ROUND(VLOOKUP($Z14,S8_ABC,22,FALSE),-3),0,FALSE),")")</f>
        <v>(2,000–6,000)</v>
      </c>
      <c r="O14" s="31"/>
      <c r="P14" s="34"/>
      <c r="Q14" s="34"/>
      <c r="T14" s="68"/>
      <c r="U14" s="69" t="str">
        <f t="shared" si="0"/>
        <v>C_Comp_Midwife_PamphletsCRUDE2012AllAllAllAllAllFemaleAll</v>
      </c>
      <c r="V14" s="69" t="str">
        <f t="shared" si="0"/>
        <v>C_Comp_Midwife_quitlineCRUDE2012AllAllAllAllAllFemaleAll</v>
      </c>
      <c r="W14" s="69" t="str">
        <f t="shared" si="0"/>
        <v>C_Comp_Midwife_Another_pgmCRUDE2012AllAllAllAllAllFemaleAll</v>
      </c>
      <c r="X14" s="69" t="str">
        <f t="shared" si="0"/>
        <v>C_Comp_Midwife_prescrp_NRTCRUDE2012AllAllAllAllAllFemaleAll</v>
      </c>
      <c r="Y14" s="69" t="str">
        <f t="shared" si="0"/>
        <v>C_Comp_Midwife_prescrp_otherCRUDE2012AllAllAllAllAllFemaleAll</v>
      </c>
      <c r="Z14" s="69" t="str">
        <f t="shared" si="0"/>
        <v>C_Comp_Midwife_Other_infCRUDE2012AllAllAllAllAllFemaleAll</v>
      </c>
    </row>
    <row r="15" spans="1:32">
      <c r="A15" s="15"/>
      <c r="B15" s="27" t="s">
        <v>7235</v>
      </c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65"/>
      <c r="O15" s="31"/>
      <c r="P15" s="34"/>
      <c r="Q15" s="34"/>
      <c r="T15" s="68" t="s">
        <v>7235</v>
      </c>
    </row>
    <row r="16" spans="1:32">
      <c r="A16" s="15"/>
      <c r="B16" s="36" t="s">
        <v>7236</v>
      </c>
      <c r="C16" s="28" t="e">
        <f t="shared" ref="C16:C23" si="1">VLOOKUP($U16,S8_ABC,11,FALSE)</f>
        <v>#N/A</v>
      </c>
      <c r="D16" s="29" t="e">
        <f t="shared" ref="D16:D23" si="2">CONCATENATE("(", FIXED(VLOOKUP($U16,S8_ABC,13,FALSE),1), "–", FIXED(VLOOKUP($U16,S8_ABC,14,FALSE),1),")")</f>
        <v>#N/A</v>
      </c>
      <c r="E16" s="28" t="e">
        <f t="shared" ref="E16:E23" si="3">VLOOKUP($V16,S8_ABC,11,FALSE)</f>
        <v>#N/A</v>
      </c>
      <c r="F16" s="29" t="e">
        <f t="shared" ref="F16:F23" si="4">CONCATENATE("(", FIXED(VLOOKUP($V16,S8_ABC,13,FALSE),1), "–", FIXED(VLOOKUP($V16,S8_ABC,14,FALSE),1),")")</f>
        <v>#N/A</v>
      </c>
      <c r="G16" s="28" t="e">
        <f t="shared" ref="G16:G23" si="5">VLOOKUP($W16,S8_ABC,11,FALSE)</f>
        <v>#N/A</v>
      </c>
      <c r="H16" s="29" t="e">
        <f t="shared" ref="H16:H23" si="6">CONCATENATE("(", FIXED(VLOOKUP($W16,S8_ABC,13,FALSE),1), "–", FIXED(VLOOKUP($W16,S8_ABC,14,FALSE),1),")")</f>
        <v>#N/A</v>
      </c>
      <c r="I16" s="28" t="e">
        <f t="shared" ref="I16:I23" si="7">VLOOKUP($X16,S8_ABC,11,FALSE)</f>
        <v>#N/A</v>
      </c>
      <c r="J16" s="29" t="e">
        <f t="shared" ref="J16:J23" si="8">CONCATENATE("(", FIXED(VLOOKUP($X16,S8_ABC,13,FALSE),1), "–", FIXED(VLOOKUP($X16,S8_ABC,14,FALSE),1),")")</f>
        <v>#N/A</v>
      </c>
      <c r="K16" s="28" t="e">
        <f t="shared" ref="K16:K23" si="9">VLOOKUP($Y16,S8_ABC,11,FALSE)</f>
        <v>#N/A</v>
      </c>
      <c r="L16" s="29" t="e">
        <f t="shared" ref="L16:L23" si="10">CONCATENATE("(", FIXED(VLOOKUP($Y16,S8_ABC,13,FALSE),1), "–", FIXED(VLOOKUP($Y16,S8_ABC,14,FALSE),1),")")</f>
        <v>#N/A</v>
      </c>
      <c r="M16" s="28" t="e">
        <f t="shared" ref="M16:M23" si="11">VLOOKUP($Z16,S8_ABC,11,FALSE)</f>
        <v>#N/A</v>
      </c>
      <c r="N16" s="65" t="e">
        <f t="shared" ref="N16:N23" si="12">CONCATENATE("(", FIXED(VLOOKUP($Z16,S8_ABC,13,FALSE),1), "–", FIXED(VLOOKUP($Z16,S8_ABC,14,FALSE),1),")")</f>
        <v>#N/A</v>
      </c>
      <c r="O16" s="31"/>
      <c r="P16" s="34"/>
      <c r="Q16" s="34"/>
      <c r="T16" s="69" t="s">
        <v>7237</v>
      </c>
      <c r="U16" s="69" t="str">
        <f t="shared" ref="U16:Z23" si="13">U$12&amp;"CRUDE2012AllAllAllAll"&amp;$T16&amp;$U$2&amp;"All"</f>
        <v>C_Comp_Midwife_PamphletsCRUDE2012AllAllAllAll15-19All</v>
      </c>
      <c r="V16" s="69" t="str">
        <f t="shared" si="13"/>
        <v>C_Comp_Midwife_quitlineCRUDE2012AllAllAllAll15-19All</v>
      </c>
      <c r="W16" s="69" t="str">
        <f t="shared" si="13"/>
        <v>C_Comp_Midwife_Another_pgmCRUDE2012AllAllAllAll15-19All</v>
      </c>
      <c r="X16" s="69" t="str">
        <f t="shared" si="13"/>
        <v>C_Comp_Midwife_prescrp_NRTCRUDE2012AllAllAllAll15-19All</v>
      </c>
      <c r="Y16" s="69" t="str">
        <f t="shared" si="13"/>
        <v>C_Comp_Midwife_prescrp_otherCRUDE2012AllAllAllAll15-19All</v>
      </c>
      <c r="Z16" s="69" t="str">
        <f t="shared" si="13"/>
        <v>C_Comp_Midwife_Other_infCRUDE2012AllAllAllAll15-19All</v>
      </c>
    </row>
    <row r="17" spans="1:26">
      <c r="A17" s="15"/>
      <c r="B17" s="36" t="s">
        <v>7238</v>
      </c>
      <c r="C17" s="28" t="e">
        <f t="shared" si="1"/>
        <v>#N/A</v>
      </c>
      <c r="D17" s="29" t="e">
        <f t="shared" si="2"/>
        <v>#N/A</v>
      </c>
      <c r="E17" s="28" t="e">
        <f t="shared" si="3"/>
        <v>#N/A</v>
      </c>
      <c r="F17" s="29" t="e">
        <f t="shared" si="4"/>
        <v>#N/A</v>
      </c>
      <c r="G17" s="28" t="e">
        <f t="shared" si="5"/>
        <v>#N/A</v>
      </c>
      <c r="H17" s="29" t="e">
        <f t="shared" si="6"/>
        <v>#N/A</v>
      </c>
      <c r="I17" s="28" t="e">
        <f t="shared" si="7"/>
        <v>#N/A</v>
      </c>
      <c r="J17" s="29" t="e">
        <f t="shared" si="8"/>
        <v>#N/A</v>
      </c>
      <c r="K17" s="28" t="e">
        <f t="shared" si="9"/>
        <v>#N/A</v>
      </c>
      <c r="L17" s="29" t="e">
        <f t="shared" si="10"/>
        <v>#N/A</v>
      </c>
      <c r="M17" s="28" t="e">
        <f t="shared" si="11"/>
        <v>#N/A</v>
      </c>
      <c r="N17" s="65" t="e">
        <f t="shared" si="12"/>
        <v>#N/A</v>
      </c>
      <c r="O17" s="31"/>
      <c r="P17" s="34"/>
      <c r="Q17" s="34"/>
      <c r="T17" s="69" t="s">
        <v>7239</v>
      </c>
      <c r="U17" s="69" t="str">
        <f t="shared" si="13"/>
        <v>C_Comp_Midwife_PamphletsCRUDE2012AllAllAllAll20-24All</v>
      </c>
      <c r="V17" s="69" t="str">
        <f t="shared" si="13"/>
        <v>C_Comp_Midwife_quitlineCRUDE2012AllAllAllAll20-24All</v>
      </c>
      <c r="W17" s="69" t="str">
        <f t="shared" si="13"/>
        <v>C_Comp_Midwife_Another_pgmCRUDE2012AllAllAllAll20-24All</v>
      </c>
      <c r="X17" s="69" t="str">
        <f t="shared" si="13"/>
        <v>C_Comp_Midwife_prescrp_NRTCRUDE2012AllAllAllAll20-24All</v>
      </c>
      <c r="Y17" s="69" t="str">
        <f t="shared" si="13"/>
        <v>C_Comp_Midwife_prescrp_otherCRUDE2012AllAllAllAll20-24All</v>
      </c>
      <c r="Z17" s="69" t="str">
        <f t="shared" si="13"/>
        <v>C_Comp_Midwife_Other_infCRUDE2012AllAllAllAll20-24All</v>
      </c>
    </row>
    <row r="18" spans="1:26">
      <c r="A18" s="15"/>
      <c r="B18" s="36" t="s">
        <v>7240</v>
      </c>
      <c r="C18" s="28" t="e">
        <f t="shared" si="1"/>
        <v>#N/A</v>
      </c>
      <c r="D18" s="29" t="e">
        <f t="shared" si="2"/>
        <v>#N/A</v>
      </c>
      <c r="E18" s="28" t="e">
        <f t="shared" si="3"/>
        <v>#N/A</v>
      </c>
      <c r="F18" s="29" t="e">
        <f t="shared" si="4"/>
        <v>#N/A</v>
      </c>
      <c r="G18" s="28" t="e">
        <f t="shared" si="5"/>
        <v>#N/A</v>
      </c>
      <c r="H18" s="29" t="e">
        <f t="shared" si="6"/>
        <v>#N/A</v>
      </c>
      <c r="I18" s="28" t="e">
        <f t="shared" si="7"/>
        <v>#N/A</v>
      </c>
      <c r="J18" s="29" t="e">
        <f t="shared" si="8"/>
        <v>#N/A</v>
      </c>
      <c r="K18" s="28" t="e">
        <f t="shared" si="9"/>
        <v>#N/A</v>
      </c>
      <c r="L18" s="29" t="e">
        <f t="shared" si="10"/>
        <v>#N/A</v>
      </c>
      <c r="M18" s="28" t="e">
        <f t="shared" si="11"/>
        <v>#N/A</v>
      </c>
      <c r="N18" s="65" t="e">
        <f t="shared" si="12"/>
        <v>#N/A</v>
      </c>
      <c r="O18" s="31"/>
      <c r="P18" s="34"/>
      <c r="Q18" s="34"/>
      <c r="T18" s="69" t="s">
        <v>7241</v>
      </c>
      <c r="U18" s="69" t="str">
        <f t="shared" si="13"/>
        <v>C_Comp_Midwife_PamphletsCRUDE2012AllAllAllAll25-34All</v>
      </c>
      <c r="V18" s="69" t="str">
        <f t="shared" si="13"/>
        <v>C_Comp_Midwife_quitlineCRUDE2012AllAllAllAll25-34All</v>
      </c>
      <c r="W18" s="69" t="str">
        <f t="shared" si="13"/>
        <v>C_Comp_Midwife_Another_pgmCRUDE2012AllAllAllAll25-34All</v>
      </c>
      <c r="X18" s="69" t="str">
        <f t="shared" si="13"/>
        <v>C_Comp_Midwife_prescrp_NRTCRUDE2012AllAllAllAll25-34All</v>
      </c>
      <c r="Y18" s="69" t="str">
        <f t="shared" si="13"/>
        <v>C_Comp_Midwife_prescrp_otherCRUDE2012AllAllAllAll25-34All</v>
      </c>
      <c r="Z18" s="69" t="str">
        <f t="shared" si="13"/>
        <v>C_Comp_Midwife_Other_infCRUDE2012AllAllAllAll25-34All</v>
      </c>
    </row>
    <row r="19" spans="1:26">
      <c r="A19" s="15"/>
      <c r="B19" s="36" t="s">
        <v>7242</v>
      </c>
      <c r="C19" s="28" t="e">
        <f t="shared" si="1"/>
        <v>#N/A</v>
      </c>
      <c r="D19" s="29" t="e">
        <f t="shared" si="2"/>
        <v>#N/A</v>
      </c>
      <c r="E19" s="28" t="e">
        <f t="shared" si="3"/>
        <v>#N/A</v>
      </c>
      <c r="F19" s="29" t="e">
        <f t="shared" si="4"/>
        <v>#N/A</v>
      </c>
      <c r="G19" s="28" t="e">
        <f t="shared" si="5"/>
        <v>#N/A</v>
      </c>
      <c r="H19" s="29" t="e">
        <f t="shared" si="6"/>
        <v>#N/A</v>
      </c>
      <c r="I19" s="28" t="e">
        <f t="shared" si="7"/>
        <v>#N/A</v>
      </c>
      <c r="J19" s="29" t="e">
        <f t="shared" si="8"/>
        <v>#N/A</v>
      </c>
      <c r="K19" s="28" t="e">
        <f t="shared" si="9"/>
        <v>#N/A</v>
      </c>
      <c r="L19" s="29" t="e">
        <f t="shared" si="10"/>
        <v>#N/A</v>
      </c>
      <c r="M19" s="28" t="e">
        <f t="shared" si="11"/>
        <v>#N/A</v>
      </c>
      <c r="N19" s="65" t="e">
        <f t="shared" si="12"/>
        <v>#N/A</v>
      </c>
      <c r="O19" s="31"/>
      <c r="P19" s="34"/>
      <c r="Q19" s="34"/>
      <c r="T19" s="69" t="s">
        <v>7243</v>
      </c>
      <c r="U19" s="69" t="str">
        <f t="shared" si="13"/>
        <v>C_Comp_Midwife_PamphletsCRUDE2012AllAllAllAll35-44All</v>
      </c>
      <c r="V19" s="69" t="str">
        <f t="shared" si="13"/>
        <v>C_Comp_Midwife_quitlineCRUDE2012AllAllAllAll35-44All</v>
      </c>
      <c r="W19" s="69" t="str">
        <f t="shared" si="13"/>
        <v>C_Comp_Midwife_Another_pgmCRUDE2012AllAllAllAll35-44All</v>
      </c>
      <c r="X19" s="69" t="str">
        <f t="shared" si="13"/>
        <v>C_Comp_Midwife_prescrp_NRTCRUDE2012AllAllAllAll35-44All</v>
      </c>
      <c r="Y19" s="69" t="str">
        <f t="shared" si="13"/>
        <v>C_Comp_Midwife_prescrp_otherCRUDE2012AllAllAllAll35-44All</v>
      </c>
      <c r="Z19" s="69" t="str">
        <f t="shared" si="13"/>
        <v>C_Comp_Midwife_Other_infCRUDE2012AllAllAllAll35-44All</v>
      </c>
    </row>
    <row r="20" spans="1:26">
      <c r="A20" s="15"/>
      <c r="B20" s="36" t="s">
        <v>7244</v>
      </c>
      <c r="C20" s="28" t="e">
        <f t="shared" si="1"/>
        <v>#N/A</v>
      </c>
      <c r="D20" s="29" t="e">
        <f t="shared" si="2"/>
        <v>#N/A</v>
      </c>
      <c r="E20" s="28" t="e">
        <f t="shared" si="3"/>
        <v>#N/A</v>
      </c>
      <c r="F20" s="29" t="e">
        <f t="shared" si="4"/>
        <v>#N/A</v>
      </c>
      <c r="G20" s="28" t="e">
        <f t="shared" si="5"/>
        <v>#N/A</v>
      </c>
      <c r="H20" s="29" t="e">
        <f t="shared" si="6"/>
        <v>#N/A</v>
      </c>
      <c r="I20" s="28" t="e">
        <f t="shared" si="7"/>
        <v>#N/A</v>
      </c>
      <c r="J20" s="29" t="e">
        <f t="shared" si="8"/>
        <v>#N/A</v>
      </c>
      <c r="K20" s="28" t="e">
        <f t="shared" si="9"/>
        <v>#N/A</v>
      </c>
      <c r="L20" s="29" t="e">
        <f t="shared" si="10"/>
        <v>#N/A</v>
      </c>
      <c r="M20" s="28" t="e">
        <f t="shared" si="11"/>
        <v>#N/A</v>
      </c>
      <c r="N20" s="65" t="e">
        <f t="shared" si="12"/>
        <v>#N/A</v>
      </c>
      <c r="O20" s="31"/>
      <c r="P20" s="34"/>
      <c r="Q20" s="34"/>
      <c r="T20" s="69" t="s">
        <v>7245</v>
      </c>
      <c r="U20" s="69" t="str">
        <f t="shared" si="13"/>
        <v>C_Comp_Midwife_PamphletsCRUDE2012AllAllAllAll45-54All</v>
      </c>
      <c r="V20" s="69" t="str">
        <f t="shared" si="13"/>
        <v>C_Comp_Midwife_quitlineCRUDE2012AllAllAllAll45-54All</v>
      </c>
      <c r="W20" s="69" t="str">
        <f t="shared" si="13"/>
        <v>C_Comp_Midwife_Another_pgmCRUDE2012AllAllAllAll45-54All</v>
      </c>
      <c r="X20" s="69" t="str">
        <f t="shared" si="13"/>
        <v>C_Comp_Midwife_prescrp_NRTCRUDE2012AllAllAllAll45-54All</v>
      </c>
      <c r="Y20" s="69" t="str">
        <f t="shared" si="13"/>
        <v>C_Comp_Midwife_prescrp_otherCRUDE2012AllAllAllAll45-54All</v>
      </c>
      <c r="Z20" s="69" t="str">
        <f t="shared" si="13"/>
        <v>C_Comp_Midwife_Other_infCRUDE2012AllAllAllAll45-54All</v>
      </c>
    </row>
    <row r="21" spans="1:26">
      <c r="A21" s="15"/>
      <c r="B21" s="36" t="s">
        <v>7246</v>
      </c>
      <c r="C21" s="28" t="e">
        <f t="shared" si="1"/>
        <v>#N/A</v>
      </c>
      <c r="D21" s="29" t="e">
        <f t="shared" si="2"/>
        <v>#N/A</v>
      </c>
      <c r="E21" s="28" t="e">
        <f t="shared" si="3"/>
        <v>#N/A</v>
      </c>
      <c r="F21" s="29" t="e">
        <f t="shared" si="4"/>
        <v>#N/A</v>
      </c>
      <c r="G21" s="28" t="e">
        <f t="shared" si="5"/>
        <v>#N/A</v>
      </c>
      <c r="H21" s="29" t="e">
        <f t="shared" si="6"/>
        <v>#N/A</v>
      </c>
      <c r="I21" s="28" t="e">
        <f t="shared" si="7"/>
        <v>#N/A</v>
      </c>
      <c r="J21" s="29" t="e">
        <f t="shared" si="8"/>
        <v>#N/A</v>
      </c>
      <c r="K21" s="28" t="e">
        <f t="shared" si="9"/>
        <v>#N/A</v>
      </c>
      <c r="L21" s="29" t="e">
        <f t="shared" si="10"/>
        <v>#N/A</v>
      </c>
      <c r="M21" s="28" t="e">
        <f t="shared" si="11"/>
        <v>#N/A</v>
      </c>
      <c r="N21" s="65" t="e">
        <f t="shared" si="12"/>
        <v>#N/A</v>
      </c>
      <c r="O21" s="31"/>
      <c r="P21" s="34"/>
      <c r="Q21" s="34"/>
      <c r="T21" s="69" t="s">
        <v>7247</v>
      </c>
      <c r="U21" s="69" t="str">
        <f t="shared" si="13"/>
        <v>C_Comp_Midwife_PamphletsCRUDE2012AllAllAllAll55-64All</v>
      </c>
      <c r="V21" s="69" t="str">
        <f t="shared" si="13"/>
        <v>C_Comp_Midwife_quitlineCRUDE2012AllAllAllAll55-64All</v>
      </c>
      <c r="W21" s="69" t="str">
        <f t="shared" si="13"/>
        <v>C_Comp_Midwife_Another_pgmCRUDE2012AllAllAllAll55-64All</v>
      </c>
      <c r="X21" s="69" t="str">
        <f t="shared" si="13"/>
        <v>C_Comp_Midwife_prescrp_NRTCRUDE2012AllAllAllAll55-64All</v>
      </c>
      <c r="Y21" s="69" t="str">
        <f t="shared" si="13"/>
        <v>C_Comp_Midwife_prescrp_otherCRUDE2012AllAllAllAll55-64All</v>
      </c>
      <c r="Z21" s="69" t="str">
        <f t="shared" si="13"/>
        <v>C_Comp_Midwife_Other_infCRUDE2012AllAllAllAll55-64All</v>
      </c>
    </row>
    <row r="22" spans="1:26">
      <c r="A22" s="15"/>
      <c r="B22" s="36" t="s">
        <v>7248</v>
      </c>
      <c r="C22" s="28" t="e">
        <f t="shared" si="1"/>
        <v>#N/A</v>
      </c>
      <c r="D22" s="29" t="e">
        <f t="shared" si="2"/>
        <v>#N/A</v>
      </c>
      <c r="E22" s="28" t="e">
        <f t="shared" si="3"/>
        <v>#N/A</v>
      </c>
      <c r="F22" s="29" t="e">
        <f t="shared" si="4"/>
        <v>#N/A</v>
      </c>
      <c r="G22" s="28" t="e">
        <f t="shared" si="5"/>
        <v>#N/A</v>
      </c>
      <c r="H22" s="29" t="e">
        <f t="shared" si="6"/>
        <v>#N/A</v>
      </c>
      <c r="I22" s="28" t="e">
        <f t="shared" si="7"/>
        <v>#N/A</v>
      </c>
      <c r="J22" s="29" t="e">
        <f t="shared" si="8"/>
        <v>#N/A</v>
      </c>
      <c r="K22" s="28" t="e">
        <f t="shared" si="9"/>
        <v>#N/A</v>
      </c>
      <c r="L22" s="29" t="e">
        <f t="shared" si="10"/>
        <v>#N/A</v>
      </c>
      <c r="M22" s="28" t="e">
        <f t="shared" si="11"/>
        <v>#N/A</v>
      </c>
      <c r="N22" s="65" t="e">
        <f t="shared" si="12"/>
        <v>#N/A</v>
      </c>
      <c r="O22" s="31"/>
      <c r="P22" s="34"/>
      <c r="Q22" s="34"/>
      <c r="T22" s="69" t="s">
        <v>7249</v>
      </c>
      <c r="U22" s="69" t="str">
        <f t="shared" si="13"/>
        <v>C_Comp_Midwife_PamphletsCRUDE2012AllAllAllAll65-74All</v>
      </c>
      <c r="V22" s="69" t="str">
        <f t="shared" si="13"/>
        <v>C_Comp_Midwife_quitlineCRUDE2012AllAllAllAll65-74All</v>
      </c>
      <c r="W22" s="69" t="str">
        <f t="shared" si="13"/>
        <v>C_Comp_Midwife_Another_pgmCRUDE2012AllAllAllAll65-74All</v>
      </c>
      <c r="X22" s="69" t="str">
        <f t="shared" si="13"/>
        <v>C_Comp_Midwife_prescrp_NRTCRUDE2012AllAllAllAll65-74All</v>
      </c>
      <c r="Y22" s="69" t="str">
        <f t="shared" si="13"/>
        <v>C_Comp_Midwife_prescrp_otherCRUDE2012AllAllAllAll65-74All</v>
      </c>
      <c r="Z22" s="69" t="str">
        <f t="shared" si="13"/>
        <v>C_Comp_Midwife_Other_infCRUDE2012AllAllAllAll65-74All</v>
      </c>
    </row>
    <row r="23" spans="1:26">
      <c r="A23" s="15"/>
      <c r="B23" s="36" t="s">
        <v>7250</v>
      </c>
      <c r="C23" s="28" t="e">
        <f t="shared" si="1"/>
        <v>#N/A</v>
      </c>
      <c r="D23" s="29" t="e">
        <f t="shared" si="2"/>
        <v>#N/A</v>
      </c>
      <c r="E23" s="28" t="e">
        <f t="shared" si="3"/>
        <v>#N/A</v>
      </c>
      <c r="F23" s="29" t="e">
        <f t="shared" si="4"/>
        <v>#N/A</v>
      </c>
      <c r="G23" s="28" t="e">
        <f t="shared" si="5"/>
        <v>#N/A</v>
      </c>
      <c r="H23" s="29" t="e">
        <f t="shared" si="6"/>
        <v>#N/A</v>
      </c>
      <c r="I23" s="28" t="e">
        <f t="shared" si="7"/>
        <v>#N/A</v>
      </c>
      <c r="J23" s="29" t="e">
        <f t="shared" si="8"/>
        <v>#N/A</v>
      </c>
      <c r="K23" s="28" t="e">
        <f t="shared" si="9"/>
        <v>#N/A</v>
      </c>
      <c r="L23" s="29" t="e">
        <f t="shared" si="10"/>
        <v>#N/A</v>
      </c>
      <c r="M23" s="28" t="e">
        <f t="shared" si="11"/>
        <v>#N/A</v>
      </c>
      <c r="N23" s="65" t="e">
        <f t="shared" si="12"/>
        <v>#N/A</v>
      </c>
      <c r="O23" s="31"/>
      <c r="P23" s="34"/>
      <c r="Q23" s="34"/>
      <c r="T23" s="69" t="s">
        <v>7250</v>
      </c>
      <c r="U23" s="69" t="str">
        <f t="shared" si="13"/>
        <v>C_Comp_Midwife_PamphletsCRUDE2012AllAllAllAll75+All</v>
      </c>
      <c r="V23" s="69" t="str">
        <f t="shared" si="13"/>
        <v>C_Comp_Midwife_quitlineCRUDE2012AllAllAllAll75+All</v>
      </c>
      <c r="W23" s="69" t="str">
        <f t="shared" si="13"/>
        <v>C_Comp_Midwife_Another_pgmCRUDE2012AllAllAllAll75+All</v>
      </c>
      <c r="X23" s="69" t="str">
        <f t="shared" si="13"/>
        <v>C_Comp_Midwife_prescrp_NRTCRUDE2012AllAllAllAll75+All</v>
      </c>
      <c r="Y23" s="69" t="str">
        <f t="shared" si="13"/>
        <v>C_Comp_Midwife_prescrp_otherCRUDE2012AllAllAllAll75+All</v>
      </c>
      <c r="Z23" s="69" t="str">
        <f t="shared" si="13"/>
        <v>C_Comp_Midwife_Other_infCRUDE2012AllAllAllAll75+All</v>
      </c>
    </row>
    <row r="24" spans="1:26">
      <c r="A24" s="15"/>
      <c r="B24" s="27" t="s">
        <v>7251</v>
      </c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28"/>
      <c r="N24" s="65"/>
      <c r="O24" s="31"/>
      <c r="P24" s="34"/>
      <c r="Q24" s="34"/>
      <c r="T24" s="68" t="s">
        <v>7251</v>
      </c>
    </row>
    <row r="25" spans="1:26">
      <c r="A25" s="15"/>
      <c r="B25" s="36" t="s">
        <v>7252</v>
      </c>
      <c r="C25" s="28">
        <f>VLOOKUP($U25,S8_ABC,11,FALSE)</f>
        <v>51.979844999999997</v>
      </c>
      <c r="D25" s="29" t="str">
        <f>CONCATENATE("(", FIXED(VLOOKUP($U25,S8_ABC,13,FALSE),1), "–", FIXED(VLOOKUP($U25,S8_ABC,14,FALSE),1),")")</f>
        <v>(28.9–74.4)</v>
      </c>
      <c r="E25" s="28">
        <f>VLOOKUP($V25,S8_ABC,11,FALSE)</f>
        <v>47.618130000000001</v>
      </c>
      <c r="F25" s="29" t="str">
        <f>CONCATENATE("(", FIXED(VLOOKUP($V25,S8_ABC,13,FALSE),1), "–", FIXED(VLOOKUP($V25,S8_ABC,14,FALSE),1),")")</f>
        <v>(29.7–66.0)</v>
      </c>
      <c r="G25" s="28">
        <f>VLOOKUP($W25,S8_ABC,11,FALSE)</f>
        <v>4.1880740000000003</v>
      </c>
      <c r="H25" s="29" t="str">
        <f>CONCATENATE("(", FIXED(VLOOKUP($W25,S8_ABC,13,FALSE),1), "–", FIXED(VLOOKUP($W25,S8_ABC,14,FALSE),1),")")</f>
        <v>(0.7–12.7)</v>
      </c>
      <c r="I25" s="28">
        <f>VLOOKUP($X25,S8_ABC,11,FALSE)</f>
        <v>23.547015999999999</v>
      </c>
      <c r="J25" s="29" t="str">
        <f>CONCATENATE("(", FIXED(VLOOKUP($X25,S8_ABC,13,FALSE),1), "–", FIXED(VLOOKUP($X25,S8_ABC,14,FALSE),1),")")</f>
        <v>(13.5–36.4)</v>
      </c>
      <c r="K25" s="28">
        <f>VLOOKUP($Y25,S8_ABC,11,FALSE)</f>
        <v>4.1368309999999999</v>
      </c>
      <c r="L25" s="29" t="str">
        <f>CONCATENATE("(", FIXED(VLOOKUP($Y25,S8_ABC,13,FALSE),1), "–", FIXED(VLOOKUP($Y25,S8_ABC,14,FALSE),1),")")</f>
        <v>(0.2–19.4)</v>
      </c>
      <c r="M25" s="28">
        <f>VLOOKUP($Z25,S8_ABC,11,FALSE)</f>
        <v>19.159969</v>
      </c>
      <c r="N25" s="65" t="str">
        <f>CONCATENATE("(", FIXED(VLOOKUP($Z25,S8_ABC,13,FALSE),1), "–", FIXED(VLOOKUP($Z25,S8_ABC,14,FALSE),1),")")</f>
        <v>(6.7–38.8)</v>
      </c>
      <c r="O25" s="31"/>
      <c r="P25" s="34"/>
      <c r="Q25" s="34"/>
      <c r="T25" s="69" t="s">
        <v>7252</v>
      </c>
      <c r="U25" s="69" t="str">
        <f t="shared" ref="U25:Z25" si="14">U$12&amp;"CRUDE2012MaoriAllAllAllAllFemaleAll"</f>
        <v>C_Comp_Midwife_PamphletsCRUDE2012MaoriAllAllAllAllFemaleAll</v>
      </c>
      <c r="V25" s="69" t="str">
        <f t="shared" si="14"/>
        <v>C_Comp_Midwife_quitlineCRUDE2012MaoriAllAllAllAllFemaleAll</v>
      </c>
      <c r="W25" s="69" t="str">
        <f t="shared" si="14"/>
        <v>C_Comp_Midwife_Another_pgmCRUDE2012MaoriAllAllAllAllFemaleAll</v>
      </c>
      <c r="X25" s="69" t="str">
        <f t="shared" si="14"/>
        <v>C_Comp_Midwife_prescrp_NRTCRUDE2012MaoriAllAllAllAllFemaleAll</v>
      </c>
      <c r="Y25" s="69" t="str">
        <f t="shared" si="14"/>
        <v>C_Comp_Midwife_prescrp_otherCRUDE2012MaoriAllAllAllAllFemaleAll</v>
      </c>
      <c r="Z25" s="69" t="str">
        <f t="shared" si="14"/>
        <v>C_Comp_Midwife_Other_infCRUDE2012MaoriAllAllAllAllFemaleAll</v>
      </c>
    </row>
    <row r="26" spans="1:26">
      <c r="A26" s="15"/>
      <c r="B26" s="36" t="s">
        <v>7253</v>
      </c>
      <c r="C26" s="28" t="e">
        <f>VLOOKUP($U26,S8_ABC,11,FALSE)</f>
        <v>#N/A</v>
      </c>
      <c r="D26" s="29" t="e">
        <f>CONCATENATE("(", FIXED(VLOOKUP($U26,S8_ABC,13,FALSE),1), "–", FIXED(VLOOKUP($U26,S8_ABC,14,FALSE),1),")")</f>
        <v>#N/A</v>
      </c>
      <c r="E26" s="28" t="e">
        <f>VLOOKUP($V26,S8_ABC,11,FALSE)</f>
        <v>#N/A</v>
      </c>
      <c r="F26" s="29" t="e">
        <f>CONCATENATE("(", FIXED(VLOOKUP($V26,S8_ABC,13,FALSE),1), "–", FIXED(VLOOKUP($V26,S8_ABC,14,FALSE),1),")")</f>
        <v>#N/A</v>
      </c>
      <c r="G26" s="28" t="e">
        <f>VLOOKUP($W26,S8_ABC,11,FALSE)</f>
        <v>#N/A</v>
      </c>
      <c r="H26" s="29" t="e">
        <f>CONCATENATE("(", FIXED(VLOOKUP($W26,S8_ABC,13,FALSE),1), "–", FIXED(VLOOKUP($W26,S8_ABC,14,FALSE),1),")")</f>
        <v>#N/A</v>
      </c>
      <c r="I26" s="28" t="e">
        <f>VLOOKUP($X26,S8_ABC,11,FALSE)</f>
        <v>#N/A</v>
      </c>
      <c r="J26" s="29" t="e">
        <f>CONCATENATE("(", FIXED(VLOOKUP($X26,S8_ABC,13,FALSE),1), "–", FIXED(VLOOKUP($X26,S8_ABC,14,FALSE),1),")")</f>
        <v>#N/A</v>
      </c>
      <c r="K26" s="28" t="e">
        <f>VLOOKUP($Y26,S8_ABC,11,FALSE)</f>
        <v>#N/A</v>
      </c>
      <c r="L26" s="29" t="e">
        <f>CONCATENATE("(", FIXED(VLOOKUP($Y26,S8_ABC,13,FALSE),1), "–", FIXED(VLOOKUP($Y26,S8_ABC,14,FALSE),1),")")</f>
        <v>#N/A</v>
      </c>
      <c r="M26" s="28" t="e">
        <f>VLOOKUP($Z26,S8_ABC,11,FALSE)</f>
        <v>#N/A</v>
      </c>
      <c r="N26" s="65" t="e">
        <f>CONCATENATE("(", FIXED(VLOOKUP($Z26,S8_ABC,13,FALSE),1), "–", FIXED(VLOOKUP($Z26,S8_ABC,14,FALSE),1),")")</f>
        <v>#N/A</v>
      </c>
      <c r="O26" s="31"/>
      <c r="P26" s="34"/>
      <c r="Q26" s="34"/>
      <c r="T26" s="69" t="s">
        <v>7253</v>
      </c>
      <c r="U26" s="69" t="str">
        <f t="shared" ref="U26:Z26" si="15">U$12&amp;"CRUDE2012AllPacificAllAllAllFemaleAll"</f>
        <v>C_Comp_Midwife_PamphletsCRUDE2012AllPacificAllAllAllFemaleAll</v>
      </c>
      <c r="V26" s="69" t="str">
        <f t="shared" si="15"/>
        <v>C_Comp_Midwife_quitlineCRUDE2012AllPacificAllAllAllFemaleAll</v>
      </c>
      <c r="W26" s="69" t="str">
        <f t="shared" si="15"/>
        <v>C_Comp_Midwife_Another_pgmCRUDE2012AllPacificAllAllAllFemaleAll</v>
      </c>
      <c r="X26" s="69" t="str">
        <f t="shared" si="15"/>
        <v>C_Comp_Midwife_prescrp_NRTCRUDE2012AllPacificAllAllAllFemaleAll</v>
      </c>
      <c r="Y26" s="69" t="str">
        <f t="shared" si="15"/>
        <v>C_Comp_Midwife_prescrp_otherCRUDE2012AllPacificAllAllAllFemaleAll</v>
      </c>
      <c r="Z26" s="69" t="str">
        <f t="shared" si="15"/>
        <v>C_Comp_Midwife_Other_infCRUDE2012AllPacificAllAllAllFemaleAll</v>
      </c>
    </row>
    <row r="27" spans="1:26">
      <c r="A27" s="15"/>
      <c r="B27" s="36" t="s">
        <v>7254</v>
      </c>
      <c r="C27" s="28" t="e">
        <f>VLOOKUP($U27,S8_ABC,11,FALSE)</f>
        <v>#N/A</v>
      </c>
      <c r="D27" s="29" t="e">
        <f>CONCATENATE("(", FIXED(VLOOKUP($U27,S8_ABC,13,FALSE),1), "–", FIXED(VLOOKUP($U27,S8_ABC,14,FALSE),1),")")</f>
        <v>#N/A</v>
      </c>
      <c r="E27" s="28" t="e">
        <f>VLOOKUP($V27,S8_ABC,11,FALSE)</f>
        <v>#N/A</v>
      </c>
      <c r="F27" s="29" t="e">
        <f>CONCATENATE("(", FIXED(VLOOKUP($V27,S8_ABC,13,FALSE),1), "–", FIXED(VLOOKUP($V27,S8_ABC,14,FALSE),1),")")</f>
        <v>#N/A</v>
      </c>
      <c r="G27" s="28" t="e">
        <f>VLOOKUP($W27,S8_ABC,11,FALSE)</f>
        <v>#N/A</v>
      </c>
      <c r="H27" s="29" t="e">
        <f>CONCATENATE("(", FIXED(VLOOKUP($W27,S8_ABC,13,FALSE),1), "–", FIXED(VLOOKUP($W27,S8_ABC,14,FALSE),1),")")</f>
        <v>#N/A</v>
      </c>
      <c r="I27" s="28" t="e">
        <f>VLOOKUP($X27,S8_ABC,11,FALSE)</f>
        <v>#N/A</v>
      </c>
      <c r="J27" s="29" t="e">
        <f>CONCATENATE("(", FIXED(VLOOKUP($X27,S8_ABC,13,FALSE),1), "–", FIXED(VLOOKUP($X27,S8_ABC,14,FALSE),1),")")</f>
        <v>#N/A</v>
      </c>
      <c r="K27" s="28" t="e">
        <f>VLOOKUP($Y27,S8_ABC,11,FALSE)</f>
        <v>#N/A</v>
      </c>
      <c r="L27" s="29" t="e">
        <f>CONCATENATE("(", FIXED(VLOOKUP($Y27,S8_ABC,13,FALSE),1), "–", FIXED(VLOOKUP($Y27,S8_ABC,14,FALSE),1),")")</f>
        <v>#N/A</v>
      </c>
      <c r="M27" s="28" t="e">
        <f>VLOOKUP($Z27,S8_ABC,11,FALSE)</f>
        <v>#N/A</v>
      </c>
      <c r="N27" s="65" t="e">
        <f>CONCATENATE("(", FIXED(VLOOKUP($Z27,S8_ABC,13,FALSE),1), "–", FIXED(VLOOKUP($Z27,S8_ABC,14,FALSE),1),")")</f>
        <v>#N/A</v>
      </c>
      <c r="O27" s="31"/>
      <c r="P27" s="34"/>
      <c r="Q27" s="34"/>
      <c r="T27" s="69" t="s">
        <v>7254</v>
      </c>
      <c r="U27" s="69" t="str">
        <f t="shared" ref="U27:Z27" si="16">U$12&amp;"CRUDE2012AllAllAsianAllAllFemaleAll"</f>
        <v>C_Comp_Midwife_PamphletsCRUDE2012AllAllAsianAllAllFemaleAll</v>
      </c>
      <c r="V27" s="69" t="str">
        <f t="shared" si="16"/>
        <v>C_Comp_Midwife_quitlineCRUDE2012AllAllAsianAllAllFemaleAll</v>
      </c>
      <c r="W27" s="69" t="str">
        <f t="shared" si="16"/>
        <v>C_Comp_Midwife_Another_pgmCRUDE2012AllAllAsianAllAllFemaleAll</v>
      </c>
      <c r="X27" s="69" t="str">
        <f t="shared" si="16"/>
        <v>C_Comp_Midwife_prescrp_NRTCRUDE2012AllAllAsianAllAllFemaleAll</v>
      </c>
      <c r="Y27" s="69" t="str">
        <f t="shared" si="16"/>
        <v>C_Comp_Midwife_prescrp_otherCRUDE2012AllAllAsianAllAllFemaleAll</v>
      </c>
      <c r="Z27" s="69" t="str">
        <f t="shared" si="16"/>
        <v>C_Comp_Midwife_Other_infCRUDE2012AllAllAsianAllAllFemaleAll</v>
      </c>
    </row>
    <row r="28" spans="1:26">
      <c r="A28" s="15"/>
      <c r="B28" s="36" t="s">
        <v>7255</v>
      </c>
      <c r="C28" s="28">
        <f>VLOOKUP($U28,S8_ABC,11,FALSE)</f>
        <v>51.590786999999999</v>
      </c>
      <c r="D28" s="29" t="str">
        <f>CONCATENATE("(", FIXED(VLOOKUP($U28,S8_ABC,13,FALSE),1), "–", FIXED(VLOOKUP($U28,S8_ABC,14,FALSE),1),")")</f>
        <v>(26.5–76.1)</v>
      </c>
      <c r="E28" s="28">
        <f>VLOOKUP($V28,S8_ABC,11,FALSE)</f>
        <v>27.601396000000001</v>
      </c>
      <c r="F28" s="29" t="str">
        <f>CONCATENATE("(", FIXED(VLOOKUP($V28,S8_ABC,13,FALSE),1), "–", FIXED(VLOOKUP($V28,S8_ABC,14,FALSE),1),")")</f>
        <v>(10.1–52.3)</v>
      </c>
      <c r="G28" s="28">
        <f>VLOOKUP($W28,S8_ABC,11,FALSE)</f>
        <v>1.7455909999999999</v>
      </c>
      <c r="H28" s="29" t="str">
        <f>CONCATENATE("(", FIXED(VLOOKUP($W28,S8_ABC,13,FALSE),1), "–", FIXED(VLOOKUP($W28,S8_ABC,14,FALSE),1),")")</f>
        <v>(0.0–9.9)</v>
      </c>
      <c r="I28" s="28">
        <f>VLOOKUP($X28,S8_ABC,11,FALSE)</f>
        <v>8.7121110000000002</v>
      </c>
      <c r="J28" s="29" t="str">
        <f>CONCATENATE("(", FIXED(VLOOKUP($X28,S8_ABC,13,FALSE),1), "–", FIXED(VLOOKUP($X28,S8_ABC,14,FALSE),1),")")</f>
        <v>(2.8–19.3)</v>
      </c>
      <c r="K28" s="28">
        <f>VLOOKUP($Y28,S8_ABC,11,FALSE)</f>
        <v>11.540093000000001</v>
      </c>
      <c r="L28" s="29" t="str">
        <f>CONCATENATE("(", FIXED(VLOOKUP($Y28,S8_ABC,13,FALSE),1), "–", FIXED(VLOOKUP($Y28,S8_ABC,14,FALSE),1),")")</f>
        <v>(0.4–47.1)</v>
      </c>
      <c r="M28" s="28">
        <f>VLOOKUP($Z28,S8_ABC,11,FALSE)</f>
        <v>26.666281000000001</v>
      </c>
      <c r="N28" s="65" t="str">
        <f>CONCATENATE("(", FIXED(VLOOKUP($Z28,S8_ABC,13,FALSE),1), "–", FIXED(VLOOKUP($Z28,S8_ABC,14,FALSE),1),")")</f>
        <v>(10.9–48.5)</v>
      </c>
      <c r="O28" s="31"/>
      <c r="P28" s="34"/>
      <c r="Q28" s="34"/>
      <c r="T28" s="69" t="s">
        <v>7255</v>
      </c>
      <c r="U28" s="69" t="str">
        <f t="shared" ref="U28:Z28" si="17">U$12&amp;"CRUDE2012AllAllAllOther-EuroAllFemaleAll"</f>
        <v>C_Comp_Midwife_PamphletsCRUDE2012AllAllAllOther-EuroAllFemaleAll</v>
      </c>
      <c r="V28" s="69" t="str">
        <f t="shared" si="17"/>
        <v>C_Comp_Midwife_quitlineCRUDE2012AllAllAllOther-EuroAllFemaleAll</v>
      </c>
      <c r="W28" s="69" t="str">
        <f t="shared" si="17"/>
        <v>C_Comp_Midwife_Another_pgmCRUDE2012AllAllAllOther-EuroAllFemaleAll</v>
      </c>
      <c r="X28" s="69" t="str">
        <f t="shared" si="17"/>
        <v>C_Comp_Midwife_prescrp_NRTCRUDE2012AllAllAllOther-EuroAllFemaleAll</v>
      </c>
      <c r="Y28" s="69" t="str">
        <f t="shared" si="17"/>
        <v>C_Comp_Midwife_prescrp_otherCRUDE2012AllAllAllOther-EuroAllFemaleAll</v>
      </c>
      <c r="Z28" s="69" t="str">
        <f t="shared" si="17"/>
        <v>C_Comp_Midwife_Other_infCRUDE2012AllAllAllOther-EuroAllFemaleAll</v>
      </c>
    </row>
    <row r="29" spans="1:26">
      <c r="A29" s="15"/>
      <c r="B29" s="37" t="s">
        <v>7256</v>
      </c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65"/>
      <c r="O29" s="31"/>
      <c r="P29" s="34"/>
      <c r="Q29" s="34"/>
      <c r="T29" s="68" t="s">
        <v>7256</v>
      </c>
    </row>
    <row r="30" spans="1:26">
      <c r="A30" s="15"/>
      <c r="B30" s="38" t="s">
        <v>7257</v>
      </c>
      <c r="C30" s="28" t="e">
        <f>VLOOKUP($U30,S8_ABC,11,FALSE)</f>
        <v>#N/A</v>
      </c>
      <c r="D30" s="29" t="e">
        <f>CONCATENATE("(", FIXED(VLOOKUP($U30,S8_ABC,13,FALSE),1), "–", FIXED(VLOOKUP($U30,S8_ABC,14,FALSE),1),")")</f>
        <v>#N/A</v>
      </c>
      <c r="E30" s="28" t="e">
        <f>VLOOKUP($V30,S8_ABC,11,FALSE)</f>
        <v>#N/A</v>
      </c>
      <c r="F30" s="29" t="e">
        <f>CONCATENATE("(", FIXED(VLOOKUP($V30,S8_ABC,13,FALSE),1), "–", FIXED(VLOOKUP($V30,S8_ABC,14,FALSE),1),")")</f>
        <v>#N/A</v>
      </c>
      <c r="G30" s="28" t="e">
        <f>VLOOKUP($W30,S8_ABC,11,FALSE)</f>
        <v>#N/A</v>
      </c>
      <c r="H30" s="29" t="e">
        <f>CONCATENATE("(", FIXED(VLOOKUP($W30,S8_ABC,13,FALSE),1), "–", FIXED(VLOOKUP($W30,S8_ABC,14,FALSE),1),")")</f>
        <v>#N/A</v>
      </c>
      <c r="I30" s="28" t="e">
        <f>VLOOKUP($X30,S8_ABC,11,FALSE)</f>
        <v>#N/A</v>
      </c>
      <c r="J30" s="29" t="e">
        <f>CONCATENATE("(", FIXED(VLOOKUP($X30,S8_ABC,13,FALSE),1), "–", FIXED(VLOOKUP($X30,S8_ABC,14,FALSE),1),")")</f>
        <v>#N/A</v>
      </c>
      <c r="K30" s="28" t="e">
        <f>VLOOKUP($Y30,S8_ABC,11,FALSE)</f>
        <v>#N/A</v>
      </c>
      <c r="L30" s="29" t="e">
        <f>CONCATENATE("(", FIXED(VLOOKUP($Y30,S8_ABC,13,FALSE),1), "–", FIXED(VLOOKUP($Y30,S8_ABC,14,FALSE),1),")")</f>
        <v>#N/A</v>
      </c>
      <c r="M30" s="28" t="e">
        <f>VLOOKUP($Z30,S8_ABC,11,FALSE)</f>
        <v>#N/A</v>
      </c>
      <c r="N30" s="65" t="e">
        <f>CONCATENATE("(", FIXED(VLOOKUP($Z30,S8_ABC,13,FALSE),1), "–", FIXED(VLOOKUP($Z30,S8_ABC,14,FALSE),1),")")</f>
        <v>#N/A</v>
      </c>
      <c r="O30" s="31"/>
      <c r="P30" s="34"/>
      <c r="Q30" s="34"/>
      <c r="T30" s="69" t="s">
        <v>7258</v>
      </c>
      <c r="U30" s="69" t="str">
        <f t="shared" ref="U30:Z34" si="18">U$12&amp;"CRUDE2012AllAllAllAllAll"&amp;$U$2&amp;$T30</f>
        <v>C_Comp_Midwife_PamphletsCRUDE2012AllAllAllAllAllQuintile1</v>
      </c>
      <c r="V30" s="69" t="str">
        <f t="shared" si="18"/>
        <v>C_Comp_Midwife_quitlineCRUDE2012AllAllAllAllAllQuintile1</v>
      </c>
      <c r="W30" s="69" t="str">
        <f t="shared" si="18"/>
        <v>C_Comp_Midwife_Another_pgmCRUDE2012AllAllAllAllAllQuintile1</v>
      </c>
      <c r="X30" s="69" t="str">
        <f t="shared" si="18"/>
        <v>C_Comp_Midwife_prescrp_NRTCRUDE2012AllAllAllAllAllQuintile1</v>
      </c>
      <c r="Y30" s="69" t="str">
        <f t="shared" si="18"/>
        <v>C_Comp_Midwife_prescrp_otherCRUDE2012AllAllAllAllAllQuintile1</v>
      </c>
      <c r="Z30" s="69" t="str">
        <f t="shared" si="18"/>
        <v>C_Comp_Midwife_Other_infCRUDE2012AllAllAllAllAllQuintile1</v>
      </c>
    </row>
    <row r="31" spans="1:26">
      <c r="A31" s="15"/>
      <c r="B31" s="38" t="s">
        <v>7259</v>
      </c>
      <c r="C31" s="28" t="e">
        <f>VLOOKUP($U31,S8_ABC,11,FALSE)</f>
        <v>#N/A</v>
      </c>
      <c r="D31" s="29" t="e">
        <f>CONCATENATE("(", FIXED(VLOOKUP($U31,S8_ABC,13,FALSE),1), "–", FIXED(VLOOKUP($U31,S8_ABC,14,FALSE),1),")")</f>
        <v>#N/A</v>
      </c>
      <c r="E31" s="28" t="e">
        <f>VLOOKUP($V31,S8_ABC,11,FALSE)</f>
        <v>#N/A</v>
      </c>
      <c r="F31" s="29" t="e">
        <f>CONCATENATE("(", FIXED(VLOOKUP($V31,S8_ABC,13,FALSE),1), "–", FIXED(VLOOKUP($V31,S8_ABC,14,FALSE),1),")")</f>
        <v>#N/A</v>
      </c>
      <c r="G31" s="28" t="e">
        <f>VLOOKUP($W31,S8_ABC,11,FALSE)</f>
        <v>#N/A</v>
      </c>
      <c r="H31" s="29" t="e">
        <f>CONCATENATE("(", FIXED(VLOOKUP($W31,S8_ABC,13,FALSE),1), "–", FIXED(VLOOKUP($W31,S8_ABC,14,FALSE),1),")")</f>
        <v>#N/A</v>
      </c>
      <c r="I31" s="28" t="e">
        <f>VLOOKUP($X31,S8_ABC,11,FALSE)</f>
        <v>#N/A</v>
      </c>
      <c r="J31" s="29" t="e">
        <f>CONCATENATE("(", FIXED(VLOOKUP($X31,S8_ABC,13,FALSE),1), "–", FIXED(VLOOKUP($X31,S8_ABC,14,FALSE),1),")")</f>
        <v>#N/A</v>
      </c>
      <c r="K31" s="28" t="e">
        <f>VLOOKUP($Y31,S8_ABC,11,FALSE)</f>
        <v>#N/A</v>
      </c>
      <c r="L31" s="29" t="e">
        <f>CONCATENATE("(", FIXED(VLOOKUP($Y31,S8_ABC,13,FALSE),1), "–", FIXED(VLOOKUP($Y31,S8_ABC,14,FALSE),1),")")</f>
        <v>#N/A</v>
      </c>
      <c r="M31" s="28" t="e">
        <f>VLOOKUP($Z31,S8_ABC,11,FALSE)</f>
        <v>#N/A</v>
      </c>
      <c r="N31" s="65" t="e">
        <f>CONCATENATE("(", FIXED(VLOOKUP($Z31,S8_ABC,13,FALSE),1), "–", FIXED(VLOOKUP($Z31,S8_ABC,14,FALSE),1),")")</f>
        <v>#N/A</v>
      </c>
      <c r="O31" s="31"/>
      <c r="P31" s="34"/>
      <c r="Q31" s="34"/>
      <c r="T31" s="69" t="s">
        <v>7260</v>
      </c>
      <c r="U31" s="69" t="str">
        <f t="shared" si="18"/>
        <v>C_Comp_Midwife_PamphletsCRUDE2012AllAllAllAllAllQuintile2</v>
      </c>
      <c r="V31" s="69" t="str">
        <f t="shared" si="18"/>
        <v>C_Comp_Midwife_quitlineCRUDE2012AllAllAllAllAllQuintile2</v>
      </c>
      <c r="W31" s="69" t="str">
        <f t="shared" si="18"/>
        <v>C_Comp_Midwife_Another_pgmCRUDE2012AllAllAllAllAllQuintile2</v>
      </c>
      <c r="X31" s="69" t="str">
        <f t="shared" si="18"/>
        <v>C_Comp_Midwife_prescrp_NRTCRUDE2012AllAllAllAllAllQuintile2</v>
      </c>
      <c r="Y31" s="69" t="str">
        <f t="shared" si="18"/>
        <v>C_Comp_Midwife_prescrp_otherCRUDE2012AllAllAllAllAllQuintile2</v>
      </c>
      <c r="Z31" s="69" t="str">
        <f t="shared" si="18"/>
        <v>C_Comp_Midwife_Other_infCRUDE2012AllAllAllAllAllQuintile2</v>
      </c>
    </row>
    <row r="32" spans="1:26">
      <c r="A32" s="15"/>
      <c r="B32" s="38" t="s">
        <v>7261</v>
      </c>
      <c r="C32" s="28" t="e">
        <f>VLOOKUP($U32,S8_ABC,11,FALSE)</f>
        <v>#N/A</v>
      </c>
      <c r="D32" s="29" t="e">
        <f>CONCATENATE("(", FIXED(VLOOKUP($U32,S8_ABC,13,FALSE),1), "–", FIXED(VLOOKUP($U32,S8_ABC,14,FALSE),1),")")</f>
        <v>#N/A</v>
      </c>
      <c r="E32" s="28" t="e">
        <f>VLOOKUP($V32,S8_ABC,11,FALSE)</f>
        <v>#N/A</v>
      </c>
      <c r="F32" s="29" t="e">
        <f>CONCATENATE("(", FIXED(VLOOKUP($V32,S8_ABC,13,FALSE),1), "–", FIXED(VLOOKUP($V32,S8_ABC,14,FALSE),1),")")</f>
        <v>#N/A</v>
      </c>
      <c r="G32" s="28" t="e">
        <f>VLOOKUP($W32,S8_ABC,11,FALSE)</f>
        <v>#N/A</v>
      </c>
      <c r="H32" s="29" t="e">
        <f>CONCATENATE("(", FIXED(VLOOKUP($W32,S8_ABC,13,FALSE),1), "–", FIXED(VLOOKUP($W32,S8_ABC,14,FALSE),1),")")</f>
        <v>#N/A</v>
      </c>
      <c r="I32" s="28" t="e">
        <f>VLOOKUP($X32,S8_ABC,11,FALSE)</f>
        <v>#N/A</v>
      </c>
      <c r="J32" s="29" t="e">
        <f>CONCATENATE("(", FIXED(VLOOKUP($X32,S8_ABC,13,FALSE),1), "–", FIXED(VLOOKUP($X32,S8_ABC,14,FALSE),1),")")</f>
        <v>#N/A</v>
      </c>
      <c r="K32" s="28" t="e">
        <f>VLOOKUP($Y32,S8_ABC,11,FALSE)</f>
        <v>#N/A</v>
      </c>
      <c r="L32" s="29" t="e">
        <f>CONCATENATE("(", FIXED(VLOOKUP($Y32,S8_ABC,13,FALSE),1), "–", FIXED(VLOOKUP($Y32,S8_ABC,14,FALSE),1),")")</f>
        <v>#N/A</v>
      </c>
      <c r="M32" s="28" t="e">
        <f>VLOOKUP($Z32,S8_ABC,11,FALSE)</f>
        <v>#N/A</v>
      </c>
      <c r="N32" s="65" t="e">
        <f>CONCATENATE("(", FIXED(VLOOKUP($Z32,S8_ABC,13,FALSE),1), "–", FIXED(VLOOKUP($Z32,S8_ABC,14,FALSE),1),")")</f>
        <v>#N/A</v>
      </c>
      <c r="O32" s="31"/>
      <c r="P32" s="34"/>
      <c r="Q32" s="34"/>
      <c r="T32" s="69" t="s">
        <v>7262</v>
      </c>
      <c r="U32" s="69" t="str">
        <f t="shared" si="18"/>
        <v>C_Comp_Midwife_PamphletsCRUDE2012AllAllAllAllAllQuintile3</v>
      </c>
      <c r="V32" s="69" t="str">
        <f t="shared" si="18"/>
        <v>C_Comp_Midwife_quitlineCRUDE2012AllAllAllAllAllQuintile3</v>
      </c>
      <c r="W32" s="69" t="str">
        <f t="shared" si="18"/>
        <v>C_Comp_Midwife_Another_pgmCRUDE2012AllAllAllAllAllQuintile3</v>
      </c>
      <c r="X32" s="69" t="str">
        <f t="shared" si="18"/>
        <v>C_Comp_Midwife_prescrp_NRTCRUDE2012AllAllAllAllAllQuintile3</v>
      </c>
      <c r="Y32" s="69" t="str">
        <f t="shared" si="18"/>
        <v>C_Comp_Midwife_prescrp_otherCRUDE2012AllAllAllAllAllQuintile3</v>
      </c>
      <c r="Z32" s="69" t="str">
        <f t="shared" si="18"/>
        <v>C_Comp_Midwife_Other_infCRUDE2012AllAllAllAllAllQuintile3</v>
      </c>
    </row>
    <row r="33" spans="1:26">
      <c r="A33" s="15"/>
      <c r="B33" s="38" t="s">
        <v>7263</v>
      </c>
      <c r="C33" s="28" t="e">
        <f>VLOOKUP($U33,S8_ABC,11,FALSE)</f>
        <v>#N/A</v>
      </c>
      <c r="D33" s="29" t="e">
        <f>CONCATENATE("(", FIXED(VLOOKUP($U33,S8_ABC,13,FALSE),1), "–", FIXED(VLOOKUP($U33,S8_ABC,14,FALSE),1),")")</f>
        <v>#N/A</v>
      </c>
      <c r="E33" s="28" t="e">
        <f>VLOOKUP($V33,S8_ABC,11,FALSE)</f>
        <v>#N/A</v>
      </c>
      <c r="F33" s="29" t="e">
        <f>CONCATENATE("(", FIXED(VLOOKUP($V33,S8_ABC,13,FALSE),1), "–", FIXED(VLOOKUP($V33,S8_ABC,14,FALSE),1),")")</f>
        <v>#N/A</v>
      </c>
      <c r="G33" s="28" t="e">
        <f>VLOOKUP($W33,S8_ABC,11,FALSE)</f>
        <v>#N/A</v>
      </c>
      <c r="H33" s="29" t="e">
        <f>CONCATENATE("(", FIXED(VLOOKUP($W33,S8_ABC,13,FALSE),1), "–", FIXED(VLOOKUP($W33,S8_ABC,14,FALSE),1),")")</f>
        <v>#N/A</v>
      </c>
      <c r="I33" s="28" t="e">
        <f>VLOOKUP($X33,S8_ABC,11,FALSE)</f>
        <v>#N/A</v>
      </c>
      <c r="J33" s="29" t="e">
        <f>CONCATENATE("(", FIXED(VLOOKUP($X33,S8_ABC,13,FALSE),1), "–", FIXED(VLOOKUP($X33,S8_ABC,14,FALSE),1),")")</f>
        <v>#N/A</v>
      </c>
      <c r="K33" s="28" t="e">
        <f>VLOOKUP($Y33,S8_ABC,11,FALSE)</f>
        <v>#N/A</v>
      </c>
      <c r="L33" s="29" t="e">
        <f>CONCATENATE("(", FIXED(VLOOKUP($Y33,S8_ABC,13,FALSE),1), "–", FIXED(VLOOKUP($Y33,S8_ABC,14,FALSE),1),")")</f>
        <v>#N/A</v>
      </c>
      <c r="M33" s="28" t="e">
        <f>VLOOKUP($Z33,S8_ABC,11,FALSE)</f>
        <v>#N/A</v>
      </c>
      <c r="N33" s="65" t="e">
        <f>CONCATENATE("(", FIXED(VLOOKUP($Z33,S8_ABC,13,FALSE),1), "–", FIXED(VLOOKUP($Z33,S8_ABC,14,FALSE),1),")")</f>
        <v>#N/A</v>
      </c>
      <c r="O33" s="31"/>
      <c r="P33" s="34"/>
      <c r="Q33" s="34"/>
      <c r="T33" s="69" t="s">
        <v>7264</v>
      </c>
      <c r="U33" s="69" t="str">
        <f t="shared" si="18"/>
        <v>C_Comp_Midwife_PamphletsCRUDE2012AllAllAllAllAllQuintile4</v>
      </c>
      <c r="V33" s="69" t="str">
        <f t="shared" si="18"/>
        <v>C_Comp_Midwife_quitlineCRUDE2012AllAllAllAllAllQuintile4</v>
      </c>
      <c r="W33" s="69" t="str">
        <f t="shared" si="18"/>
        <v>C_Comp_Midwife_Another_pgmCRUDE2012AllAllAllAllAllQuintile4</v>
      </c>
      <c r="X33" s="69" t="str">
        <f t="shared" si="18"/>
        <v>C_Comp_Midwife_prescrp_NRTCRUDE2012AllAllAllAllAllQuintile4</v>
      </c>
      <c r="Y33" s="69" t="str">
        <f t="shared" si="18"/>
        <v>C_Comp_Midwife_prescrp_otherCRUDE2012AllAllAllAllAllQuintile4</v>
      </c>
      <c r="Z33" s="69" t="str">
        <f t="shared" si="18"/>
        <v>C_Comp_Midwife_Other_infCRUDE2012AllAllAllAllAllQuintile4</v>
      </c>
    </row>
    <row r="34" spans="1:26">
      <c r="A34" s="15"/>
      <c r="B34" s="39" t="s">
        <v>7265</v>
      </c>
      <c r="C34" s="40" t="e">
        <f>VLOOKUP($U34,S8_ABC,11,FALSE)</f>
        <v>#N/A</v>
      </c>
      <c r="D34" s="41" t="e">
        <f>CONCATENATE("(", FIXED(VLOOKUP($U34,S8_ABC,13,FALSE),1), "–", FIXED(VLOOKUP($U34,S8_ABC,14,FALSE),1),")")</f>
        <v>#N/A</v>
      </c>
      <c r="E34" s="42" t="e">
        <f>VLOOKUP($V34,S8_ABC,11,FALSE)</f>
        <v>#N/A</v>
      </c>
      <c r="F34" s="41" t="e">
        <f>CONCATENATE("(", FIXED(VLOOKUP($V34,S8_ABC,13,FALSE),1), "–", FIXED(VLOOKUP($V34,S8_ABC,14,FALSE),1),")")</f>
        <v>#N/A</v>
      </c>
      <c r="G34" s="42" t="e">
        <f>VLOOKUP($W34,S8_ABC,11,FALSE)</f>
        <v>#N/A</v>
      </c>
      <c r="H34" s="41" t="e">
        <f>CONCATENATE("(", FIXED(VLOOKUP($W34,S8_ABC,13,FALSE),1), "–", FIXED(VLOOKUP($W34,S8_ABC,14,FALSE),1),")")</f>
        <v>#N/A</v>
      </c>
      <c r="I34" s="42" t="e">
        <f>VLOOKUP($X34,S8_ABC,11,FALSE)</f>
        <v>#N/A</v>
      </c>
      <c r="J34" s="41" t="e">
        <f>CONCATENATE("(", FIXED(VLOOKUP($X34,S8_ABC,13,FALSE),1), "–", FIXED(VLOOKUP($X34,S8_ABC,14,FALSE),1),")")</f>
        <v>#N/A</v>
      </c>
      <c r="K34" s="42" t="e">
        <f>VLOOKUP($Y34,S8_ABC,11,FALSE)</f>
        <v>#N/A</v>
      </c>
      <c r="L34" s="41" t="e">
        <f>CONCATENATE("(", FIXED(VLOOKUP($Y34,S8_ABC,13,FALSE),1), "–", FIXED(VLOOKUP($Y34,S8_ABC,14,FALSE),1),")")</f>
        <v>#N/A</v>
      </c>
      <c r="M34" s="42" t="e">
        <f>VLOOKUP($Z34,S8_ABC,11,FALSE)</f>
        <v>#N/A</v>
      </c>
      <c r="N34" s="66" t="e">
        <f>CONCATENATE("(", FIXED(VLOOKUP($Z34,S8_ABC,13,FALSE),1), "–", FIXED(VLOOKUP($Z34,S8_ABC,14,FALSE),1),")")</f>
        <v>#N/A</v>
      </c>
      <c r="O34" s="50"/>
      <c r="P34" s="34"/>
      <c r="Q34" s="34"/>
      <c r="T34" s="69" t="s">
        <v>7266</v>
      </c>
      <c r="U34" s="69" t="str">
        <f t="shared" si="18"/>
        <v>C_Comp_Midwife_PamphletsCRUDE2012AllAllAllAllAllQuintile5</v>
      </c>
      <c r="V34" s="69" t="str">
        <f t="shared" si="18"/>
        <v>C_Comp_Midwife_quitlineCRUDE2012AllAllAllAllAllQuintile5</v>
      </c>
      <c r="W34" s="69" t="str">
        <f t="shared" si="18"/>
        <v>C_Comp_Midwife_Another_pgmCRUDE2012AllAllAllAllAllQuintile5</v>
      </c>
      <c r="X34" s="69" t="str">
        <f t="shared" si="18"/>
        <v>C_Comp_Midwife_prescrp_NRTCRUDE2012AllAllAllAllAllQuintile5</v>
      </c>
      <c r="Y34" s="69" t="str">
        <f t="shared" si="18"/>
        <v>C_Comp_Midwife_prescrp_otherCRUDE2012AllAllAllAllAllQuintile5</v>
      </c>
      <c r="Z34" s="69" t="str">
        <f t="shared" si="18"/>
        <v>C_Comp_Midwife_Other_infCRUDE2012AllAllAllAllAllQuintile5</v>
      </c>
    </row>
    <row r="35" spans="1:26">
      <c r="A35" s="15"/>
      <c r="B35" s="67"/>
      <c r="C35" s="48"/>
      <c r="D35" s="49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50"/>
      <c r="P35" s="34"/>
      <c r="Q35" s="34"/>
    </row>
    <row r="36" spans="1:26">
      <c r="A36" s="15"/>
      <c r="B36" s="47"/>
      <c r="C36" s="48"/>
      <c r="D36" s="49"/>
      <c r="E36" s="48"/>
      <c r="F36" s="49"/>
      <c r="G36" s="48"/>
      <c r="H36" s="49"/>
      <c r="I36" s="48"/>
      <c r="J36" s="49"/>
      <c r="K36" s="48"/>
      <c r="L36" s="49"/>
      <c r="M36" s="48"/>
      <c r="N36" s="49"/>
      <c r="O36" s="50"/>
      <c r="P36" s="34"/>
      <c r="Q36" s="34"/>
    </row>
    <row r="37" spans="1:26">
      <c r="A37" s="15"/>
      <c r="B37" s="47"/>
      <c r="C37" s="48"/>
      <c r="D37" s="49"/>
      <c r="E37" s="48"/>
      <c r="F37" s="49"/>
      <c r="G37" s="48"/>
      <c r="H37" s="49"/>
      <c r="I37" s="48"/>
      <c r="J37" s="49"/>
      <c r="K37" s="48"/>
      <c r="L37" s="49"/>
      <c r="M37" s="48"/>
      <c r="N37" s="49"/>
      <c r="O37" s="50"/>
      <c r="P37" s="34"/>
      <c r="Q37" s="34"/>
    </row>
    <row r="38" spans="1:26">
      <c r="A38" s="15"/>
      <c r="B38" s="51" t="s">
        <v>7314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4"/>
      <c r="O38" s="54"/>
      <c r="P38" s="55"/>
      <c r="Q38" s="55"/>
    </row>
    <row r="39" spans="1:26">
      <c r="A39" s="15"/>
      <c r="B39" s="51" t="s">
        <v>7268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4"/>
      <c r="O39" s="54"/>
      <c r="P39" s="55"/>
      <c r="Q39" s="55"/>
    </row>
    <row r="40" spans="1:26">
      <c r="A40" s="15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4"/>
      <c r="O40" s="54"/>
      <c r="P40" s="55"/>
      <c r="Q40" s="55"/>
    </row>
    <row r="41" spans="1:26">
      <c r="A41" s="15"/>
      <c r="B41" s="51" t="s">
        <v>7269</v>
      </c>
      <c r="C41" s="52"/>
      <c r="D41" s="52"/>
      <c r="E41" s="55"/>
      <c r="F41" s="55"/>
      <c r="G41" s="55"/>
      <c r="H41" s="55"/>
      <c r="I41" s="55"/>
      <c r="J41" s="73" t="s">
        <v>7878</v>
      </c>
      <c r="K41" s="55"/>
      <c r="L41" s="55"/>
      <c r="M41" s="53"/>
      <c r="N41" s="54"/>
      <c r="O41" s="54"/>
      <c r="P41" s="55"/>
      <c r="Q41" s="55"/>
    </row>
    <row r="45" spans="1:26">
      <c r="B45" s="88"/>
      <c r="C45" s="88"/>
      <c r="F45" s="88"/>
    </row>
    <row r="48" spans="1:26">
      <c r="T48" s="68"/>
      <c r="U48" s="68"/>
      <c r="V48" s="68"/>
      <c r="W48" s="92"/>
      <c r="Y48" s="68"/>
    </row>
    <row r="49" spans="1:20">
      <c r="D49" s="74"/>
      <c r="E49" s="74"/>
      <c r="F49" s="74"/>
      <c r="G49" s="74"/>
      <c r="T49" s="68"/>
    </row>
    <row r="50" spans="1:20">
      <c r="D50" s="76"/>
      <c r="E50" s="76"/>
      <c r="F50" s="76"/>
      <c r="G50" s="76"/>
    </row>
    <row r="51" spans="1:20">
      <c r="A51" s="74"/>
      <c r="D51" s="72"/>
      <c r="E51" s="72"/>
      <c r="F51" s="72"/>
      <c r="G51" s="7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20">
      <c r="A52" s="75"/>
      <c r="B52" s="5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57"/>
      <c r="O52" s="57"/>
      <c r="P52" s="57"/>
      <c r="Q52" s="57"/>
      <c r="R52" s="74"/>
      <c r="T52" s="68"/>
    </row>
    <row r="53" spans="1:20">
      <c r="A53" s="75"/>
      <c r="B53" s="77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4"/>
    </row>
    <row r="54" spans="1:20">
      <c r="A54" s="75"/>
      <c r="B54" s="77"/>
      <c r="C54" s="78"/>
      <c r="D54" s="61"/>
      <c r="E54" s="78"/>
      <c r="F54" s="61"/>
      <c r="G54" s="78"/>
      <c r="H54" s="61"/>
      <c r="I54" s="78"/>
      <c r="J54" s="61"/>
      <c r="K54" s="78"/>
      <c r="L54" s="61"/>
      <c r="M54" s="78"/>
      <c r="N54" s="61"/>
      <c r="O54" s="79"/>
      <c r="P54" s="61"/>
      <c r="Q54" s="61"/>
      <c r="R54" s="74"/>
    </row>
    <row r="55" spans="1:20">
      <c r="A55" s="75"/>
      <c r="B55" s="59"/>
      <c r="C55" s="80"/>
      <c r="D55" s="49"/>
      <c r="E55" s="80"/>
      <c r="F55" s="49"/>
      <c r="G55" s="80"/>
      <c r="H55" s="49"/>
      <c r="I55" s="80"/>
      <c r="J55" s="49"/>
      <c r="K55" s="80"/>
      <c r="L55" s="49"/>
      <c r="M55" s="80"/>
      <c r="N55" s="49"/>
      <c r="O55" s="50"/>
      <c r="P55" s="34"/>
      <c r="Q55" s="34"/>
      <c r="R55" s="74"/>
    </row>
    <row r="56" spans="1:20">
      <c r="A56" s="75"/>
      <c r="B56" s="59"/>
      <c r="C56" s="81"/>
      <c r="D56" s="49"/>
      <c r="E56" s="81"/>
      <c r="F56" s="49"/>
      <c r="G56" s="81"/>
      <c r="H56" s="49"/>
      <c r="I56" s="81"/>
      <c r="J56" s="49"/>
      <c r="K56" s="81"/>
      <c r="L56" s="49"/>
      <c r="M56" s="81"/>
      <c r="N56" s="49"/>
      <c r="O56" s="82"/>
      <c r="P56" s="34"/>
      <c r="Q56" s="34"/>
      <c r="R56" s="74"/>
      <c r="T56" s="68"/>
    </row>
    <row r="57" spans="1:20">
      <c r="A57" s="75"/>
      <c r="B57" s="52"/>
      <c r="C57" s="80"/>
      <c r="D57" s="49"/>
      <c r="E57" s="80"/>
      <c r="F57" s="49"/>
      <c r="G57" s="80"/>
      <c r="H57" s="49"/>
      <c r="I57" s="80"/>
      <c r="J57" s="49"/>
      <c r="K57" s="80"/>
      <c r="L57" s="49"/>
      <c r="M57" s="80"/>
      <c r="N57" s="49"/>
      <c r="O57" s="50"/>
      <c r="P57" s="34"/>
      <c r="Q57" s="34"/>
      <c r="R57" s="74"/>
    </row>
    <row r="58" spans="1:20">
      <c r="A58" s="75"/>
      <c r="B58" s="52"/>
      <c r="C58" s="80"/>
      <c r="D58" s="49"/>
      <c r="E58" s="80"/>
      <c r="F58" s="49"/>
      <c r="G58" s="80"/>
      <c r="H58" s="49"/>
      <c r="I58" s="80"/>
      <c r="J58" s="49"/>
      <c r="K58" s="80"/>
      <c r="L58" s="49"/>
      <c r="M58" s="80"/>
      <c r="N58" s="49"/>
      <c r="O58" s="50"/>
      <c r="P58" s="34"/>
      <c r="Q58" s="34"/>
      <c r="R58" s="74"/>
    </row>
    <row r="59" spans="1:20">
      <c r="A59" s="75"/>
      <c r="B59" s="52"/>
      <c r="C59" s="80"/>
      <c r="D59" s="49"/>
      <c r="E59" s="80"/>
      <c r="F59" s="49"/>
      <c r="G59" s="80"/>
      <c r="H59" s="49"/>
      <c r="I59" s="80"/>
      <c r="J59" s="49"/>
      <c r="K59" s="80"/>
      <c r="L59" s="49"/>
      <c r="M59" s="80"/>
      <c r="N59" s="49"/>
      <c r="O59" s="50"/>
      <c r="P59" s="34"/>
      <c r="Q59" s="34"/>
      <c r="R59" s="74"/>
    </row>
    <row r="60" spans="1:20">
      <c r="A60" s="75"/>
      <c r="B60" s="52"/>
      <c r="C60" s="80"/>
      <c r="D60" s="49"/>
      <c r="E60" s="80"/>
      <c r="F60" s="49"/>
      <c r="G60" s="80"/>
      <c r="H60" s="49"/>
      <c r="I60" s="80"/>
      <c r="J60" s="49"/>
      <c r="K60" s="80"/>
      <c r="L60" s="49"/>
      <c r="M60" s="80"/>
      <c r="N60" s="49"/>
      <c r="O60" s="50"/>
      <c r="P60" s="34"/>
      <c r="Q60" s="34"/>
      <c r="R60" s="74"/>
      <c r="T60" s="68"/>
    </row>
    <row r="61" spans="1:20">
      <c r="A61" s="75"/>
      <c r="B61" s="52"/>
      <c r="C61" s="80"/>
      <c r="D61" s="49"/>
      <c r="E61" s="80"/>
      <c r="F61" s="49"/>
      <c r="G61" s="80"/>
      <c r="H61" s="49"/>
      <c r="I61" s="80"/>
      <c r="J61" s="49"/>
      <c r="K61" s="80"/>
      <c r="L61" s="49"/>
      <c r="M61" s="80"/>
      <c r="N61" s="49"/>
      <c r="O61" s="50"/>
      <c r="P61" s="34"/>
      <c r="Q61" s="34"/>
      <c r="R61" s="74"/>
    </row>
    <row r="62" spans="1:20">
      <c r="A62" s="75"/>
      <c r="B62" s="52"/>
      <c r="C62" s="80"/>
      <c r="D62" s="49"/>
      <c r="E62" s="80"/>
      <c r="F62" s="49"/>
      <c r="G62" s="80"/>
      <c r="H62" s="49"/>
      <c r="I62" s="80"/>
      <c r="J62" s="49"/>
      <c r="K62" s="80"/>
      <c r="L62" s="49"/>
      <c r="M62" s="80"/>
      <c r="N62" s="49"/>
      <c r="O62" s="50"/>
      <c r="P62" s="34"/>
      <c r="Q62" s="34"/>
      <c r="R62" s="74"/>
    </row>
    <row r="63" spans="1:20">
      <c r="A63" s="75"/>
      <c r="B63" s="52"/>
      <c r="C63" s="80"/>
      <c r="D63" s="49"/>
      <c r="E63" s="80"/>
      <c r="F63" s="49"/>
      <c r="G63" s="80"/>
      <c r="H63" s="49"/>
      <c r="I63" s="80"/>
      <c r="J63" s="49"/>
      <c r="K63" s="80"/>
      <c r="L63" s="49"/>
      <c r="M63" s="80"/>
      <c r="N63" s="49"/>
      <c r="O63" s="50"/>
      <c r="P63" s="34"/>
      <c r="Q63" s="34"/>
      <c r="R63" s="74"/>
    </row>
    <row r="64" spans="1:20">
      <c r="A64" s="75"/>
      <c r="B64" s="52"/>
      <c r="C64" s="80"/>
      <c r="D64" s="49"/>
      <c r="E64" s="80"/>
      <c r="F64" s="49"/>
      <c r="G64" s="80"/>
      <c r="H64" s="49"/>
      <c r="I64" s="80"/>
      <c r="J64" s="49"/>
      <c r="K64" s="80"/>
      <c r="L64" s="49"/>
      <c r="M64" s="80"/>
      <c r="N64" s="49"/>
      <c r="O64" s="50"/>
      <c r="P64" s="34"/>
      <c r="Q64" s="34"/>
      <c r="R64" s="74"/>
      <c r="T64" s="68"/>
    </row>
    <row r="65" spans="1:18">
      <c r="A65" s="75"/>
      <c r="B65" s="59"/>
      <c r="C65" s="81"/>
      <c r="D65" s="49"/>
      <c r="E65" s="81"/>
      <c r="F65" s="49"/>
      <c r="G65" s="81"/>
      <c r="H65" s="49"/>
      <c r="I65" s="81"/>
      <c r="J65" s="49"/>
      <c r="K65" s="81"/>
      <c r="L65" s="49"/>
      <c r="M65" s="81"/>
      <c r="N65" s="49"/>
      <c r="O65" s="82"/>
      <c r="P65" s="34"/>
      <c r="Q65" s="34"/>
      <c r="R65" s="74"/>
    </row>
    <row r="66" spans="1:18">
      <c r="A66" s="75"/>
      <c r="B66" s="52"/>
      <c r="C66" s="80"/>
      <c r="D66" s="49"/>
      <c r="E66" s="80"/>
      <c r="F66" s="49"/>
      <c r="G66" s="80"/>
      <c r="H66" s="49"/>
      <c r="I66" s="80"/>
      <c r="J66" s="49"/>
      <c r="K66" s="80"/>
      <c r="L66" s="49"/>
      <c r="M66" s="80"/>
      <c r="N66" s="49"/>
      <c r="O66" s="50"/>
      <c r="P66" s="34"/>
      <c r="Q66" s="34"/>
      <c r="R66" s="74"/>
    </row>
    <row r="67" spans="1:18">
      <c r="A67" s="75"/>
      <c r="B67" s="52"/>
      <c r="C67" s="80"/>
      <c r="D67" s="49"/>
      <c r="E67" s="80"/>
      <c r="F67" s="49"/>
      <c r="G67" s="80"/>
      <c r="H67" s="49"/>
      <c r="I67" s="80"/>
      <c r="J67" s="49"/>
      <c r="K67" s="80"/>
      <c r="L67" s="49"/>
      <c r="M67" s="80"/>
      <c r="N67" s="49"/>
      <c r="O67" s="50"/>
      <c r="P67" s="34"/>
      <c r="Q67" s="34"/>
      <c r="R67" s="74"/>
    </row>
    <row r="68" spans="1:18">
      <c r="A68" s="75"/>
      <c r="B68" s="52"/>
      <c r="C68" s="80"/>
      <c r="D68" s="49"/>
      <c r="E68" s="80"/>
      <c r="F68" s="49"/>
      <c r="G68" s="80"/>
      <c r="H68" s="49"/>
      <c r="I68" s="80"/>
      <c r="J68" s="49"/>
      <c r="K68" s="80"/>
      <c r="L68" s="49"/>
      <c r="M68" s="80"/>
      <c r="N68" s="49"/>
      <c r="O68" s="50"/>
      <c r="P68" s="34"/>
      <c r="Q68" s="34"/>
      <c r="R68" s="74"/>
    </row>
    <row r="69" spans="1:18">
      <c r="A69" s="75"/>
      <c r="B69" s="52"/>
      <c r="C69" s="80"/>
      <c r="D69" s="49"/>
      <c r="E69" s="80"/>
      <c r="F69" s="49"/>
      <c r="G69" s="80"/>
      <c r="H69" s="49"/>
      <c r="I69" s="80"/>
      <c r="J69" s="49"/>
      <c r="K69" s="80"/>
      <c r="L69" s="49"/>
      <c r="M69" s="80"/>
      <c r="N69" s="49"/>
      <c r="O69" s="50"/>
      <c r="P69" s="34"/>
      <c r="Q69" s="34"/>
      <c r="R69" s="74"/>
    </row>
    <row r="70" spans="1:18">
      <c r="A70" s="75"/>
      <c r="B70" s="83"/>
      <c r="C70" s="81"/>
      <c r="D70" s="49"/>
      <c r="E70" s="81"/>
      <c r="F70" s="49"/>
      <c r="G70" s="81"/>
      <c r="H70" s="49"/>
      <c r="I70" s="81"/>
      <c r="J70" s="49"/>
      <c r="K70" s="81"/>
      <c r="L70" s="49"/>
      <c r="M70" s="81"/>
      <c r="N70" s="49"/>
      <c r="O70" s="82"/>
      <c r="P70" s="34"/>
      <c r="Q70" s="34"/>
      <c r="R70" s="74"/>
    </row>
    <row r="71" spans="1:18">
      <c r="A71" s="75"/>
      <c r="B71" s="47"/>
      <c r="C71" s="48"/>
      <c r="D71" s="49"/>
      <c r="E71" s="48"/>
      <c r="F71" s="49"/>
      <c r="G71" s="48"/>
      <c r="H71" s="49"/>
      <c r="I71" s="48"/>
      <c r="J71" s="49"/>
      <c r="K71" s="48"/>
      <c r="L71" s="49"/>
      <c r="M71" s="48"/>
      <c r="N71" s="49"/>
      <c r="O71" s="50"/>
      <c r="P71" s="34"/>
      <c r="Q71" s="34"/>
      <c r="R71" s="74"/>
    </row>
    <row r="72" spans="1:18">
      <c r="A72" s="75"/>
      <c r="B72" s="47"/>
      <c r="C72" s="48"/>
      <c r="D72" s="49"/>
      <c r="E72" s="48"/>
      <c r="F72" s="49"/>
      <c r="G72" s="48"/>
      <c r="H72" s="49"/>
      <c r="I72" s="48"/>
      <c r="J72" s="49"/>
      <c r="K72" s="48"/>
      <c r="L72" s="49"/>
      <c r="M72" s="48"/>
      <c r="N72" s="49"/>
      <c r="O72" s="50"/>
      <c r="P72" s="34"/>
      <c r="Q72" s="34"/>
      <c r="R72" s="74"/>
    </row>
    <row r="73" spans="1:18">
      <c r="A73" s="75"/>
      <c r="B73" s="47"/>
      <c r="C73" s="48"/>
      <c r="D73" s="49"/>
      <c r="E73" s="48"/>
      <c r="F73" s="49"/>
      <c r="G73" s="48"/>
      <c r="H73" s="49"/>
      <c r="I73" s="48"/>
      <c r="J73" s="49"/>
      <c r="K73" s="48"/>
      <c r="L73" s="49"/>
      <c r="M73" s="48"/>
      <c r="N73" s="49"/>
      <c r="O73" s="50"/>
      <c r="P73" s="34"/>
      <c r="Q73" s="34"/>
      <c r="R73" s="74"/>
    </row>
    <row r="74" spans="1:18">
      <c r="A74" s="75"/>
      <c r="B74" s="47"/>
      <c r="C74" s="48"/>
      <c r="D74" s="49"/>
      <c r="E74" s="48"/>
      <c r="F74" s="49"/>
      <c r="G74" s="48"/>
      <c r="H74" s="49"/>
      <c r="I74" s="48"/>
      <c r="J74" s="49"/>
      <c r="K74" s="48"/>
      <c r="L74" s="49"/>
      <c r="M74" s="48"/>
      <c r="N74" s="49"/>
      <c r="O74" s="50"/>
      <c r="P74" s="34"/>
      <c r="Q74" s="34"/>
      <c r="R74" s="74"/>
    </row>
    <row r="75" spans="1:18">
      <c r="A75" s="75"/>
      <c r="B75" s="47"/>
      <c r="C75" s="48"/>
      <c r="D75" s="49"/>
      <c r="E75" s="48"/>
      <c r="F75" s="49"/>
      <c r="G75" s="48"/>
      <c r="H75" s="49"/>
      <c r="I75" s="48"/>
      <c r="J75" s="49"/>
      <c r="K75" s="48"/>
      <c r="L75" s="49"/>
      <c r="M75" s="48"/>
      <c r="N75" s="49"/>
      <c r="O75" s="50"/>
      <c r="P75" s="34"/>
      <c r="Q75" s="34"/>
      <c r="R75" s="74"/>
    </row>
    <row r="76" spans="1:18">
      <c r="A76" s="75"/>
      <c r="B76" s="47"/>
      <c r="C76" s="48"/>
      <c r="D76" s="49"/>
      <c r="E76" s="48"/>
      <c r="F76" s="49"/>
      <c r="G76" s="48"/>
      <c r="H76" s="49"/>
      <c r="I76" s="48"/>
      <c r="J76" s="49"/>
      <c r="K76" s="48"/>
      <c r="L76" s="49"/>
      <c r="M76" s="48"/>
      <c r="N76" s="49"/>
      <c r="O76" s="50"/>
      <c r="P76" s="34"/>
      <c r="Q76" s="34"/>
      <c r="R76" s="74"/>
    </row>
    <row r="77" spans="1:18">
      <c r="A77" s="75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84"/>
      <c r="N77" s="85"/>
      <c r="O77" s="85"/>
      <c r="P77" s="86"/>
      <c r="Q77" s="86"/>
      <c r="R77" s="74"/>
    </row>
    <row r="78" spans="1:18">
      <c r="A78" s="75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84"/>
      <c r="N78" s="85"/>
      <c r="O78" s="85"/>
      <c r="P78" s="86"/>
      <c r="Q78" s="86"/>
      <c r="R78" s="74"/>
    </row>
    <row r="79" spans="1:18">
      <c r="A79" s="75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84"/>
      <c r="N79" s="85"/>
      <c r="O79" s="85"/>
      <c r="P79" s="86"/>
      <c r="Q79" s="86"/>
      <c r="R79" s="74"/>
    </row>
    <row r="80" spans="1:18">
      <c r="A80" s="75"/>
      <c r="B80" s="51"/>
      <c r="C80" s="52"/>
      <c r="D80" s="52"/>
      <c r="E80" s="86"/>
      <c r="F80" s="86"/>
      <c r="G80" s="86"/>
      <c r="H80" s="86"/>
      <c r="I80" s="86"/>
      <c r="J80" s="86"/>
      <c r="K80" s="86"/>
      <c r="L80" s="86"/>
      <c r="M80" s="84"/>
      <c r="N80" s="85"/>
      <c r="O80" s="85"/>
      <c r="P80" s="86"/>
      <c r="Q80" s="86"/>
      <c r="R80" s="74"/>
    </row>
    <row r="81" spans="1:26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V81" s="93"/>
      <c r="W81" s="93"/>
      <c r="X81" s="93"/>
      <c r="Y81" s="93"/>
      <c r="Z81" s="93"/>
    </row>
    <row r="82" spans="1:26">
      <c r="T82" s="103"/>
      <c r="U82" s="104"/>
      <c r="V82" s="104"/>
      <c r="W82" s="104"/>
      <c r="X82" s="104"/>
    </row>
    <row r="83" spans="1:26">
      <c r="T83" s="103"/>
      <c r="U83" s="105"/>
      <c r="V83" s="105"/>
      <c r="W83" s="105"/>
      <c r="X83" s="105"/>
    </row>
    <row r="84" spans="1:26">
      <c r="T84" s="68"/>
    </row>
    <row r="85" spans="1:26">
      <c r="D85" s="87"/>
      <c r="M85" s="87"/>
    </row>
    <row r="86" spans="1:26">
      <c r="B86" s="88"/>
      <c r="D86" s="87"/>
      <c r="M86" s="87"/>
      <c r="T86" s="68"/>
    </row>
    <row r="87" spans="1:26">
      <c r="D87" s="87"/>
      <c r="M87" s="87"/>
    </row>
    <row r="88" spans="1:26">
      <c r="D88" s="87"/>
      <c r="M88" s="87"/>
    </row>
    <row r="89" spans="1:26">
      <c r="B89" s="88"/>
      <c r="D89" s="87"/>
      <c r="M89" s="87"/>
      <c r="T89" s="68"/>
    </row>
    <row r="90" spans="1:26">
      <c r="B90" s="15"/>
      <c r="D90" s="87"/>
      <c r="M90" s="87"/>
    </row>
    <row r="91" spans="1:26">
      <c r="B91" s="15"/>
      <c r="D91" s="87"/>
      <c r="M91" s="87"/>
    </row>
    <row r="92" spans="1:26">
      <c r="B92" s="15"/>
      <c r="D92" s="87"/>
      <c r="M92" s="87"/>
    </row>
    <row r="93" spans="1:26">
      <c r="B93" s="15"/>
      <c r="D93" s="87"/>
      <c r="M93" s="87"/>
    </row>
    <row r="94" spans="1:26">
      <c r="B94" s="15"/>
      <c r="D94" s="87"/>
      <c r="M94" s="87"/>
    </row>
    <row r="95" spans="1:26">
      <c r="B95" s="15"/>
      <c r="D95" s="87"/>
      <c r="M95" s="87"/>
    </row>
    <row r="96" spans="1:26">
      <c r="B96" s="15"/>
      <c r="D96" s="87"/>
      <c r="M96" s="87"/>
    </row>
    <row r="97" spans="2:20">
      <c r="B97" s="15"/>
      <c r="D97" s="87"/>
      <c r="M97" s="87"/>
    </row>
    <row r="98" spans="2:20">
      <c r="B98" s="88"/>
      <c r="D98" s="87"/>
      <c r="M98" s="87"/>
      <c r="T98" s="68"/>
    </row>
    <row r="99" spans="2:20">
      <c r="B99" s="15"/>
      <c r="D99" s="87"/>
      <c r="M99" s="87"/>
    </row>
    <row r="100" spans="2:20">
      <c r="B100" s="15"/>
      <c r="D100" s="87"/>
      <c r="M100" s="87"/>
    </row>
    <row r="101" spans="2:20">
      <c r="B101" s="15"/>
      <c r="D101" s="87"/>
      <c r="M101" s="87"/>
    </row>
    <row r="102" spans="2:20">
      <c r="B102" s="88"/>
      <c r="D102" s="87"/>
      <c r="M102" s="87"/>
      <c r="T102" s="68"/>
    </row>
    <row r="103" spans="2:20">
      <c r="B103" s="15"/>
      <c r="D103" s="87"/>
      <c r="M103" s="87"/>
    </row>
    <row r="104" spans="2:20">
      <c r="B104" s="15"/>
      <c r="D104" s="87"/>
      <c r="M104" s="87"/>
    </row>
    <row r="105" spans="2:20">
      <c r="B105" s="15"/>
      <c r="D105" s="87"/>
      <c r="M105" s="87"/>
    </row>
    <row r="106" spans="2:20">
      <c r="B106" s="88"/>
      <c r="D106" s="87"/>
      <c r="M106" s="87"/>
      <c r="T106" s="68"/>
    </row>
    <row r="107" spans="2:20">
      <c r="B107" s="15"/>
      <c r="D107" s="87"/>
      <c r="M107" s="87"/>
    </row>
    <row r="108" spans="2:20">
      <c r="B108" s="15"/>
      <c r="D108" s="87"/>
      <c r="M108" s="87"/>
    </row>
    <row r="109" spans="2:20">
      <c r="B109" s="15"/>
      <c r="D109" s="87"/>
      <c r="M109" s="87"/>
    </row>
    <row r="110" spans="2:20">
      <c r="B110" s="88"/>
      <c r="D110" s="87"/>
      <c r="M110" s="87"/>
      <c r="T110" s="68"/>
    </row>
    <row r="111" spans="2:20">
      <c r="B111" s="15"/>
      <c r="D111" s="87"/>
      <c r="M111" s="87"/>
    </row>
    <row r="112" spans="2:20">
      <c r="B112" s="15"/>
      <c r="D112" s="87"/>
      <c r="M112" s="87"/>
    </row>
    <row r="113" spans="2:13">
      <c r="B113" s="15"/>
      <c r="D113" s="87"/>
      <c r="M113" s="87"/>
    </row>
  </sheetData>
  <mergeCells count="13">
    <mergeCell ref="B3:I3"/>
    <mergeCell ref="J3:Q3"/>
    <mergeCell ref="T82:T83"/>
    <mergeCell ref="U82:X82"/>
    <mergeCell ref="U83:V83"/>
    <mergeCell ref="W83:X83"/>
    <mergeCell ref="B11:B12"/>
    <mergeCell ref="C11:D11"/>
    <mergeCell ref="E11:F11"/>
    <mergeCell ref="G11:H11"/>
    <mergeCell ref="I11:J11"/>
    <mergeCell ref="K11:L11"/>
    <mergeCell ref="M11:N11"/>
  </mergeCells>
  <hyperlinks>
    <hyperlink ref="J41" location="Contents!A1" display="Click to go back to Contents Pag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1.7109375" style="14" customWidth="1"/>
    <col min="7" max="15" width="12.140625" style="14" customWidth="1"/>
    <col min="16" max="16384" width="9.140625" style="14"/>
  </cols>
  <sheetData>
    <row r="2" spans="1:15" ht="15">
      <c r="A2" s="15"/>
      <c r="B2" s="16" t="s">
        <v>7219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 customHeight="1">
      <c r="A3" s="15"/>
      <c r="B3" s="97" t="s">
        <v>7318</v>
      </c>
      <c r="C3" s="97"/>
      <c r="D3" s="97"/>
      <c r="E3" s="97"/>
      <c r="F3" s="97"/>
      <c r="G3" s="97"/>
      <c r="H3" s="97"/>
      <c r="I3" s="97"/>
      <c r="J3" s="19"/>
      <c r="K3" s="19"/>
      <c r="L3" s="19"/>
      <c r="M3" s="19"/>
      <c r="N3" s="19"/>
      <c r="O3" s="19"/>
    </row>
    <row r="4" spans="1:15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A5" s="15"/>
      <c r="C5" s="20" t="s">
        <v>7220</v>
      </c>
      <c r="D5" s="14" t="s">
        <v>7311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5"/>
      <c r="B7" s="18"/>
      <c r="C7" s="22" t="s">
        <v>7313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5"/>
      <c r="B8" s="18"/>
      <c r="C8" s="22" t="s">
        <v>7223</v>
      </c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5"/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5"/>
      <c r="B10" s="98" t="s">
        <v>7226</v>
      </c>
      <c r="C10" s="100" t="s">
        <v>7229</v>
      </c>
      <c r="D10" s="102"/>
      <c r="E10" s="100" t="s">
        <v>7312</v>
      </c>
      <c r="F10" s="101"/>
      <c r="G10" s="102"/>
      <c r="H10" s="72"/>
      <c r="I10" s="72"/>
      <c r="J10" s="72"/>
      <c r="K10" s="72"/>
      <c r="L10" s="72"/>
      <c r="M10" s="72"/>
      <c r="N10" s="72"/>
      <c r="O10" s="72"/>
    </row>
    <row r="11" spans="1:15">
      <c r="A11" s="15"/>
      <c r="B11" s="99"/>
      <c r="C11" s="23" t="s">
        <v>7232</v>
      </c>
      <c r="D11" s="25" t="s">
        <v>7233</v>
      </c>
      <c r="E11" s="26" t="s">
        <v>7231</v>
      </c>
      <c r="F11" s="24" t="s">
        <v>7233</v>
      </c>
      <c r="G11" s="25"/>
      <c r="H11" s="61"/>
      <c r="I11" s="61"/>
      <c r="J11" s="61"/>
      <c r="K11" s="61"/>
      <c r="L11" s="61"/>
      <c r="M11" s="61"/>
      <c r="N11" s="61"/>
      <c r="O11" s="61"/>
    </row>
    <row r="12" spans="1:15">
      <c r="A12" s="15"/>
      <c r="B12" s="27" t="s">
        <v>7315</v>
      </c>
      <c r="C12" s="28">
        <v>75.304998999999995</v>
      </c>
      <c r="D12" s="30" t="s">
        <v>7734</v>
      </c>
      <c r="E12" s="31">
        <v>11000</v>
      </c>
      <c r="F12" s="32" t="s">
        <v>7875</v>
      </c>
      <c r="G12" s="33"/>
      <c r="H12" s="34"/>
      <c r="I12" s="34"/>
      <c r="J12" s="34"/>
      <c r="K12" s="34"/>
      <c r="L12" s="34"/>
      <c r="M12" s="34"/>
      <c r="N12" s="34"/>
      <c r="O12" s="34"/>
    </row>
    <row r="13" spans="1:15">
      <c r="A13" s="15"/>
      <c r="B13" s="27" t="s">
        <v>7235</v>
      </c>
      <c r="C13" s="28"/>
      <c r="D13" s="30"/>
      <c r="E13" s="31"/>
      <c r="F13" s="34"/>
      <c r="G13" s="35"/>
      <c r="H13" s="34"/>
      <c r="I13" s="34"/>
      <c r="J13" s="34"/>
      <c r="K13" s="34"/>
      <c r="L13" s="34"/>
      <c r="M13" s="34"/>
      <c r="N13" s="34"/>
      <c r="O13" s="34"/>
    </row>
    <row r="14" spans="1:15">
      <c r="A14" s="15"/>
      <c r="B14" s="36" t="s">
        <v>7236</v>
      </c>
      <c r="C14" s="28" t="e">
        <v>#N/A</v>
      </c>
      <c r="D14" s="30" t="e">
        <v>#N/A</v>
      </c>
      <c r="E14" s="31" t="e">
        <v>#N/A</v>
      </c>
      <c r="F14" s="34" t="e">
        <v>#N/A</v>
      </c>
      <c r="G14" s="35"/>
      <c r="H14" s="34"/>
      <c r="I14" s="34"/>
      <c r="J14" s="34"/>
      <c r="K14" s="34"/>
      <c r="L14" s="34"/>
      <c r="M14" s="34"/>
      <c r="N14" s="34"/>
      <c r="O14" s="34"/>
    </row>
    <row r="15" spans="1:15">
      <c r="A15" s="15"/>
      <c r="B15" s="36" t="s">
        <v>7238</v>
      </c>
      <c r="C15" s="28" t="e">
        <v>#N/A</v>
      </c>
      <c r="D15" s="30" t="e">
        <v>#N/A</v>
      </c>
      <c r="E15" s="31" t="e">
        <v>#N/A</v>
      </c>
      <c r="F15" s="34" t="e">
        <v>#N/A</v>
      </c>
      <c r="G15" s="35"/>
      <c r="H15" s="34"/>
      <c r="I15" s="34"/>
      <c r="J15" s="34"/>
      <c r="K15" s="34"/>
      <c r="L15" s="34"/>
      <c r="M15" s="34"/>
      <c r="N15" s="34"/>
      <c r="O15" s="34"/>
    </row>
    <row r="16" spans="1:15">
      <c r="A16" s="15"/>
      <c r="B16" s="36" t="s">
        <v>7240</v>
      </c>
      <c r="C16" s="28">
        <v>74.816019999999995</v>
      </c>
      <c r="D16" s="30" t="s">
        <v>7726</v>
      </c>
      <c r="E16" s="31">
        <v>5000</v>
      </c>
      <c r="F16" s="34" t="s">
        <v>7872</v>
      </c>
      <c r="G16" s="35"/>
      <c r="H16" s="34"/>
      <c r="I16" s="34"/>
      <c r="J16" s="34"/>
      <c r="K16" s="34"/>
      <c r="L16" s="34"/>
      <c r="M16" s="34"/>
      <c r="N16" s="34"/>
      <c r="O16" s="34"/>
    </row>
    <row r="17" spans="1:15">
      <c r="A17" s="15"/>
      <c r="B17" s="36" t="s">
        <v>7242</v>
      </c>
      <c r="C17" s="28" t="e">
        <v>#N/A</v>
      </c>
      <c r="D17" s="30" t="e">
        <v>#N/A</v>
      </c>
      <c r="E17" s="31" t="e">
        <v>#N/A</v>
      </c>
      <c r="F17" s="34" t="e">
        <v>#N/A</v>
      </c>
      <c r="G17" s="35"/>
      <c r="H17" s="34"/>
      <c r="I17" s="34"/>
      <c r="J17" s="34"/>
      <c r="K17" s="34"/>
      <c r="L17" s="34"/>
      <c r="M17" s="34"/>
      <c r="N17" s="34"/>
      <c r="O17" s="34"/>
    </row>
    <row r="18" spans="1:15">
      <c r="A18" s="15"/>
      <c r="B18" s="36" t="s">
        <v>7244</v>
      </c>
      <c r="C18" s="28" t="e">
        <v>#N/A</v>
      </c>
      <c r="D18" s="30" t="e">
        <v>#N/A</v>
      </c>
      <c r="E18" s="31" t="e">
        <v>#N/A</v>
      </c>
      <c r="F18" s="34" t="e">
        <v>#N/A</v>
      </c>
      <c r="G18" s="35"/>
      <c r="H18" s="34"/>
      <c r="I18" s="34"/>
      <c r="J18" s="34"/>
      <c r="K18" s="34"/>
      <c r="L18" s="34"/>
      <c r="M18" s="34"/>
      <c r="N18" s="34"/>
      <c r="O18" s="34"/>
    </row>
    <row r="19" spans="1:15">
      <c r="A19" s="15"/>
      <c r="B19" s="36" t="s">
        <v>7246</v>
      </c>
      <c r="C19" s="28" t="e">
        <v>#N/A</v>
      </c>
      <c r="D19" s="30" t="e">
        <v>#N/A</v>
      </c>
      <c r="E19" s="31" t="e">
        <v>#N/A</v>
      </c>
      <c r="F19" s="34" t="e">
        <v>#N/A</v>
      </c>
      <c r="G19" s="35"/>
      <c r="H19" s="34"/>
      <c r="I19" s="34"/>
      <c r="J19" s="34"/>
      <c r="K19" s="34"/>
      <c r="L19" s="34"/>
      <c r="M19" s="34"/>
      <c r="N19" s="34"/>
      <c r="O19" s="34"/>
    </row>
    <row r="20" spans="1:15">
      <c r="A20" s="15"/>
      <c r="B20" s="36" t="s">
        <v>7248</v>
      </c>
      <c r="C20" s="28" t="e">
        <v>#N/A</v>
      </c>
      <c r="D20" s="30" t="e">
        <v>#N/A</v>
      </c>
      <c r="E20" s="31" t="e">
        <v>#N/A</v>
      </c>
      <c r="F20" s="34" t="e">
        <v>#N/A</v>
      </c>
      <c r="G20" s="35"/>
      <c r="H20" s="34"/>
      <c r="I20" s="34"/>
      <c r="J20" s="34"/>
      <c r="K20" s="34"/>
      <c r="L20" s="34"/>
      <c r="M20" s="34"/>
      <c r="N20" s="34"/>
      <c r="O20" s="34"/>
    </row>
    <row r="21" spans="1:15">
      <c r="A21" s="15"/>
      <c r="B21" s="36" t="s">
        <v>7250</v>
      </c>
      <c r="C21" s="28" t="e">
        <v>#N/A</v>
      </c>
      <c r="D21" s="30" t="e">
        <v>#N/A</v>
      </c>
      <c r="E21" s="31" t="e">
        <v>#N/A</v>
      </c>
      <c r="F21" s="34" t="e">
        <v>#N/A</v>
      </c>
      <c r="G21" s="35"/>
      <c r="H21" s="34"/>
      <c r="I21" s="34"/>
      <c r="J21" s="34"/>
      <c r="K21" s="34"/>
      <c r="L21" s="34"/>
      <c r="M21" s="34"/>
      <c r="N21" s="34"/>
      <c r="O21" s="34"/>
    </row>
    <row r="22" spans="1:15">
      <c r="A22" s="15"/>
      <c r="B22" s="27" t="s">
        <v>7251</v>
      </c>
      <c r="C22" s="28"/>
      <c r="D22" s="30"/>
      <c r="E22" s="31"/>
      <c r="F22" s="34"/>
      <c r="G22" s="35"/>
      <c r="H22" s="34"/>
      <c r="I22" s="34"/>
      <c r="J22" s="34"/>
      <c r="K22" s="34"/>
      <c r="L22" s="34"/>
      <c r="M22" s="34"/>
      <c r="N22" s="34"/>
      <c r="O22" s="34"/>
    </row>
    <row r="23" spans="1:15">
      <c r="A23" s="15"/>
      <c r="B23" s="36" t="s">
        <v>7252</v>
      </c>
      <c r="C23" s="28">
        <v>76.569506000000004</v>
      </c>
      <c r="D23" s="30" t="s">
        <v>7735</v>
      </c>
      <c r="E23" s="31">
        <v>6000</v>
      </c>
      <c r="F23" s="34" t="s">
        <v>7873</v>
      </c>
      <c r="G23" s="35"/>
      <c r="H23" s="34"/>
      <c r="I23" s="34"/>
      <c r="J23" s="34"/>
      <c r="K23" s="34"/>
      <c r="L23" s="34"/>
      <c r="M23" s="34"/>
      <c r="N23" s="34"/>
      <c r="O23" s="34"/>
    </row>
    <row r="24" spans="1:15">
      <c r="A24" s="15"/>
      <c r="B24" s="36" t="s">
        <v>7253</v>
      </c>
      <c r="C24" s="28" t="e">
        <v>#N/A</v>
      </c>
      <c r="D24" s="30" t="e">
        <v>#N/A</v>
      </c>
      <c r="E24" s="31" t="e">
        <v>#N/A</v>
      </c>
      <c r="F24" s="34" t="e">
        <v>#N/A</v>
      </c>
      <c r="G24" s="35"/>
      <c r="H24" s="34"/>
      <c r="I24" s="34"/>
      <c r="J24" s="34"/>
      <c r="K24" s="34"/>
      <c r="L24" s="34"/>
      <c r="M24" s="34"/>
      <c r="N24" s="34"/>
      <c r="O24" s="34"/>
    </row>
    <row r="25" spans="1:15">
      <c r="A25" s="15"/>
      <c r="B25" s="36" t="s">
        <v>7254</v>
      </c>
      <c r="C25" s="28" t="e">
        <v>#N/A</v>
      </c>
      <c r="D25" s="30" t="e">
        <v>#N/A</v>
      </c>
      <c r="E25" s="31" t="e">
        <v>#N/A</v>
      </c>
      <c r="F25" s="34" t="e">
        <v>#N/A</v>
      </c>
      <c r="G25" s="35"/>
      <c r="H25" s="34"/>
      <c r="I25" s="34"/>
      <c r="J25" s="34"/>
      <c r="K25" s="34"/>
      <c r="L25" s="34"/>
      <c r="M25" s="34"/>
      <c r="N25" s="34"/>
      <c r="O25" s="34"/>
    </row>
    <row r="26" spans="1:15">
      <c r="A26" s="15"/>
      <c r="B26" s="36" t="s">
        <v>7255</v>
      </c>
      <c r="C26" s="28">
        <v>73.333719000000002</v>
      </c>
      <c r="D26" s="30" t="s">
        <v>7728</v>
      </c>
      <c r="E26" s="31">
        <v>4000</v>
      </c>
      <c r="F26" s="34" t="s">
        <v>7811</v>
      </c>
      <c r="G26" s="35"/>
      <c r="H26" s="34"/>
      <c r="I26" s="34"/>
      <c r="J26" s="34"/>
      <c r="K26" s="34"/>
      <c r="L26" s="34"/>
      <c r="M26" s="34"/>
      <c r="N26" s="34"/>
      <c r="O26" s="34"/>
    </row>
    <row r="27" spans="1:15">
      <c r="A27" s="15"/>
      <c r="B27" s="37" t="s">
        <v>7256</v>
      </c>
      <c r="C27" s="28"/>
      <c r="D27" s="30"/>
      <c r="E27" s="31"/>
      <c r="F27" s="34"/>
      <c r="G27" s="35"/>
      <c r="H27" s="34"/>
      <c r="I27" s="34"/>
      <c r="J27" s="34"/>
      <c r="K27" s="34"/>
      <c r="L27" s="34"/>
      <c r="M27" s="34"/>
      <c r="N27" s="34"/>
      <c r="O27" s="34"/>
    </row>
    <row r="28" spans="1:15">
      <c r="A28" s="15"/>
      <c r="B28" s="38" t="s">
        <v>7257</v>
      </c>
      <c r="C28" s="28" t="e">
        <v>#N/A</v>
      </c>
      <c r="D28" s="30" t="e">
        <v>#N/A</v>
      </c>
      <c r="E28" s="31" t="e">
        <v>#N/A</v>
      </c>
      <c r="F28" s="34" t="e">
        <v>#N/A</v>
      </c>
      <c r="G28" s="35"/>
      <c r="H28" s="34"/>
      <c r="I28" s="34"/>
      <c r="J28" s="34"/>
      <c r="K28" s="34"/>
      <c r="L28" s="34"/>
      <c r="M28" s="34"/>
      <c r="N28" s="34"/>
      <c r="O28" s="34"/>
    </row>
    <row r="29" spans="1:15">
      <c r="A29" s="15"/>
      <c r="B29" s="38" t="s">
        <v>7259</v>
      </c>
      <c r="C29" s="28" t="e">
        <v>#N/A</v>
      </c>
      <c r="D29" s="30" t="e">
        <v>#N/A</v>
      </c>
      <c r="E29" s="31" t="e">
        <v>#N/A</v>
      </c>
      <c r="F29" s="34" t="e">
        <v>#N/A</v>
      </c>
      <c r="G29" s="35"/>
      <c r="H29" s="34"/>
      <c r="I29" s="34"/>
      <c r="J29" s="34"/>
      <c r="K29" s="34"/>
      <c r="L29" s="34"/>
      <c r="M29" s="34"/>
      <c r="N29" s="34"/>
      <c r="O29" s="34"/>
    </row>
    <row r="30" spans="1:15">
      <c r="A30" s="15"/>
      <c r="B30" s="38" t="s">
        <v>7261</v>
      </c>
      <c r="C30" s="28" t="e">
        <v>#N/A</v>
      </c>
      <c r="D30" s="30" t="e">
        <v>#N/A</v>
      </c>
      <c r="E30" s="31" t="e">
        <v>#N/A</v>
      </c>
      <c r="F30" s="34" t="e">
        <v>#N/A</v>
      </c>
      <c r="G30" s="35"/>
      <c r="H30" s="34"/>
      <c r="I30" s="34"/>
      <c r="J30" s="34"/>
      <c r="K30" s="34"/>
      <c r="L30" s="34"/>
      <c r="M30" s="34"/>
      <c r="N30" s="34"/>
      <c r="O30" s="34"/>
    </row>
    <row r="31" spans="1:15">
      <c r="A31" s="15"/>
      <c r="B31" s="38" t="s">
        <v>7263</v>
      </c>
      <c r="C31" s="28" t="e">
        <v>#N/A</v>
      </c>
      <c r="D31" s="30" t="e">
        <v>#N/A</v>
      </c>
      <c r="E31" s="31" t="e">
        <v>#N/A</v>
      </c>
      <c r="F31" s="34" t="e">
        <v>#N/A</v>
      </c>
      <c r="G31" s="35"/>
      <c r="H31" s="34"/>
      <c r="I31" s="34"/>
      <c r="J31" s="34"/>
      <c r="K31" s="34"/>
      <c r="L31" s="34"/>
      <c r="M31" s="34"/>
      <c r="N31" s="34"/>
      <c r="O31" s="34"/>
    </row>
    <row r="32" spans="1:15">
      <c r="A32" s="15"/>
      <c r="B32" s="39" t="s">
        <v>7265</v>
      </c>
      <c r="C32" s="42">
        <v>80.188793000000004</v>
      </c>
      <c r="D32" s="43" t="s">
        <v>7736</v>
      </c>
      <c r="E32" s="44">
        <v>6000</v>
      </c>
      <c r="F32" s="45" t="s">
        <v>7873</v>
      </c>
      <c r="G32" s="46"/>
      <c r="H32" s="34"/>
      <c r="I32" s="34"/>
      <c r="J32" s="34"/>
      <c r="K32" s="34"/>
      <c r="L32" s="34"/>
      <c r="M32" s="34"/>
      <c r="N32" s="34"/>
      <c r="O32" s="34"/>
    </row>
    <row r="33" spans="1:15">
      <c r="A33" s="15"/>
      <c r="B33" s="47"/>
      <c r="C33" s="48"/>
      <c r="D33" s="49"/>
      <c r="E33" s="50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>
      <c r="A34" s="15"/>
      <c r="B34" s="51" t="s">
        <v>7267</v>
      </c>
      <c r="C34" s="53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>
      <c r="A35" s="15"/>
      <c r="B35" s="51" t="s">
        <v>7268</v>
      </c>
      <c r="C35" s="53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>
      <c r="A36" s="15"/>
      <c r="B36" s="51"/>
      <c r="C36" s="53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>
      <c r="A37" s="15"/>
      <c r="B37" s="51" t="s">
        <v>7269</v>
      </c>
      <c r="C37" s="53"/>
      <c r="D37" s="54"/>
      <c r="E37" s="73" t="s">
        <v>7878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47" spans="1: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>
      <c r="A48" s="75"/>
      <c r="B48" s="57"/>
      <c r="C48" s="7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>
      <c r="A50" s="75"/>
      <c r="B50" s="77"/>
      <c r="C50" s="78"/>
      <c r="D50" s="61"/>
      <c r="E50" s="79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>
      <c r="A51" s="75"/>
      <c r="B51" s="59"/>
      <c r="C51" s="80"/>
      <c r="D51" s="49"/>
      <c r="E51" s="50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75"/>
      <c r="B52" s="59"/>
      <c r="C52" s="81"/>
      <c r="D52" s="49"/>
      <c r="E52" s="82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>
      <c r="A53" s="75"/>
      <c r="B53" s="52"/>
      <c r="C53" s="80"/>
      <c r="D53" s="49"/>
      <c r="E53" s="50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>
      <c r="A54" s="75"/>
      <c r="B54" s="52"/>
      <c r="C54" s="80"/>
      <c r="D54" s="49"/>
      <c r="E54" s="50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>
      <c r="A55" s="75"/>
      <c r="B55" s="52"/>
      <c r="C55" s="80"/>
      <c r="D55" s="49"/>
      <c r="E55" s="50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>
      <c r="A56" s="75"/>
      <c r="B56" s="52"/>
      <c r="C56" s="80"/>
      <c r="D56" s="49"/>
      <c r="E56" s="50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>
      <c r="A57" s="75"/>
      <c r="B57" s="52"/>
      <c r="C57" s="80"/>
      <c r="D57" s="49"/>
      <c r="E57" s="50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>
      <c r="A58" s="75"/>
      <c r="B58" s="52"/>
      <c r="C58" s="80"/>
      <c r="D58" s="49"/>
      <c r="E58" s="50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>
      <c r="A59" s="75"/>
      <c r="B59" s="52"/>
      <c r="C59" s="80"/>
      <c r="D59" s="49"/>
      <c r="E59" s="50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>
      <c r="A60" s="75"/>
      <c r="B60" s="52"/>
      <c r="C60" s="80"/>
      <c r="D60" s="49"/>
      <c r="E60" s="50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75"/>
      <c r="B61" s="59"/>
      <c r="C61" s="81"/>
      <c r="D61" s="49"/>
      <c r="E61" s="82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>
      <c r="A62" s="75"/>
      <c r="B62" s="52"/>
      <c r="C62" s="80"/>
      <c r="D62" s="49"/>
      <c r="E62" s="50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>
      <c r="A63" s="75"/>
      <c r="B63" s="52"/>
      <c r="C63" s="80"/>
      <c r="D63" s="49"/>
      <c r="E63" s="50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>
      <c r="A64" s="75"/>
      <c r="B64" s="52"/>
      <c r="C64" s="80"/>
      <c r="D64" s="49"/>
      <c r="E64" s="50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>
      <c r="A65" s="75"/>
      <c r="B65" s="52"/>
      <c r="C65" s="80"/>
      <c r="D65" s="49"/>
      <c r="E65" s="50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>
      <c r="A66" s="75"/>
      <c r="B66" s="83"/>
      <c r="C66" s="81"/>
      <c r="D66" s="49"/>
      <c r="E66" s="82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75"/>
      <c r="B67" s="47"/>
      <c r="C67" s="48"/>
      <c r="D67" s="49"/>
      <c r="E67" s="50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>
      <c r="A68" s="75"/>
      <c r="B68" s="47"/>
      <c r="C68" s="48"/>
      <c r="D68" s="49"/>
      <c r="E68" s="50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>
      <c r="A69" s="75"/>
      <c r="B69" s="47"/>
      <c r="C69" s="48"/>
      <c r="D69" s="49"/>
      <c r="E69" s="50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75"/>
      <c r="B70" s="47"/>
      <c r="C70" s="48"/>
      <c r="D70" s="49"/>
      <c r="E70" s="50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>
      <c r="A71" s="75"/>
      <c r="B71" s="47"/>
      <c r="C71" s="48"/>
      <c r="D71" s="49"/>
      <c r="E71" s="50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>
      <c r="A72" s="75"/>
      <c r="B72" s="47"/>
      <c r="C72" s="48"/>
      <c r="D72" s="49"/>
      <c r="E72" s="50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75"/>
      <c r="B73" s="51"/>
      <c r="C73" s="84"/>
      <c r="D73" s="85"/>
      <c r="E73" s="85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1:15">
      <c r="A74" s="75"/>
      <c r="B74" s="51"/>
      <c r="C74" s="84"/>
      <c r="D74" s="85"/>
      <c r="E74" s="85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1:15">
      <c r="A75" s="75"/>
      <c r="B75" s="51"/>
      <c r="C75" s="84"/>
      <c r="D75" s="85"/>
      <c r="E75" s="85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>
      <c r="A76" s="75"/>
      <c r="B76" s="51"/>
      <c r="C76" s="84"/>
      <c r="D76" s="85"/>
      <c r="E76" s="85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1: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81" spans="2:3">
      <c r="C81" s="87"/>
    </row>
    <row r="82" spans="2:3">
      <c r="B82" s="88"/>
      <c r="C82" s="87"/>
    </row>
    <row r="83" spans="2:3">
      <c r="C83" s="87"/>
    </row>
    <row r="84" spans="2:3">
      <c r="C84" s="87"/>
    </row>
    <row r="85" spans="2:3">
      <c r="B85" s="88"/>
      <c r="C85" s="87"/>
    </row>
    <row r="86" spans="2:3">
      <c r="B86" s="15"/>
      <c r="C86" s="87"/>
    </row>
    <row r="87" spans="2:3">
      <c r="B87" s="15"/>
      <c r="C87" s="87"/>
    </row>
    <row r="88" spans="2:3">
      <c r="B88" s="15"/>
      <c r="C88" s="87"/>
    </row>
    <row r="89" spans="2:3">
      <c r="B89" s="15"/>
      <c r="C89" s="87"/>
    </row>
    <row r="90" spans="2:3">
      <c r="B90" s="15"/>
      <c r="C90" s="87"/>
    </row>
    <row r="91" spans="2:3">
      <c r="B91" s="15"/>
      <c r="C91" s="87"/>
    </row>
    <row r="92" spans="2:3">
      <c r="B92" s="15"/>
      <c r="C92" s="87"/>
    </row>
    <row r="93" spans="2:3">
      <c r="B93" s="15"/>
      <c r="C93" s="87"/>
    </row>
    <row r="94" spans="2:3">
      <c r="B94" s="88"/>
      <c r="C94" s="87"/>
    </row>
    <row r="95" spans="2:3">
      <c r="B95" s="15"/>
      <c r="C95" s="87"/>
    </row>
    <row r="96" spans="2:3">
      <c r="B96" s="15"/>
      <c r="C96" s="87"/>
    </row>
    <row r="97" spans="2:3">
      <c r="B97" s="15"/>
      <c r="C97" s="87"/>
    </row>
    <row r="98" spans="2:3">
      <c r="B98" s="88"/>
      <c r="C98" s="87"/>
    </row>
    <row r="99" spans="2:3">
      <c r="B99" s="15"/>
      <c r="C99" s="87"/>
    </row>
    <row r="100" spans="2:3">
      <c r="B100" s="15"/>
      <c r="C100" s="87"/>
    </row>
    <row r="101" spans="2:3">
      <c r="B101" s="15"/>
      <c r="C101" s="87"/>
    </row>
    <row r="102" spans="2:3">
      <c r="B102" s="88"/>
      <c r="C102" s="87"/>
    </row>
    <row r="103" spans="2:3">
      <c r="B103" s="15"/>
      <c r="C103" s="87"/>
    </row>
    <row r="104" spans="2:3">
      <c r="B104" s="15"/>
      <c r="C104" s="87"/>
    </row>
    <row r="105" spans="2:3">
      <c r="B105" s="15"/>
      <c r="C105" s="87"/>
    </row>
    <row r="106" spans="2:3">
      <c r="B106" s="88"/>
      <c r="C106" s="87"/>
    </row>
    <row r="107" spans="2:3">
      <c r="B107" s="15"/>
      <c r="C107" s="87"/>
    </row>
    <row r="108" spans="2:3">
      <c r="B108" s="15"/>
      <c r="C108" s="87"/>
    </row>
    <row r="109" spans="2:3">
      <c r="B109" s="15"/>
      <c r="C109" s="87"/>
    </row>
  </sheetData>
  <mergeCells count="4">
    <mergeCell ref="B10:B11"/>
    <mergeCell ref="C10:D10"/>
    <mergeCell ref="E10:G10"/>
    <mergeCell ref="B3:I3"/>
  </mergeCells>
  <hyperlinks>
    <hyperlink ref="E37" location="Contents!A1" display="Click to go back to Contents Pa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17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47.648116000000002</v>
      </c>
      <c r="D12" s="29" t="s">
        <v>7319</v>
      </c>
      <c r="E12" s="28">
        <v>48.546163</v>
      </c>
      <c r="F12" s="29" t="s">
        <v>7320</v>
      </c>
      <c r="G12" s="28">
        <v>46.886592999999998</v>
      </c>
      <c r="H12" s="30" t="s">
        <v>7321</v>
      </c>
      <c r="I12" s="31">
        <v>1307000</v>
      </c>
      <c r="J12" s="32" t="s">
        <v>7737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>
        <v>42.305225</v>
      </c>
      <c r="D14" s="29" t="s">
        <v>7322</v>
      </c>
      <c r="E14" s="28">
        <v>36.433278999999999</v>
      </c>
      <c r="F14" s="29" t="s">
        <v>7323</v>
      </c>
      <c r="G14" s="28">
        <v>47.649934000000002</v>
      </c>
      <c r="H14" s="30" t="s">
        <v>7324</v>
      </c>
      <c r="I14" s="31">
        <v>89000</v>
      </c>
      <c r="J14" s="34" t="s">
        <v>7738</v>
      </c>
      <c r="K14" s="35"/>
    </row>
    <row r="15" spans="1:11">
      <c r="A15" s="15"/>
      <c r="B15" s="36" t="s">
        <v>7238</v>
      </c>
      <c r="C15" s="28">
        <v>59.597593000000003</v>
      </c>
      <c r="D15" s="29" t="s">
        <v>7325</v>
      </c>
      <c r="E15" s="28">
        <v>56.355325999999998</v>
      </c>
      <c r="F15" s="29" t="s">
        <v>7326</v>
      </c>
      <c r="G15" s="28">
        <v>62.224927999999998</v>
      </c>
      <c r="H15" s="30" t="s">
        <v>7327</v>
      </c>
      <c r="I15" s="31">
        <v>134000</v>
      </c>
      <c r="J15" s="34" t="s">
        <v>7739</v>
      </c>
      <c r="K15" s="35"/>
    </row>
    <row r="16" spans="1:11">
      <c r="A16" s="15"/>
      <c r="B16" s="36" t="s">
        <v>7240</v>
      </c>
      <c r="C16" s="28">
        <v>59.199536999999999</v>
      </c>
      <c r="D16" s="29" t="s">
        <v>7328</v>
      </c>
      <c r="E16" s="28">
        <v>60.480465000000002</v>
      </c>
      <c r="F16" s="29" t="s">
        <v>7329</v>
      </c>
      <c r="G16" s="28">
        <v>58.191744</v>
      </c>
      <c r="H16" s="30" t="s">
        <v>7330</v>
      </c>
      <c r="I16" s="31">
        <v>244000</v>
      </c>
      <c r="J16" s="34" t="s">
        <v>7740</v>
      </c>
      <c r="K16" s="35"/>
    </row>
    <row r="17" spans="1:11">
      <c r="A17" s="15"/>
      <c r="B17" s="36" t="s">
        <v>7242</v>
      </c>
      <c r="C17" s="28">
        <v>50.820599999999999</v>
      </c>
      <c r="D17" s="29" t="s">
        <v>7331</v>
      </c>
      <c r="E17" s="28">
        <v>56.658934000000002</v>
      </c>
      <c r="F17" s="29" t="s">
        <v>7332</v>
      </c>
      <c r="G17" s="28">
        <v>46.272041999999999</v>
      </c>
      <c r="H17" s="30" t="s">
        <v>7333</v>
      </c>
      <c r="I17" s="31">
        <v>217000</v>
      </c>
      <c r="J17" s="34" t="s">
        <v>7741</v>
      </c>
      <c r="K17" s="35"/>
    </row>
    <row r="18" spans="1:11">
      <c r="A18" s="15"/>
      <c r="B18" s="36" t="s">
        <v>7244</v>
      </c>
      <c r="C18" s="28">
        <v>48.845582</v>
      </c>
      <c r="D18" s="29" t="s">
        <v>7334</v>
      </c>
      <c r="E18" s="28">
        <v>52.732917999999998</v>
      </c>
      <c r="F18" s="29" t="s">
        <v>7335</v>
      </c>
      <c r="G18" s="28">
        <v>45.469498000000002</v>
      </c>
      <c r="H18" s="30" t="s">
        <v>7336</v>
      </c>
      <c r="I18" s="31">
        <v>231000</v>
      </c>
      <c r="J18" s="34" t="s">
        <v>7742</v>
      </c>
      <c r="K18" s="35"/>
    </row>
    <row r="19" spans="1:11">
      <c r="A19" s="15"/>
      <c r="B19" s="36" t="s">
        <v>7246</v>
      </c>
      <c r="C19" s="28">
        <v>44.491570000000003</v>
      </c>
      <c r="D19" s="29" t="s">
        <v>7337</v>
      </c>
      <c r="E19" s="28">
        <v>45.008771000000003</v>
      </c>
      <c r="F19" s="29" t="s">
        <v>7338</v>
      </c>
      <c r="G19" s="28">
        <v>44.014187</v>
      </c>
      <c r="H19" s="30" t="s">
        <v>7339</v>
      </c>
      <c r="I19" s="31">
        <v>188000</v>
      </c>
      <c r="J19" s="34" t="s">
        <v>7743</v>
      </c>
      <c r="K19" s="35"/>
    </row>
    <row r="20" spans="1:11">
      <c r="A20" s="15"/>
      <c r="B20" s="36" t="s">
        <v>7248</v>
      </c>
      <c r="C20" s="28">
        <v>37.951934999999999</v>
      </c>
      <c r="D20" s="29" t="s">
        <v>7340</v>
      </c>
      <c r="E20" s="28">
        <v>37.232075999999999</v>
      </c>
      <c r="F20" s="29" t="s">
        <v>7341</v>
      </c>
      <c r="G20" s="28">
        <v>38.651933</v>
      </c>
      <c r="H20" s="30" t="s">
        <v>7342</v>
      </c>
      <c r="I20" s="31">
        <v>121000</v>
      </c>
      <c r="J20" s="34" t="s">
        <v>7744</v>
      </c>
      <c r="K20" s="35"/>
    </row>
    <row r="21" spans="1:11">
      <c r="A21" s="15"/>
      <c r="B21" s="36" t="s">
        <v>7250</v>
      </c>
      <c r="C21" s="28">
        <v>32.663828000000002</v>
      </c>
      <c r="D21" s="29" t="s">
        <v>7343</v>
      </c>
      <c r="E21" s="28">
        <v>33.268352999999998</v>
      </c>
      <c r="F21" s="29" t="s">
        <v>7344</v>
      </c>
      <c r="G21" s="28">
        <v>32.207247000000002</v>
      </c>
      <c r="H21" s="30" t="s">
        <v>7345</v>
      </c>
      <c r="I21" s="31">
        <v>83000</v>
      </c>
      <c r="J21" s="34" t="s">
        <v>7745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58.544403000000003</v>
      </c>
      <c r="D23" s="29" t="s">
        <v>7346</v>
      </c>
      <c r="E23" s="28">
        <v>58.920555</v>
      </c>
      <c r="F23" s="29" t="s">
        <v>7347</v>
      </c>
      <c r="G23" s="28">
        <v>58.234152000000002</v>
      </c>
      <c r="H23" s="30" t="s">
        <v>7348</v>
      </c>
      <c r="I23" s="31">
        <v>192000</v>
      </c>
      <c r="J23" s="34" t="s">
        <v>7746</v>
      </c>
      <c r="K23" s="35"/>
    </row>
    <row r="24" spans="1:11">
      <c r="A24" s="15"/>
      <c r="B24" s="36" t="s">
        <v>7253</v>
      </c>
      <c r="C24" s="28">
        <v>58.614626999999999</v>
      </c>
      <c r="D24" s="29" t="s">
        <v>7349</v>
      </c>
      <c r="E24" s="28">
        <v>54.545569</v>
      </c>
      <c r="F24" s="29" t="s">
        <v>7350</v>
      </c>
      <c r="G24" s="28">
        <v>61.851215000000003</v>
      </c>
      <c r="H24" s="30" t="s">
        <v>7351</v>
      </c>
      <c r="I24" s="31">
        <v>87000</v>
      </c>
      <c r="J24" s="34" t="s">
        <v>7747</v>
      </c>
      <c r="K24" s="35"/>
    </row>
    <row r="25" spans="1:11">
      <c r="A25" s="15"/>
      <c r="B25" s="36" t="s">
        <v>7254</v>
      </c>
      <c r="C25" s="28">
        <v>44.652602000000002</v>
      </c>
      <c r="D25" s="29" t="s">
        <v>7352</v>
      </c>
      <c r="E25" s="28">
        <v>45.630788000000003</v>
      </c>
      <c r="F25" s="29" t="s">
        <v>7353</v>
      </c>
      <c r="G25" s="28">
        <v>43.705160999999997</v>
      </c>
      <c r="H25" s="30" t="s">
        <v>7354</v>
      </c>
      <c r="I25" s="31">
        <v>116000</v>
      </c>
      <c r="J25" s="34" t="s">
        <v>7748</v>
      </c>
      <c r="K25" s="35"/>
    </row>
    <row r="26" spans="1:11">
      <c r="A26" s="15"/>
      <c r="B26" s="36" t="s">
        <v>7255</v>
      </c>
      <c r="C26" s="28">
        <v>46.211497999999999</v>
      </c>
      <c r="D26" s="29" t="s">
        <v>7355</v>
      </c>
      <c r="E26" s="28">
        <v>47.462944</v>
      </c>
      <c r="F26" s="29" t="s">
        <v>7356</v>
      </c>
      <c r="G26" s="28">
        <v>45.160043999999999</v>
      </c>
      <c r="H26" s="30" t="s">
        <v>7357</v>
      </c>
      <c r="I26" s="31">
        <v>1000000</v>
      </c>
      <c r="J26" s="34" t="s">
        <v>7749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>
        <v>39.850611000000001</v>
      </c>
      <c r="D28" s="29" t="s">
        <v>7358</v>
      </c>
      <c r="E28" s="28">
        <v>42.754655999999997</v>
      </c>
      <c r="F28" s="29" t="s">
        <v>7359</v>
      </c>
      <c r="G28" s="28">
        <v>37.306714999999997</v>
      </c>
      <c r="H28" s="30" t="s">
        <v>7360</v>
      </c>
      <c r="I28" s="31">
        <v>230000</v>
      </c>
      <c r="J28" s="34" t="s">
        <v>7750</v>
      </c>
      <c r="K28" s="35"/>
    </row>
    <row r="29" spans="1:11">
      <c r="A29" s="15"/>
      <c r="B29" s="38" t="s">
        <v>7259</v>
      </c>
      <c r="C29" s="28">
        <v>45.219878000000001</v>
      </c>
      <c r="D29" s="29" t="s">
        <v>7361</v>
      </c>
      <c r="E29" s="28">
        <v>45.206789999999998</v>
      </c>
      <c r="F29" s="29" t="s">
        <v>7362</v>
      </c>
      <c r="G29" s="28">
        <v>45.231577000000001</v>
      </c>
      <c r="H29" s="30" t="s">
        <v>7363</v>
      </c>
      <c r="I29" s="31">
        <v>255000</v>
      </c>
      <c r="J29" s="34" t="s">
        <v>7751</v>
      </c>
      <c r="K29" s="35"/>
    </row>
    <row r="30" spans="1:11">
      <c r="A30" s="15"/>
      <c r="B30" s="38" t="s">
        <v>7261</v>
      </c>
      <c r="C30" s="28">
        <v>46.868093000000002</v>
      </c>
      <c r="D30" s="29" t="s">
        <v>7364</v>
      </c>
      <c r="E30" s="28">
        <v>47.058529999999998</v>
      </c>
      <c r="F30" s="29" t="s">
        <v>7365</v>
      </c>
      <c r="G30" s="28">
        <v>46.709676000000002</v>
      </c>
      <c r="H30" s="30" t="s">
        <v>7366</v>
      </c>
      <c r="I30" s="31">
        <v>258000</v>
      </c>
      <c r="J30" s="34" t="s">
        <v>7752</v>
      </c>
      <c r="K30" s="35"/>
    </row>
    <row r="31" spans="1:11">
      <c r="A31" s="15"/>
      <c r="B31" s="38" t="s">
        <v>7263</v>
      </c>
      <c r="C31" s="28">
        <v>53.853225000000002</v>
      </c>
      <c r="D31" s="29" t="s">
        <v>7367</v>
      </c>
      <c r="E31" s="28">
        <v>54.692735999999996</v>
      </c>
      <c r="F31" s="29" t="s">
        <v>7368</v>
      </c>
      <c r="G31" s="28">
        <v>53.114603000000002</v>
      </c>
      <c r="H31" s="30" t="s">
        <v>7369</v>
      </c>
      <c r="I31" s="31">
        <v>296000</v>
      </c>
      <c r="J31" s="34" t="s">
        <v>7753</v>
      </c>
      <c r="K31" s="35"/>
    </row>
    <row r="32" spans="1:11">
      <c r="A32" s="15"/>
      <c r="B32" s="39" t="s">
        <v>7265</v>
      </c>
      <c r="C32" s="40">
        <v>53.395789999999998</v>
      </c>
      <c r="D32" s="41" t="s">
        <v>7370</v>
      </c>
      <c r="E32" s="42">
        <v>54.290877000000002</v>
      </c>
      <c r="F32" s="41" t="s">
        <v>7371</v>
      </c>
      <c r="G32" s="42">
        <v>52.720770999999999</v>
      </c>
      <c r="H32" s="43" t="s">
        <v>7372</v>
      </c>
      <c r="I32" s="44">
        <v>267000</v>
      </c>
      <c r="J32" s="45" t="s">
        <v>7754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0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08"/>
  <sheetViews>
    <sheetView workbookViewId="0">
      <selection activeCell="A212" sqref="A212:XFD1048576"/>
    </sheetView>
  </sheetViews>
  <sheetFormatPr defaultRowHeight="12.75"/>
  <sheetData>
    <row r="1" spans="1:31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  <c r="AD1" t="s">
        <v>51</v>
      </c>
      <c r="AE1" t="s">
        <v>52</v>
      </c>
    </row>
    <row r="2" spans="1:31">
      <c r="A2" t="s">
        <v>53</v>
      </c>
      <c r="B2">
        <v>2012</v>
      </c>
      <c r="C2" t="s">
        <v>54</v>
      </c>
      <c r="D2" t="s">
        <v>55</v>
      </c>
      <c r="E2" t="s">
        <v>55</v>
      </c>
      <c r="F2" t="s">
        <v>55</v>
      </c>
      <c r="G2" t="s">
        <v>55</v>
      </c>
      <c r="H2" t="s">
        <v>56</v>
      </c>
      <c r="I2" t="s">
        <v>55</v>
      </c>
      <c r="J2" t="s">
        <v>55</v>
      </c>
      <c r="K2">
        <v>28.63063</v>
      </c>
      <c r="L2">
        <v>7.3876670000000004</v>
      </c>
      <c r="M2">
        <v>15.188000000000001</v>
      </c>
      <c r="N2">
        <v>45.552999999999997</v>
      </c>
      <c r="O2" t="s">
        <v>57</v>
      </c>
      <c r="P2" t="s">
        <v>58</v>
      </c>
      <c r="Q2">
        <v>16.922000000000001</v>
      </c>
      <c r="R2">
        <v>13.442</v>
      </c>
      <c r="S2">
        <v>6238</v>
      </c>
      <c r="T2">
        <v>1732</v>
      </c>
      <c r="U2">
        <v>3309</v>
      </c>
      <c r="V2">
        <v>9924</v>
      </c>
      <c r="W2">
        <v>61</v>
      </c>
      <c r="X2">
        <v>22</v>
      </c>
      <c r="Y2">
        <v>0</v>
      </c>
      <c r="Z2">
        <v>0</v>
      </c>
      <c r="AA2">
        <v>0</v>
      </c>
      <c r="AB2">
        <v>1</v>
      </c>
      <c r="AC2" t="s">
        <v>59</v>
      </c>
      <c r="AD2" t="s">
        <v>54</v>
      </c>
      <c r="AE2">
        <v>1.6</v>
      </c>
    </row>
    <row r="3" spans="1:31">
      <c r="A3" t="s">
        <v>60</v>
      </c>
      <c r="B3">
        <v>2012</v>
      </c>
      <c r="C3" t="s">
        <v>54</v>
      </c>
      <c r="D3" t="s">
        <v>55</v>
      </c>
      <c r="E3" t="s">
        <v>55</v>
      </c>
      <c r="F3" t="s">
        <v>55</v>
      </c>
      <c r="G3" t="s">
        <v>55</v>
      </c>
      <c r="H3" t="s">
        <v>56</v>
      </c>
      <c r="I3" t="s">
        <v>61</v>
      </c>
      <c r="J3" t="s">
        <v>55</v>
      </c>
      <c r="K3">
        <v>47.603380000000001</v>
      </c>
      <c r="L3">
        <v>11.654151000000001</v>
      </c>
      <c r="M3">
        <v>24.585999999999999</v>
      </c>
      <c r="N3">
        <v>71.396000000000001</v>
      </c>
      <c r="O3" t="s">
        <v>57</v>
      </c>
      <c r="P3" t="s">
        <v>62</v>
      </c>
      <c r="Q3">
        <v>23.792000000000002</v>
      </c>
      <c r="R3">
        <v>23.018000000000001</v>
      </c>
      <c r="S3">
        <v>4837</v>
      </c>
      <c r="T3">
        <v>1639</v>
      </c>
      <c r="U3">
        <v>2498</v>
      </c>
      <c r="V3">
        <v>7255</v>
      </c>
      <c r="W3">
        <v>35</v>
      </c>
      <c r="X3">
        <v>16</v>
      </c>
      <c r="Y3">
        <v>0</v>
      </c>
      <c r="Z3">
        <v>0</v>
      </c>
      <c r="AA3">
        <v>0</v>
      </c>
      <c r="AB3">
        <v>1</v>
      </c>
      <c r="AC3" t="s">
        <v>63</v>
      </c>
      <c r="AD3" t="s">
        <v>54</v>
      </c>
      <c r="AE3">
        <v>1.85</v>
      </c>
    </row>
    <row r="4" spans="1:31">
      <c r="A4" t="s">
        <v>64</v>
      </c>
      <c r="B4">
        <v>2012</v>
      </c>
      <c r="C4" t="s">
        <v>54</v>
      </c>
      <c r="D4" t="s">
        <v>55</v>
      </c>
      <c r="E4" t="s">
        <v>55</v>
      </c>
      <c r="F4" t="s">
        <v>55</v>
      </c>
      <c r="G4" t="s">
        <v>55</v>
      </c>
      <c r="H4" t="s">
        <v>65</v>
      </c>
      <c r="I4" t="s">
        <v>55</v>
      </c>
      <c r="J4" t="s">
        <v>55</v>
      </c>
      <c r="K4">
        <v>52.697346000000003</v>
      </c>
      <c r="L4">
        <v>4.5422380000000002</v>
      </c>
      <c r="M4">
        <v>43.433999999999997</v>
      </c>
      <c r="N4">
        <v>61.826000000000001</v>
      </c>
      <c r="O4" t="s">
        <v>57</v>
      </c>
      <c r="P4" t="s">
        <v>66</v>
      </c>
      <c r="Q4">
        <v>9.1289999999999996</v>
      </c>
      <c r="R4">
        <v>9.2629999999999999</v>
      </c>
      <c r="S4">
        <v>29985</v>
      </c>
      <c r="T4">
        <v>3852</v>
      </c>
      <c r="U4">
        <v>24714</v>
      </c>
      <c r="V4">
        <v>35179</v>
      </c>
      <c r="W4">
        <v>213</v>
      </c>
      <c r="X4">
        <v>114</v>
      </c>
      <c r="Y4">
        <v>0</v>
      </c>
      <c r="Z4">
        <v>0</v>
      </c>
      <c r="AA4">
        <v>0</v>
      </c>
      <c r="AB4">
        <v>1</v>
      </c>
      <c r="AC4" t="s">
        <v>67</v>
      </c>
      <c r="AD4" t="s">
        <v>54</v>
      </c>
      <c r="AE4">
        <v>1.75</v>
      </c>
    </row>
    <row r="5" spans="1:31">
      <c r="A5" t="s">
        <v>68</v>
      </c>
      <c r="B5">
        <v>2012</v>
      </c>
      <c r="C5" t="s">
        <v>54</v>
      </c>
      <c r="D5" t="s">
        <v>55</v>
      </c>
      <c r="E5" t="s">
        <v>55</v>
      </c>
      <c r="F5" t="s">
        <v>55</v>
      </c>
      <c r="G5" t="s">
        <v>55</v>
      </c>
      <c r="H5" t="s">
        <v>65</v>
      </c>
      <c r="I5" t="s">
        <v>61</v>
      </c>
      <c r="J5" t="s">
        <v>55</v>
      </c>
      <c r="K5">
        <v>57.349873000000002</v>
      </c>
      <c r="L5">
        <v>5.8050769999999998</v>
      </c>
      <c r="M5">
        <v>45.231999999999999</v>
      </c>
      <c r="N5">
        <v>68.852999999999994</v>
      </c>
      <c r="O5" t="s">
        <v>57</v>
      </c>
      <c r="P5" t="s">
        <v>69</v>
      </c>
      <c r="Q5">
        <v>11.504</v>
      </c>
      <c r="R5">
        <v>12.118</v>
      </c>
      <c r="S5">
        <v>18307</v>
      </c>
      <c r="T5">
        <v>2461</v>
      </c>
      <c r="U5">
        <v>14439</v>
      </c>
      <c r="V5">
        <v>21979</v>
      </c>
      <c r="W5">
        <v>139</v>
      </c>
      <c r="X5">
        <v>77</v>
      </c>
      <c r="Y5">
        <v>0</v>
      </c>
      <c r="Z5">
        <v>0</v>
      </c>
      <c r="AA5">
        <v>0</v>
      </c>
      <c r="AB5">
        <v>1</v>
      </c>
      <c r="AC5" t="s">
        <v>70</v>
      </c>
      <c r="AD5" t="s">
        <v>54</v>
      </c>
      <c r="AE5">
        <v>1.9</v>
      </c>
    </row>
    <row r="6" spans="1:31">
      <c r="A6" t="s">
        <v>71</v>
      </c>
      <c r="B6">
        <v>2012</v>
      </c>
      <c r="C6" t="s">
        <v>54</v>
      </c>
      <c r="D6" t="s">
        <v>55</v>
      </c>
      <c r="E6" t="s">
        <v>55</v>
      </c>
      <c r="F6" t="s">
        <v>55</v>
      </c>
      <c r="G6" t="s">
        <v>55</v>
      </c>
      <c r="H6" t="s">
        <v>65</v>
      </c>
      <c r="I6" t="s">
        <v>72</v>
      </c>
      <c r="J6" t="s">
        <v>55</v>
      </c>
      <c r="K6">
        <v>46.751401999999999</v>
      </c>
      <c r="L6">
        <v>7.9227629999999998</v>
      </c>
      <c r="M6">
        <v>30.873000000000001</v>
      </c>
      <c r="N6">
        <v>63.125999999999998</v>
      </c>
      <c r="O6" t="s">
        <v>57</v>
      </c>
      <c r="P6" t="s">
        <v>73</v>
      </c>
      <c r="Q6">
        <v>16.375</v>
      </c>
      <c r="R6">
        <v>15.878</v>
      </c>
      <c r="S6">
        <v>11677</v>
      </c>
      <c r="T6">
        <v>2556</v>
      </c>
      <c r="U6">
        <v>7711</v>
      </c>
      <c r="V6">
        <v>15767</v>
      </c>
      <c r="W6">
        <v>74</v>
      </c>
      <c r="X6">
        <v>37</v>
      </c>
      <c r="Y6">
        <v>0</v>
      </c>
      <c r="Z6">
        <v>0</v>
      </c>
      <c r="AA6">
        <v>0</v>
      </c>
      <c r="AB6">
        <v>1</v>
      </c>
      <c r="AC6" t="s">
        <v>74</v>
      </c>
      <c r="AD6" t="s">
        <v>54</v>
      </c>
      <c r="AE6">
        <v>1.84</v>
      </c>
    </row>
    <row r="7" spans="1:31">
      <c r="A7" t="s">
        <v>75</v>
      </c>
      <c r="B7">
        <v>2012</v>
      </c>
      <c r="C7" t="s">
        <v>54</v>
      </c>
      <c r="D7" t="s">
        <v>55</v>
      </c>
      <c r="E7" t="s">
        <v>55</v>
      </c>
      <c r="F7" t="s">
        <v>55</v>
      </c>
      <c r="G7" t="s">
        <v>55</v>
      </c>
      <c r="H7" t="s">
        <v>76</v>
      </c>
      <c r="I7" t="s">
        <v>55</v>
      </c>
      <c r="J7" t="s">
        <v>55</v>
      </c>
      <c r="K7">
        <v>44.258169000000002</v>
      </c>
      <c r="L7">
        <v>3.6595939999999998</v>
      </c>
      <c r="M7">
        <v>36.968000000000004</v>
      </c>
      <c r="N7">
        <v>51.734999999999999</v>
      </c>
      <c r="O7" t="s">
        <v>57</v>
      </c>
      <c r="P7" t="s">
        <v>77</v>
      </c>
      <c r="Q7">
        <v>7.4770000000000003</v>
      </c>
      <c r="R7">
        <v>7.29</v>
      </c>
      <c r="S7">
        <v>41275</v>
      </c>
      <c r="T7">
        <v>4135</v>
      </c>
      <c r="U7">
        <v>34477</v>
      </c>
      <c r="V7">
        <v>48248</v>
      </c>
      <c r="W7">
        <v>382</v>
      </c>
      <c r="X7">
        <v>182</v>
      </c>
      <c r="Y7">
        <v>0</v>
      </c>
      <c r="Z7">
        <v>0</v>
      </c>
      <c r="AA7">
        <v>0</v>
      </c>
      <c r="AB7">
        <v>1</v>
      </c>
      <c r="AC7" t="s">
        <v>78</v>
      </c>
      <c r="AD7" t="s">
        <v>54</v>
      </c>
      <c r="AE7">
        <v>2.0699999999999998</v>
      </c>
    </row>
    <row r="8" spans="1:31">
      <c r="A8" t="s">
        <v>79</v>
      </c>
      <c r="B8">
        <v>2012</v>
      </c>
      <c r="C8" t="s">
        <v>54</v>
      </c>
      <c r="D8" t="s">
        <v>55</v>
      </c>
      <c r="E8" t="s">
        <v>55</v>
      </c>
      <c r="F8" t="s">
        <v>55</v>
      </c>
      <c r="G8" t="s">
        <v>55</v>
      </c>
      <c r="H8" t="s">
        <v>76</v>
      </c>
      <c r="I8" t="s">
        <v>61</v>
      </c>
      <c r="J8" t="s">
        <v>55</v>
      </c>
      <c r="K8">
        <v>49.323900999999999</v>
      </c>
      <c r="L8">
        <v>4.6542599999999998</v>
      </c>
      <c r="M8">
        <v>39.911000000000001</v>
      </c>
      <c r="N8">
        <v>58.771999999999998</v>
      </c>
      <c r="O8" t="s">
        <v>57</v>
      </c>
      <c r="P8" t="s">
        <v>80</v>
      </c>
      <c r="Q8">
        <v>9.4480000000000004</v>
      </c>
      <c r="R8">
        <v>9.4130000000000003</v>
      </c>
      <c r="S8">
        <v>23370</v>
      </c>
      <c r="T8">
        <v>2976</v>
      </c>
      <c r="U8">
        <v>18910</v>
      </c>
      <c r="V8">
        <v>27847</v>
      </c>
      <c r="W8">
        <v>252</v>
      </c>
      <c r="X8">
        <v>122</v>
      </c>
      <c r="Y8">
        <v>0</v>
      </c>
      <c r="Z8">
        <v>0</v>
      </c>
      <c r="AA8">
        <v>0</v>
      </c>
      <c r="AB8">
        <v>1</v>
      </c>
      <c r="AC8" t="s">
        <v>81</v>
      </c>
      <c r="AD8" t="s">
        <v>54</v>
      </c>
      <c r="AE8">
        <v>2.1800000000000002</v>
      </c>
    </row>
    <row r="9" spans="1:31">
      <c r="A9" t="s">
        <v>82</v>
      </c>
      <c r="B9">
        <v>2012</v>
      </c>
      <c r="C9" t="s">
        <v>54</v>
      </c>
      <c r="D9" t="s">
        <v>55</v>
      </c>
      <c r="E9" t="s">
        <v>55</v>
      </c>
      <c r="F9" t="s">
        <v>55</v>
      </c>
      <c r="G9" t="s">
        <v>55</v>
      </c>
      <c r="H9" t="s">
        <v>76</v>
      </c>
      <c r="I9" t="s">
        <v>72</v>
      </c>
      <c r="J9" t="s">
        <v>55</v>
      </c>
      <c r="K9">
        <v>39.026515000000003</v>
      </c>
      <c r="L9">
        <v>5.0052199999999996</v>
      </c>
      <c r="M9">
        <v>29.216000000000001</v>
      </c>
      <c r="N9">
        <v>49.534999999999997</v>
      </c>
      <c r="O9" t="s">
        <v>57</v>
      </c>
      <c r="P9" t="s">
        <v>83</v>
      </c>
      <c r="Q9">
        <v>10.509</v>
      </c>
      <c r="R9">
        <v>9.8109999999999999</v>
      </c>
      <c r="S9">
        <v>17905</v>
      </c>
      <c r="T9">
        <v>2753</v>
      </c>
      <c r="U9">
        <v>13404</v>
      </c>
      <c r="V9">
        <v>22726</v>
      </c>
      <c r="W9">
        <v>130</v>
      </c>
      <c r="X9">
        <v>60</v>
      </c>
      <c r="Y9">
        <v>0</v>
      </c>
      <c r="Z9">
        <v>0</v>
      </c>
      <c r="AA9">
        <v>0</v>
      </c>
      <c r="AB9">
        <v>1</v>
      </c>
      <c r="AC9" t="s">
        <v>84</v>
      </c>
      <c r="AD9" t="s">
        <v>54</v>
      </c>
      <c r="AE9">
        <v>1.36</v>
      </c>
    </row>
    <row r="10" spans="1:31">
      <c r="A10" t="s">
        <v>85</v>
      </c>
      <c r="B10">
        <v>2012</v>
      </c>
      <c r="C10" t="s">
        <v>54</v>
      </c>
      <c r="D10" t="s">
        <v>55</v>
      </c>
      <c r="E10" t="s">
        <v>55</v>
      </c>
      <c r="F10" t="s">
        <v>55</v>
      </c>
      <c r="G10" t="s">
        <v>55</v>
      </c>
      <c r="H10" t="s">
        <v>86</v>
      </c>
      <c r="I10" t="s">
        <v>55</v>
      </c>
      <c r="J10" t="s">
        <v>55</v>
      </c>
      <c r="K10">
        <v>53.289185000000003</v>
      </c>
      <c r="L10">
        <v>3.3206769999999999</v>
      </c>
      <c r="M10">
        <v>46.561999999999998</v>
      </c>
      <c r="N10">
        <v>59.929000000000002</v>
      </c>
      <c r="O10" t="s">
        <v>57</v>
      </c>
      <c r="P10" t="s">
        <v>87</v>
      </c>
      <c r="Q10">
        <v>6.64</v>
      </c>
      <c r="R10">
        <v>6.7270000000000003</v>
      </c>
      <c r="S10">
        <v>43547</v>
      </c>
      <c r="T10">
        <v>3200</v>
      </c>
      <c r="U10">
        <v>38050</v>
      </c>
      <c r="V10">
        <v>48974</v>
      </c>
      <c r="W10">
        <v>397</v>
      </c>
      <c r="X10">
        <v>223</v>
      </c>
      <c r="Y10">
        <v>0</v>
      </c>
      <c r="Z10">
        <v>0</v>
      </c>
      <c r="AA10">
        <v>0</v>
      </c>
      <c r="AB10">
        <v>1</v>
      </c>
      <c r="AC10" t="s">
        <v>88</v>
      </c>
      <c r="AD10" t="s">
        <v>54</v>
      </c>
      <c r="AE10">
        <v>1.75</v>
      </c>
    </row>
    <row r="11" spans="1:31">
      <c r="A11" t="s">
        <v>89</v>
      </c>
      <c r="B11">
        <v>2012</v>
      </c>
      <c r="C11" t="s">
        <v>54</v>
      </c>
      <c r="D11" t="s">
        <v>55</v>
      </c>
      <c r="E11" t="s">
        <v>55</v>
      </c>
      <c r="F11" t="s">
        <v>55</v>
      </c>
      <c r="G11" t="s">
        <v>55</v>
      </c>
      <c r="H11" t="s">
        <v>86</v>
      </c>
      <c r="I11" t="s">
        <v>61</v>
      </c>
      <c r="J11" t="s">
        <v>55</v>
      </c>
      <c r="K11">
        <v>54.936309000000001</v>
      </c>
      <c r="L11">
        <v>4.5160679999999997</v>
      </c>
      <c r="M11">
        <v>45.665999999999997</v>
      </c>
      <c r="N11">
        <v>63.960999999999999</v>
      </c>
      <c r="O11" t="s">
        <v>57</v>
      </c>
      <c r="P11" t="s">
        <v>90</v>
      </c>
      <c r="Q11">
        <v>9.0250000000000004</v>
      </c>
      <c r="R11">
        <v>9.27</v>
      </c>
      <c r="S11">
        <v>22240</v>
      </c>
      <c r="T11">
        <v>2009</v>
      </c>
      <c r="U11">
        <v>18487</v>
      </c>
      <c r="V11">
        <v>25894</v>
      </c>
      <c r="W11">
        <v>249</v>
      </c>
      <c r="X11">
        <v>141</v>
      </c>
      <c r="Y11">
        <v>0</v>
      </c>
      <c r="Z11">
        <v>0</v>
      </c>
      <c r="AA11">
        <v>0</v>
      </c>
      <c r="AB11">
        <v>1</v>
      </c>
      <c r="AC11" t="s">
        <v>91</v>
      </c>
      <c r="AD11" t="s">
        <v>54</v>
      </c>
      <c r="AE11">
        <v>2.04</v>
      </c>
    </row>
    <row r="12" spans="1:31">
      <c r="A12" t="s">
        <v>92</v>
      </c>
      <c r="B12">
        <v>2012</v>
      </c>
      <c r="C12" t="s">
        <v>54</v>
      </c>
      <c r="D12" t="s">
        <v>55</v>
      </c>
      <c r="E12" t="s">
        <v>55</v>
      </c>
      <c r="F12" t="s">
        <v>55</v>
      </c>
      <c r="G12" t="s">
        <v>55</v>
      </c>
      <c r="H12" t="s">
        <v>86</v>
      </c>
      <c r="I12" t="s">
        <v>72</v>
      </c>
      <c r="J12" t="s">
        <v>55</v>
      </c>
      <c r="K12">
        <v>51.672085000000003</v>
      </c>
      <c r="L12">
        <v>5.1816190000000004</v>
      </c>
      <c r="M12">
        <v>41.107999999999997</v>
      </c>
      <c r="N12">
        <v>62.127000000000002</v>
      </c>
      <c r="O12" t="s">
        <v>57</v>
      </c>
      <c r="P12" t="s">
        <v>93</v>
      </c>
      <c r="Q12">
        <v>10.455</v>
      </c>
      <c r="R12">
        <v>10.564</v>
      </c>
      <c r="S12">
        <v>21307</v>
      </c>
      <c r="T12">
        <v>2709</v>
      </c>
      <c r="U12">
        <v>16951</v>
      </c>
      <c r="V12">
        <v>25618</v>
      </c>
      <c r="W12">
        <v>148</v>
      </c>
      <c r="X12">
        <v>82</v>
      </c>
      <c r="Y12">
        <v>0</v>
      </c>
      <c r="Z12">
        <v>0</v>
      </c>
      <c r="AA12">
        <v>0</v>
      </c>
      <c r="AB12">
        <v>1</v>
      </c>
      <c r="AC12" t="s">
        <v>94</v>
      </c>
      <c r="AD12" t="s">
        <v>54</v>
      </c>
      <c r="AE12">
        <v>1.58</v>
      </c>
    </row>
    <row r="13" spans="1:31">
      <c r="A13" t="s">
        <v>95</v>
      </c>
      <c r="B13">
        <v>2012</v>
      </c>
      <c r="C13" t="s">
        <v>54</v>
      </c>
      <c r="D13" t="s">
        <v>55</v>
      </c>
      <c r="E13" t="s">
        <v>55</v>
      </c>
      <c r="F13" t="s">
        <v>55</v>
      </c>
      <c r="G13" t="s">
        <v>55</v>
      </c>
      <c r="H13" t="s">
        <v>96</v>
      </c>
      <c r="I13" t="s">
        <v>55</v>
      </c>
      <c r="J13" t="s">
        <v>55</v>
      </c>
      <c r="K13">
        <v>54.134391999999998</v>
      </c>
      <c r="L13">
        <v>3.5962170000000002</v>
      </c>
      <c r="M13">
        <v>46.817999999999998</v>
      </c>
      <c r="N13">
        <v>61.322000000000003</v>
      </c>
      <c r="O13" t="s">
        <v>57</v>
      </c>
      <c r="P13" t="s">
        <v>97</v>
      </c>
      <c r="Q13">
        <v>7.1870000000000003</v>
      </c>
      <c r="R13">
        <v>7.3170000000000002</v>
      </c>
      <c r="S13">
        <v>50019</v>
      </c>
      <c r="T13">
        <v>5131</v>
      </c>
      <c r="U13">
        <v>43259</v>
      </c>
      <c r="V13">
        <v>56660</v>
      </c>
      <c r="W13">
        <v>410</v>
      </c>
      <c r="X13">
        <v>222</v>
      </c>
      <c r="Y13">
        <v>0</v>
      </c>
      <c r="Z13">
        <v>0</v>
      </c>
      <c r="AA13">
        <v>0</v>
      </c>
      <c r="AB13">
        <v>1</v>
      </c>
      <c r="AC13" t="s">
        <v>98</v>
      </c>
      <c r="AD13" t="s">
        <v>54</v>
      </c>
      <c r="AE13">
        <v>2.13</v>
      </c>
    </row>
    <row r="14" spans="1:31">
      <c r="A14" t="s">
        <v>99</v>
      </c>
      <c r="B14">
        <v>2012</v>
      </c>
      <c r="C14" t="s">
        <v>54</v>
      </c>
      <c r="D14" t="s">
        <v>55</v>
      </c>
      <c r="E14" t="s">
        <v>55</v>
      </c>
      <c r="F14" t="s">
        <v>55</v>
      </c>
      <c r="G14" t="s">
        <v>55</v>
      </c>
      <c r="H14" t="s">
        <v>96</v>
      </c>
      <c r="I14" t="s">
        <v>61</v>
      </c>
      <c r="J14" t="s">
        <v>55</v>
      </c>
      <c r="K14">
        <v>53.068663000000001</v>
      </c>
      <c r="L14">
        <v>4.6094520000000001</v>
      </c>
      <c r="M14">
        <v>43.651000000000003</v>
      </c>
      <c r="N14">
        <v>62.328000000000003</v>
      </c>
      <c r="O14" t="s">
        <v>57</v>
      </c>
      <c r="P14" t="s">
        <v>100</v>
      </c>
      <c r="Q14">
        <v>9.2590000000000003</v>
      </c>
      <c r="R14">
        <v>9.4179999999999993</v>
      </c>
      <c r="S14">
        <v>26278</v>
      </c>
      <c r="T14">
        <v>3614</v>
      </c>
      <c r="U14">
        <v>21614</v>
      </c>
      <c r="V14">
        <v>30863</v>
      </c>
      <c r="W14">
        <v>245</v>
      </c>
      <c r="X14">
        <v>132</v>
      </c>
      <c r="Y14">
        <v>0</v>
      </c>
      <c r="Z14">
        <v>0</v>
      </c>
      <c r="AA14">
        <v>0</v>
      </c>
      <c r="AB14">
        <v>1</v>
      </c>
      <c r="AC14" t="s">
        <v>101</v>
      </c>
      <c r="AD14" t="s">
        <v>54</v>
      </c>
      <c r="AE14">
        <v>2.08</v>
      </c>
    </row>
    <row r="15" spans="1:31">
      <c r="A15" t="s">
        <v>102</v>
      </c>
      <c r="B15">
        <v>2012</v>
      </c>
      <c r="C15" t="s">
        <v>54</v>
      </c>
      <c r="D15" t="s">
        <v>55</v>
      </c>
      <c r="E15" t="s">
        <v>55</v>
      </c>
      <c r="F15" t="s">
        <v>55</v>
      </c>
      <c r="G15" t="s">
        <v>55</v>
      </c>
      <c r="H15" t="s">
        <v>96</v>
      </c>
      <c r="I15" t="s">
        <v>72</v>
      </c>
      <c r="J15" t="s">
        <v>55</v>
      </c>
      <c r="K15">
        <v>55.364995</v>
      </c>
      <c r="L15">
        <v>5.2815989999999999</v>
      </c>
      <c r="M15">
        <v>44.456000000000003</v>
      </c>
      <c r="N15">
        <v>65.906999999999996</v>
      </c>
      <c r="O15" t="s">
        <v>57</v>
      </c>
      <c r="P15" t="s">
        <v>103</v>
      </c>
      <c r="Q15">
        <v>10.542</v>
      </c>
      <c r="R15">
        <v>10.909000000000001</v>
      </c>
      <c r="S15">
        <v>23742</v>
      </c>
      <c r="T15">
        <v>3249</v>
      </c>
      <c r="U15">
        <v>19064</v>
      </c>
      <c r="V15">
        <v>28262</v>
      </c>
      <c r="W15">
        <v>165</v>
      </c>
      <c r="X15">
        <v>90</v>
      </c>
      <c r="Y15">
        <v>0</v>
      </c>
      <c r="Z15">
        <v>0</v>
      </c>
      <c r="AA15">
        <v>0</v>
      </c>
      <c r="AB15">
        <v>1</v>
      </c>
      <c r="AC15" t="s">
        <v>81</v>
      </c>
      <c r="AD15" t="s">
        <v>54</v>
      </c>
      <c r="AE15">
        <v>1.85</v>
      </c>
    </row>
    <row r="16" spans="1:31">
      <c r="A16" t="s">
        <v>104</v>
      </c>
      <c r="B16">
        <v>2012</v>
      </c>
      <c r="C16" t="s">
        <v>54</v>
      </c>
      <c r="D16" t="s">
        <v>55</v>
      </c>
      <c r="E16" t="s">
        <v>55</v>
      </c>
      <c r="F16" t="s">
        <v>55</v>
      </c>
      <c r="G16" t="s">
        <v>55</v>
      </c>
      <c r="H16" t="s">
        <v>105</v>
      </c>
      <c r="I16" t="s">
        <v>55</v>
      </c>
      <c r="J16" t="s">
        <v>55</v>
      </c>
      <c r="K16">
        <v>56.954456</v>
      </c>
      <c r="L16">
        <v>3.8396590000000002</v>
      </c>
      <c r="M16">
        <v>49.076000000000001</v>
      </c>
      <c r="N16">
        <v>64.581000000000003</v>
      </c>
      <c r="O16" t="s">
        <v>57</v>
      </c>
      <c r="P16" t="s">
        <v>106</v>
      </c>
      <c r="Q16">
        <v>7.6269999999999998</v>
      </c>
      <c r="R16">
        <v>7.8780000000000001</v>
      </c>
      <c r="S16">
        <v>33233</v>
      </c>
      <c r="T16">
        <v>3336</v>
      </c>
      <c r="U16">
        <v>28636</v>
      </c>
      <c r="V16">
        <v>37684</v>
      </c>
      <c r="W16">
        <v>276</v>
      </c>
      <c r="X16">
        <v>158</v>
      </c>
      <c r="Y16">
        <v>0</v>
      </c>
      <c r="Z16">
        <v>0</v>
      </c>
      <c r="AA16">
        <v>0</v>
      </c>
      <c r="AB16">
        <v>1</v>
      </c>
      <c r="AC16" t="s">
        <v>107</v>
      </c>
      <c r="AD16" t="s">
        <v>54</v>
      </c>
      <c r="AE16">
        <v>1.65</v>
      </c>
    </row>
    <row r="17" spans="1:31">
      <c r="A17" t="s">
        <v>108</v>
      </c>
      <c r="B17">
        <v>2012</v>
      </c>
      <c r="C17" t="s">
        <v>54</v>
      </c>
      <c r="D17" t="s">
        <v>55</v>
      </c>
      <c r="E17" t="s">
        <v>55</v>
      </c>
      <c r="F17" t="s">
        <v>55</v>
      </c>
      <c r="G17" t="s">
        <v>55</v>
      </c>
      <c r="H17" t="s">
        <v>105</v>
      </c>
      <c r="I17" t="s">
        <v>61</v>
      </c>
      <c r="J17" t="s">
        <v>55</v>
      </c>
      <c r="K17">
        <v>58.863782999999998</v>
      </c>
      <c r="L17">
        <v>4.4401570000000001</v>
      </c>
      <c r="M17">
        <v>49.656999999999996</v>
      </c>
      <c r="N17">
        <v>67.635000000000005</v>
      </c>
      <c r="O17" t="s">
        <v>57</v>
      </c>
      <c r="P17" t="s">
        <v>109</v>
      </c>
      <c r="Q17">
        <v>8.7720000000000002</v>
      </c>
      <c r="R17">
        <v>9.2070000000000007</v>
      </c>
      <c r="S17">
        <v>18338</v>
      </c>
      <c r="T17">
        <v>2222</v>
      </c>
      <c r="U17">
        <v>15470</v>
      </c>
      <c r="V17">
        <v>21070</v>
      </c>
      <c r="W17">
        <v>169</v>
      </c>
      <c r="X17">
        <v>101</v>
      </c>
      <c r="Y17">
        <v>0</v>
      </c>
      <c r="Z17">
        <v>0</v>
      </c>
      <c r="AA17">
        <v>0</v>
      </c>
      <c r="AB17">
        <v>1</v>
      </c>
      <c r="AC17" t="s">
        <v>110</v>
      </c>
      <c r="AD17" t="s">
        <v>54</v>
      </c>
      <c r="AE17">
        <v>1.37</v>
      </c>
    </row>
    <row r="18" spans="1:31">
      <c r="A18" t="s">
        <v>111</v>
      </c>
      <c r="B18">
        <v>2012</v>
      </c>
      <c r="C18" t="s">
        <v>54</v>
      </c>
      <c r="D18" t="s">
        <v>55</v>
      </c>
      <c r="E18" t="s">
        <v>55</v>
      </c>
      <c r="F18" t="s">
        <v>55</v>
      </c>
      <c r="G18" t="s">
        <v>55</v>
      </c>
      <c r="H18" t="s">
        <v>105</v>
      </c>
      <c r="I18" t="s">
        <v>72</v>
      </c>
      <c r="J18" t="s">
        <v>55</v>
      </c>
      <c r="K18">
        <v>54.767499999999998</v>
      </c>
      <c r="L18">
        <v>6.3044399999999996</v>
      </c>
      <c r="M18">
        <v>41.710999999999999</v>
      </c>
      <c r="N18">
        <v>67.361000000000004</v>
      </c>
      <c r="O18" t="s">
        <v>57</v>
      </c>
      <c r="P18" t="s">
        <v>112</v>
      </c>
      <c r="Q18">
        <v>12.593</v>
      </c>
      <c r="R18">
        <v>13.057</v>
      </c>
      <c r="S18">
        <v>14896</v>
      </c>
      <c r="T18">
        <v>2624</v>
      </c>
      <c r="U18">
        <v>11344</v>
      </c>
      <c r="V18">
        <v>18321</v>
      </c>
      <c r="W18">
        <v>107</v>
      </c>
      <c r="X18">
        <v>57</v>
      </c>
      <c r="Y18">
        <v>0</v>
      </c>
      <c r="Z18">
        <v>0</v>
      </c>
      <c r="AA18">
        <v>0</v>
      </c>
      <c r="AB18">
        <v>1</v>
      </c>
      <c r="AC18" t="s">
        <v>113</v>
      </c>
      <c r="AD18" t="s">
        <v>54</v>
      </c>
      <c r="AE18">
        <v>1.7</v>
      </c>
    </row>
    <row r="19" spans="1:31">
      <c r="A19" t="s">
        <v>114</v>
      </c>
      <c r="B19">
        <v>2012</v>
      </c>
      <c r="C19" t="s">
        <v>54</v>
      </c>
      <c r="D19" t="s">
        <v>55</v>
      </c>
      <c r="E19" t="s">
        <v>55</v>
      </c>
      <c r="F19" t="s">
        <v>55</v>
      </c>
      <c r="G19" t="s">
        <v>55</v>
      </c>
      <c r="H19" t="s">
        <v>115</v>
      </c>
      <c r="I19" t="s">
        <v>55</v>
      </c>
      <c r="J19" t="s">
        <v>55</v>
      </c>
      <c r="K19">
        <v>51.566152000000002</v>
      </c>
      <c r="L19">
        <v>6.2287359999999996</v>
      </c>
      <c r="M19">
        <v>38.816000000000003</v>
      </c>
      <c r="N19">
        <v>64.168999999999997</v>
      </c>
      <c r="O19" t="s">
        <v>57</v>
      </c>
      <c r="P19" t="s">
        <v>116</v>
      </c>
      <c r="Q19">
        <v>12.603</v>
      </c>
      <c r="R19">
        <v>12.750999999999999</v>
      </c>
      <c r="S19">
        <v>12184</v>
      </c>
      <c r="T19">
        <v>2001</v>
      </c>
      <c r="U19">
        <v>9171</v>
      </c>
      <c r="V19">
        <v>15161</v>
      </c>
      <c r="W19">
        <v>137</v>
      </c>
      <c r="X19">
        <v>62</v>
      </c>
      <c r="Y19">
        <v>0</v>
      </c>
      <c r="Z19">
        <v>0</v>
      </c>
      <c r="AA19">
        <v>0</v>
      </c>
      <c r="AB19">
        <v>1</v>
      </c>
      <c r="AC19" t="s">
        <v>117</v>
      </c>
      <c r="AD19" t="s">
        <v>54</v>
      </c>
      <c r="AE19">
        <v>2.11</v>
      </c>
    </row>
    <row r="20" spans="1:31">
      <c r="A20" t="s">
        <v>118</v>
      </c>
      <c r="B20">
        <v>2012</v>
      </c>
      <c r="C20" t="s">
        <v>54</v>
      </c>
      <c r="D20" t="s">
        <v>55</v>
      </c>
      <c r="E20" t="s">
        <v>55</v>
      </c>
      <c r="F20" t="s">
        <v>55</v>
      </c>
      <c r="G20" t="s">
        <v>55</v>
      </c>
      <c r="H20" t="s">
        <v>115</v>
      </c>
      <c r="I20" t="s">
        <v>61</v>
      </c>
      <c r="J20" t="s">
        <v>55</v>
      </c>
      <c r="K20">
        <v>48.681637000000002</v>
      </c>
      <c r="L20">
        <v>7.0934350000000004</v>
      </c>
      <c r="M20">
        <v>34.335999999999999</v>
      </c>
      <c r="N20">
        <v>63.188000000000002</v>
      </c>
      <c r="O20" t="s">
        <v>57</v>
      </c>
      <c r="P20" t="s">
        <v>119</v>
      </c>
      <c r="Q20">
        <v>14.507</v>
      </c>
      <c r="R20">
        <v>14.346</v>
      </c>
      <c r="S20">
        <v>5653</v>
      </c>
      <c r="T20">
        <v>1071</v>
      </c>
      <c r="U20">
        <v>3987</v>
      </c>
      <c r="V20">
        <v>7337</v>
      </c>
      <c r="W20">
        <v>79</v>
      </c>
      <c r="X20">
        <v>35</v>
      </c>
      <c r="Y20">
        <v>0</v>
      </c>
      <c r="Z20">
        <v>0</v>
      </c>
      <c r="AA20">
        <v>0</v>
      </c>
      <c r="AB20">
        <v>1</v>
      </c>
      <c r="AC20" t="s">
        <v>120</v>
      </c>
      <c r="AD20" t="s">
        <v>54</v>
      </c>
      <c r="AE20">
        <v>1.57</v>
      </c>
    </row>
    <row r="21" spans="1:31">
      <c r="A21" t="s">
        <v>121</v>
      </c>
      <c r="B21">
        <v>2012</v>
      </c>
      <c r="C21" t="s">
        <v>54</v>
      </c>
      <c r="D21" t="s">
        <v>55</v>
      </c>
      <c r="E21" t="s">
        <v>55</v>
      </c>
      <c r="F21" t="s">
        <v>55</v>
      </c>
      <c r="G21" t="s">
        <v>55</v>
      </c>
      <c r="H21" t="s">
        <v>115</v>
      </c>
      <c r="I21" t="s">
        <v>72</v>
      </c>
      <c r="J21" t="s">
        <v>55</v>
      </c>
      <c r="K21">
        <v>54.353805999999999</v>
      </c>
      <c r="L21">
        <v>9.5947689999999994</v>
      </c>
      <c r="M21">
        <v>34.378</v>
      </c>
      <c r="N21">
        <v>73.353999999999999</v>
      </c>
      <c r="O21" t="s">
        <v>57</v>
      </c>
      <c r="P21" t="s">
        <v>122</v>
      </c>
      <c r="Q21">
        <v>19</v>
      </c>
      <c r="R21">
        <v>19.975999999999999</v>
      </c>
      <c r="S21">
        <v>6531</v>
      </c>
      <c r="T21">
        <v>1689</v>
      </c>
      <c r="U21">
        <v>4131</v>
      </c>
      <c r="V21">
        <v>8814</v>
      </c>
      <c r="W21">
        <v>58</v>
      </c>
      <c r="X21">
        <v>27</v>
      </c>
      <c r="Y21">
        <v>0</v>
      </c>
      <c r="Z21">
        <v>0</v>
      </c>
      <c r="AA21">
        <v>0</v>
      </c>
      <c r="AB21">
        <v>1</v>
      </c>
      <c r="AC21" t="s">
        <v>123</v>
      </c>
      <c r="AD21" t="s">
        <v>54</v>
      </c>
      <c r="AE21">
        <v>2.11</v>
      </c>
    </row>
    <row r="22" spans="1:31">
      <c r="A22" t="s">
        <v>124</v>
      </c>
      <c r="B22">
        <v>2012</v>
      </c>
      <c r="C22" t="s">
        <v>54</v>
      </c>
      <c r="D22" t="s">
        <v>55</v>
      </c>
      <c r="E22" t="s">
        <v>55</v>
      </c>
      <c r="F22" t="s">
        <v>55</v>
      </c>
      <c r="G22" t="s">
        <v>55</v>
      </c>
      <c r="H22" t="s">
        <v>125</v>
      </c>
      <c r="I22" t="s">
        <v>55</v>
      </c>
      <c r="J22" t="s">
        <v>55</v>
      </c>
      <c r="K22">
        <v>37.775709999999997</v>
      </c>
      <c r="L22">
        <v>6.2226819999999998</v>
      </c>
      <c r="M22">
        <v>25.728000000000002</v>
      </c>
      <c r="N22">
        <v>51.040999999999997</v>
      </c>
      <c r="O22" t="s">
        <v>57</v>
      </c>
      <c r="P22" t="s">
        <v>126</v>
      </c>
      <c r="Q22">
        <v>13.265000000000001</v>
      </c>
      <c r="R22">
        <v>12.048</v>
      </c>
      <c r="S22">
        <v>3746</v>
      </c>
      <c r="T22">
        <v>814</v>
      </c>
      <c r="U22">
        <v>2552</v>
      </c>
      <c r="V22">
        <v>5062</v>
      </c>
      <c r="W22">
        <v>70</v>
      </c>
      <c r="X22">
        <v>27</v>
      </c>
      <c r="Y22">
        <v>0</v>
      </c>
      <c r="Z22">
        <v>0</v>
      </c>
      <c r="AA22">
        <v>0</v>
      </c>
      <c r="AB22">
        <v>1</v>
      </c>
      <c r="AC22" t="s">
        <v>127</v>
      </c>
      <c r="AD22" t="s">
        <v>54</v>
      </c>
      <c r="AE22">
        <v>1.1399999999999999</v>
      </c>
    </row>
    <row r="23" spans="1:31">
      <c r="A23" t="s">
        <v>128</v>
      </c>
      <c r="B23">
        <v>2012</v>
      </c>
      <c r="C23" t="s">
        <v>54</v>
      </c>
      <c r="D23" t="s">
        <v>55</v>
      </c>
      <c r="E23" t="s">
        <v>55</v>
      </c>
      <c r="F23" t="s">
        <v>55</v>
      </c>
      <c r="G23" t="s">
        <v>55</v>
      </c>
      <c r="H23" t="s">
        <v>125</v>
      </c>
      <c r="I23" t="s">
        <v>61</v>
      </c>
      <c r="J23" t="s">
        <v>55</v>
      </c>
      <c r="K23">
        <v>35.26202</v>
      </c>
      <c r="L23">
        <v>8.0728530000000003</v>
      </c>
      <c r="M23">
        <v>20.109000000000002</v>
      </c>
      <c r="N23">
        <v>52.945999999999998</v>
      </c>
      <c r="O23" t="s">
        <v>57</v>
      </c>
      <c r="P23" t="s">
        <v>129</v>
      </c>
      <c r="Q23">
        <v>17.684000000000001</v>
      </c>
      <c r="R23">
        <v>15.153</v>
      </c>
      <c r="S23">
        <v>1948</v>
      </c>
      <c r="T23">
        <v>563</v>
      </c>
      <c r="U23">
        <v>1111</v>
      </c>
      <c r="V23">
        <v>2925</v>
      </c>
      <c r="W23">
        <v>40</v>
      </c>
      <c r="X23">
        <v>15</v>
      </c>
      <c r="Y23">
        <v>0</v>
      </c>
      <c r="Z23">
        <v>0</v>
      </c>
      <c r="AA23">
        <v>0</v>
      </c>
      <c r="AB23">
        <v>1</v>
      </c>
      <c r="AC23" t="s">
        <v>130</v>
      </c>
      <c r="AD23" t="s">
        <v>54</v>
      </c>
      <c r="AE23">
        <v>1.1100000000000001</v>
      </c>
    </row>
    <row r="24" spans="1:31">
      <c r="A24" t="s">
        <v>131</v>
      </c>
      <c r="B24">
        <v>2012</v>
      </c>
      <c r="C24" t="s">
        <v>54</v>
      </c>
      <c r="D24" t="s">
        <v>55</v>
      </c>
      <c r="E24" t="s">
        <v>55</v>
      </c>
      <c r="F24" t="s">
        <v>55</v>
      </c>
      <c r="G24" t="s">
        <v>55</v>
      </c>
      <c r="H24" t="s">
        <v>125</v>
      </c>
      <c r="I24" t="s">
        <v>72</v>
      </c>
      <c r="J24" t="s">
        <v>55</v>
      </c>
      <c r="K24">
        <v>40.937730000000002</v>
      </c>
      <c r="L24">
        <v>11.179893</v>
      </c>
      <c r="M24">
        <v>19.847999999999999</v>
      </c>
      <c r="N24">
        <v>64.802999999999997</v>
      </c>
      <c r="O24" t="s">
        <v>57</v>
      </c>
      <c r="P24" t="s">
        <v>132</v>
      </c>
      <c r="Q24">
        <v>23.864999999999998</v>
      </c>
      <c r="R24">
        <v>21.09</v>
      </c>
      <c r="S24">
        <v>1798</v>
      </c>
      <c r="T24">
        <v>604</v>
      </c>
      <c r="U24">
        <v>872</v>
      </c>
      <c r="V24">
        <v>2846</v>
      </c>
      <c r="W24">
        <v>30</v>
      </c>
      <c r="X24">
        <v>12</v>
      </c>
      <c r="Y24">
        <v>0</v>
      </c>
      <c r="Z24">
        <v>0</v>
      </c>
      <c r="AA24">
        <v>0</v>
      </c>
      <c r="AB24">
        <v>1</v>
      </c>
      <c r="AC24" t="s">
        <v>130</v>
      </c>
      <c r="AD24" t="s">
        <v>54</v>
      </c>
      <c r="AE24">
        <v>1.5</v>
      </c>
    </row>
    <row r="25" spans="1:31">
      <c r="A25" t="s">
        <v>133</v>
      </c>
      <c r="B25">
        <v>2012</v>
      </c>
      <c r="C25" t="s">
        <v>54</v>
      </c>
      <c r="D25" t="s">
        <v>55</v>
      </c>
      <c r="E25" t="s">
        <v>55</v>
      </c>
      <c r="F25" t="s">
        <v>55</v>
      </c>
      <c r="G25" t="s">
        <v>55</v>
      </c>
      <c r="H25" t="s">
        <v>55</v>
      </c>
      <c r="I25" t="s">
        <v>55</v>
      </c>
      <c r="J25" t="s">
        <v>55</v>
      </c>
      <c r="K25">
        <v>50.284968999999997</v>
      </c>
      <c r="L25">
        <v>1.651505</v>
      </c>
      <c r="M25">
        <v>46.997999999999998</v>
      </c>
      <c r="N25">
        <v>53.57</v>
      </c>
      <c r="O25" t="s">
        <v>57</v>
      </c>
      <c r="P25" t="s">
        <v>134</v>
      </c>
      <c r="Q25">
        <v>3.2850000000000001</v>
      </c>
      <c r="R25">
        <v>3.2869999999999999</v>
      </c>
      <c r="S25">
        <v>220227</v>
      </c>
      <c r="T25">
        <v>10899</v>
      </c>
      <c r="U25">
        <v>205831</v>
      </c>
      <c r="V25">
        <v>234615</v>
      </c>
      <c r="W25">
        <v>1946</v>
      </c>
      <c r="X25">
        <v>1010</v>
      </c>
      <c r="Y25">
        <v>0</v>
      </c>
      <c r="Z25">
        <v>0</v>
      </c>
      <c r="AA25">
        <v>0</v>
      </c>
      <c r="AB25">
        <v>1</v>
      </c>
      <c r="AC25" t="s">
        <v>135</v>
      </c>
      <c r="AD25" t="s">
        <v>54</v>
      </c>
      <c r="AE25">
        <v>2.12</v>
      </c>
    </row>
    <row r="26" spans="1:31">
      <c r="A26" t="s">
        <v>136</v>
      </c>
      <c r="B26">
        <v>2012</v>
      </c>
      <c r="C26" t="s">
        <v>54</v>
      </c>
      <c r="D26" t="s">
        <v>55</v>
      </c>
      <c r="E26" t="s">
        <v>55</v>
      </c>
      <c r="F26" t="s">
        <v>55</v>
      </c>
      <c r="G26" t="s">
        <v>55</v>
      </c>
      <c r="H26" t="s">
        <v>55</v>
      </c>
      <c r="I26" t="s">
        <v>55</v>
      </c>
      <c r="J26" t="s">
        <v>137</v>
      </c>
      <c r="K26">
        <v>56.865053000000003</v>
      </c>
      <c r="L26">
        <v>5.6068850000000001</v>
      </c>
      <c r="M26">
        <v>45.201999999999998</v>
      </c>
      <c r="N26">
        <v>67.995000000000005</v>
      </c>
      <c r="O26" t="s">
        <v>57</v>
      </c>
      <c r="P26" t="s">
        <v>138</v>
      </c>
      <c r="Q26">
        <v>11.13</v>
      </c>
      <c r="R26">
        <v>11.663</v>
      </c>
      <c r="S26">
        <v>31193</v>
      </c>
      <c r="T26">
        <v>5212</v>
      </c>
      <c r="U26">
        <v>24795</v>
      </c>
      <c r="V26">
        <v>37298</v>
      </c>
      <c r="W26">
        <v>134</v>
      </c>
      <c r="X26">
        <v>76</v>
      </c>
      <c r="Y26">
        <v>0</v>
      </c>
      <c r="Z26">
        <v>0</v>
      </c>
      <c r="AA26">
        <v>0</v>
      </c>
      <c r="AB26">
        <v>1</v>
      </c>
      <c r="AC26" t="s">
        <v>139</v>
      </c>
      <c r="AD26" t="s">
        <v>54</v>
      </c>
      <c r="AE26">
        <v>1.7</v>
      </c>
    </row>
    <row r="27" spans="1:31">
      <c r="A27" t="s">
        <v>140</v>
      </c>
      <c r="B27">
        <v>2012</v>
      </c>
      <c r="C27" t="s">
        <v>54</v>
      </c>
      <c r="D27" t="s">
        <v>55</v>
      </c>
      <c r="E27" t="s">
        <v>55</v>
      </c>
      <c r="F27" t="s">
        <v>55</v>
      </c>
      <c r="G27" t="s">
        <v>55</v>
      </c>
      <c r="H27" t="s">
        <v>55</v>
      </c>
      <c r="I27" t="s">
        <v>55</v>
      </c>
      <c r="J27" t="s">
        <v>141</v>
      </c>
      <c r="K27">
        <v>42.264879999999998</v>
      </c>
      <c r="L27">
        <v>5.279617</v>
      </c>
      <c r="M27">
        <v>31.798999999999999</v>
      </c>
      <c r="N27">
        <v>53.267000000000003</v>
      </c>
      <c r="O27" t="s">
        <v>57</v>
      </c>
      <c r="P27" t="s">
        <v>142</v>
      </c>
      <c r="Q27">
        <v>11.002000000000001</v>
      </c>
      <c r="R27">
        <v>10.465999999999999</v>
      </c>
      <c r="S27">
        <v>28834</v>
      </c>
      <c r="T27">
        <v>4671</v>
      </c>
      <c r="U27">
        <v>21693</v>
      </c>
      <c r="V27">
        <v>36340</v>
      </c>
      <c r="W27">
        <v>210</v>
      </c>
      <c r="X27">
        <v>100</v>
      </c>
      <c r="Y27">
        <v>0</v>
      </c>
      <c r="Z27">
        <v>0</v>
      </c>
      <c r="AA27">
        <v>0</v>
      </c>
      <c r="AB27">
        <v>1</v>
      </c>
      <c r="AC27" t="s">
        <v>143</v>
      </c>
      <c r="AD27" t="s">
        <v>54</v>
      </c>
      <c r="AE27">
        <v>2.39</v>
      </c>
    </row>
    <row r="28" spans="1:31">
      <c r="A28" t="s">
        <v>144</v>
      </c>
      <c r="B28">
        <v>2012</v>
      </c>
      <c r="C28" t="s">
        <v>54</v>
      </c>
      <c r="D28" t="s">
        <v>55</v>
      </c>
      <c r="E28" t="s">
        <v>55</v>
      </c>
      <c r="F28" t="s">
        <v>55</v>
      </c>
      <c r="G28" t="s">
        <v>55</v>
      </c>
      <c r="H28" t="s">
        <v>55</v>
      </c>
      <c r="I28" t="s">
        <v>55</v>
      </c>
      <c r="J28" t="s">
        <v>145</v>
      </c>
      <c r="K28">
        <v>44.778019999999998</v>
      </c>
      <c r="L28">
        <v>4.0095330000000002</v>
      </c>
      <c r="M28">
        <v>36.779000000000003</v>
      </c>
      <c r="N28">
        <v>52.981999999999999</v>
      </c>
      <c r="O28" t="s">
        <v>57</v>
      </c>
      <c r="P28" t="s">
        <v>146</v>
      </c>
      <c r="Q28">
        <v>8.2040000000000006</v>
      </c>
      <c r="R28">
        <v>7.9989999999999997</v>
      </c>
      <c r="S28">
        <v>34959</v>
      </c>
      <c r="T28">
        <v>3355</v>
      </c>
      <c r="U28">
        <v>28714</v>
      </c>
      <c r="V28">
        <v>41364</v>
      </c>
      <c r="W28">
        <v>281</v>
      </c>
      <c r="X28">
        <v>141</v>
      </c>
      <c r="Y28">
        <v>0</v>
      </c>
      <c r="Z28">
        <v>0</v>
      </c>
      <c r="AA28">
        <v>0</v>
      </c>
      <c r="AB28">
        <v>1</v>
      </c>
      <c r="AC28" t="s">
        <v>147</v>
      </c>
      <c r="AD28" t="s">
        <v>54</v>
      </c>
      <c r="AE28">
        <v>1.82</v>
      </c>
    </row>
    <row r="29" spans="1:31">
      <c r="A29" t="s">
        <v>148</v>
      </c>
      <c r="B29">
        <v>2012</v>
      </c>
      <c r="C29" t="s">
        <v>54</v>
      </c>
      <c r="D29" t="s">
        <v>55</v>
      </c>
      <c r="E29" t="s">
        <v>55</v>
      </c>
      <c r="F29" t="s">
        <v>55</v>
      </c>
      <c r="G29" t="s">
        <v>55</v>
      </c>
      <c r="H29" t="s">
        <v>55</v>
      </c>
      <c r="I29" t="s">
        <v>55</v>
      </c>
      <c r="J29" t="s">
        <v>149</v>
      </c>
      <c r="K29">
        <v>53.765853999999997</v>
      </c>
      <c r="L29">
        <v>3.074376</v>
      </c>
      <c r="M29">
        <v>47.542999999999999</v>
      </c>
      <c r="N29">
        <v>59.902999999999999</v>
      </c>
      <c r="O29" t="s">
        <v>57</v>
      </c>
      <c r="P29" t="s">
        <v>150</v>
      </c>
      <c r="Q29">
        <v>6.1369999999999996</v>
      </c>
      <c r="R29">
        <v>6.2229999999999999</v>
      </c>
      <c r="S29">
        <v>54453</v>
      </c>
      <c r="T29">
        <v>4954</v>
      </c>
      <c r="U29">
        <v>48150</v>
      </c>
      <c r="V29">
        <v>60669</v>
      </c>
      <c r="W29">
        <v>519</v>
      </c>
      <c r="X29">
        <v>273</v>
      </c>
      <c r="Y29">
        <v>0</v>
      </c>
      <c r="Z29">
        <v>0</v>
      </c>
      <c r="AA29">
        <v>0</v>
      </c>
      <c r="AB29">
        <v>1</v>
      </c>
      <c r="AC29" t="s">
        <v>151</v>
      </c>
      <c r="AD29" t="s">
        <v>54</v>
      </c>
      <c r="AE29">
        <v>1.97</v>
      </c>
    </row>
    <row r="30" spans="1:31">
      <c r="A30" t="s">
        <v>152</v>
      </c>
      <c r="B30">
        <v>2012</v>
      </c>
      <c r="C30" t="s">
        <v>54</v>
      </c>
      <c r="D30" t="s">
        <v>55</v>
      </c>
      <c r="E30" t="s">
        <v>55</v>
      </c>
      <c r="F30" t="s">
        <v>55</v>
      </c>
      <c r="G30" t="s">
        <v>55</v>
      </c>
      <c r="H30" t="s">
        <v>55</v>
      </c>
      <c r="I30" t="s">
        <v>55</v>
      </c>
      <c r="J30" t="s">
        <v>153</v>
      </c>
      <c r="K30">
        <v>52.229925999999999</v>
      </c>
      <c r="L30">
        <v>2.2657959999999999</v>
      </c>
      <c r="M30">
        <v>47.686999999999998</v>
      </c>
      <c r="N30">
        <v>56.746000000000002</v>
      </c>
      <c r="O30" t="s">
        <v>57</v>
      </c>
      <c r="P30" t="s">
        <v>154</v>
      </c>
      <c r="Q30">
        <v>4.516</v>
      </c>
      <c r="R30">
        <v>4.5430000000000001</v>
      </c>
      <c r="S30">
        <v>70788</v>
      </c>
      <c r="T30">
        <v>4384</v>
      </c>
      <c r="U30">
        <v>64631</v>
      </c>
      <c r="V30">
        <v>76908</v>
      </c>
      <c r="W30">
        <v>802</v>
      </c>
      <c r="X30">
        <v>420</v>
      </c>
      <c r="Y30">
        <v>0</v>
      </c>
      <c r="Z30">
        <v>0</v>
      </c>
      <c r="AA30">
        <v>0</v>
      </c>
      <c r="AB30">
        <v>1</v>
      </c>
      <c r="AC30" t="s">
        <v>155</v>
      </c>
      <c r="AD30" t="s">
        <v>54</v>
      </c>
      <c r="AE30">
        <v>1.65</v>
      </c>
    </row>
    <row r="31" spans="1:31">
      <c r="A31" t="s">
        <v>156</v>
      </c>
      <c r="B31">
        <v>2012</v>
      </c>
      <c r="C31" t="s">
        <v>54</v>
      </c>
      <c r="D31" t="s">
        <v>55</v>
      </c>
      <c r="E31" t="s">
        <v>55</v>
      </c>
      <c r="F31" t="s">
        <v>55</v>
      </c>
      <c r="G31" t="s">
        <v>55</v>
      </c>
      <c r="H31" t="s">
        <v>55</v>
      </c>
      <c r="I31" t="s">
        <v>61</v>
      </c>
      <c r="J31" t="s">
        <v>55</v>
      </c>
      <c r="K31">
        <v>53.114820000000002</v>
      </c>
      <c r="L31">
        <v>2.0426980000000001</v>
      </c>
      <c r="M31">
        <v>49.021999999999998</v>
      </c>
      <c r="N31">
        <v>57.177</v>
      </c>
      <c r="O31" t="s">
        <v>57</v>
      </c>
      <c r="P31" t="s">
        <v>157</v>
      </c>
      <c r="Q31">
        <v>4.0620000000000003</v>
      </c>
      <c r="R31">
        <v>4.093</v>
      </c>
      <c r="S31">
        <v>120971</v>
      </c>
      <c r="T31">
        <v>7189</v>
      </c>
      <c r="U31">
        <v>111650</v>
      </c>
      <c r="V31">
        <v>130222</v>
      </c>
      <c r="W31">
        <v>1208</v>
      </c>
      <c r="X31">
        <v>639</v>
      </c>
      <c r="Y31">
        <v>0</v>
      </c>
      <c r="Z31">
        <v>0</v>
      </c>
      <c r="AA31">
        <v>0</v>
      </c>
      <c r="AB31">
        <v>1</v>
      </c>
      <c r="AC31" t="s">
        <v>158</v>
      </c>
      <c r="AD31" t="s">
        <v>54</v>
      </c>
      <c r="AE31">
        <v>2.02</v>
      </c>
    </row>
    <row r="32" spans="1:31">
      <c r="A32" t="s">
        <v>159</v>
      </c>
      <c r="B32">
        <v>2012</v>
      </c>
      <c r="C32" t="s">
        <v>54</v>
      </c>
      <c r="D32" t="s">
        <v>55</v>
      </c>
      <c r="E32" t="s">
        <v>55</v>
      </c>
      <c r="F32" t="s">
        <v>55</v>
      </c>
      <c r="G32" t="s">
        <v>55</v>
      </c>
      <c r="H32" t="s">
        <v>55</v>
      </c>
      <c r="I32" t="s">
        <v>61</v>
      </c>
      <c r="J32" t="s">
        <v>137</v>
      </c>
      <c r="K32">
        <v>54.626448000000003</v>
      </c>
      <c r="L32">
        <v>7.1927640000000004</v>
      </c>
      <c r="M32">
        <v>39.701999999999998</v>
      </c>
      <c r="N32">
        <v>68.965999999999994</v>
      </c>
      <c r="O32" t="s">
        <v>57</v>
      </c>
      <c r="P32" t="s">
        <v>160</v>
      </c>
      <c r="Q32">
        <v>14.339</v>
      </c>
      <c r="R32">
        <v>14.923999999999999</v>
      </c>
      <c r="S32">
        <v>13207</v>
      </c>
      <c r="T32">
        <v>3177</v>
      </c>
      <c r="U32">
        <v>9599</v>
      </c>
      <c r="V32">
        <v>16674</v>
      </c>
      <c r="W32">
        <v>75</v>
      </c>
      <c r="X32">
        <v>41</v>
      </c>
      <c r="Y32">
        <v>0</v>
      </c>
      <c r="Z32">
        <v>0</v>
      </c>
      <c r="AA32">
        <v>0</v>
      </c>
      <c r="AB32">
        <v>1</v>
      </c>
      <c r="AC32" t="s">
        <v>161</v>
      </c>
      <c r="AD32" t="s">
        <v>54</v>
      </c>
      <c r="AE32">
        <v>1.54</v>
      </c>
    </row>
    <row r="33" spans="1:31">
      <c r="A33" t="s">
        <v>162</v>
      </c>
      <c r="B33">
        <v>2012</v>
      </c>
      <c r="C33" t="s">
        <v>54</v>
      </c>
      <c r="D33" t="s">
        <v>55</v>
      </c>
      <c r="E33" t="s">
        <v>55</v>
      </c>
      <c r="F33" t="s">
        <v>55</v>
      </c>
      <c r="G33" t="s">
        <v>55</v>
      </c>
      <c r="H33" t="s">
        <v>55</v>
      </c>
      <c r="I33" t="s">
        <v>61</v>
      </c>
      <c r="J33" t="s">
        <v>141</v>
      </c>
      <c r="K33">
        <v>48.505574000000003</v>
      </c>
      <c r="L33">
        <v>6.9041610000000002</v>
      </c>
      <c r="M33">
        <v>34.526000000000003</v>
      </c>
      <c r="N33">
        <v>62.658000000000001</v>
      </c>
      <c r="O33" t="s">
        <v>57</v>
      </c>
      <c r="P33" t="s">
        <v>163</v>
      </c>
      <c r="Q33">
        <v>14.153</v>
      </c>
      <c r="R33">
        <v>13.978999999999999</v>
      </c>
      <c r="S33">
        <v>15968</v>
      </c>
      <c r="T33">
        <v>3246</v>
      </c>
      <c r="U33">
        <v>11366</v>
      </c>
      <c r="V33">
        <v>20626</v>
      </c>
      <c r="W33">
        <v>117</v>
      </c>
      <c r="X33">
        <v>60</v>
      </c>
      <c r="Y33">
        <v>0</v>
      </c>
      <c r="Z33">
        <v>0</v>
      </c>
      <c r="AA33">
        <v>0</v>
      </c>
      <c r="AB33">
        <v>1</v>
      </c>
      <c r="AC33" t="s">
        <v>164</v>
      </c>
      <c r="AD33" t="s">
        <v>54</v>
      </c>
      <c r="AE33">
        <v>2.21</v>
      </c>
    </row>
    <row r="34" spans="1:31">
      <c r="A34" t="s">
        <v>165</v>
      </c>
      <c r="B34">
        <v>2012</v>
      </c>
      <c r="C34" t="s">
        <v>54</v>
      </c>
      <c r="D34" t="s">
        <v>55</v>
      </c>
      <c r="E34" t="s">
        <v>55</v>
      </c>
      <c r="F34" t="s">
        <v>55</v>
      </c>
      <c r="G34" t="s">
        <v>55</v>
      </c>
      <c r="H34" t="s">
        <v>55</v>
      </c>
      <c r="I34" t="s">
        <v>61</v>
      </c>
      <c r="J34" t="s">
        <v>145</v>
      </c>
      <c r="K34">
        <v>49.349800999999999</v>
      </c>
      <c r="L34">
        <v>5.43574</v>
      </c>
      <c r="M34">
        <v>38.334000000000003</v>
      </c>
      <c r="N34">
        <v>60.411999999999999</v>
      </c>
      <c r="O34" t="s">
        <v>57</v>
      </c>
      <c r="P34" t="s">
        <v>166</v>
      </c>
      <c r="Q34">
        <v>11.063000000000001</v>
      </c>
      <c r="R34">
        <v>11.016</v>
      </c>
      <c r="S34">
        <v>18976</v>
      </c>
      <c r="T34">
        <v>2606</v>
      </c>
      <c r="U34">
        <v>14740</v>
      </c>
      <c r="V34">
        <v>23229</v>
      </c>
      <c r="W34">
        <v>163</v>
      </c>
      <c r="X34">
        <v>82</v>
      </c>
      <c r="Y34">
        <v>0</v>
      </c>
      <c r="Z34">
        <v>0</v>
      </c>
      <c r="AA34">
        <v>0</v>
      </c>
      <c r="AB34">
        <v>1</v>
      </c>
      <c r="AC34" t="s">
        <v>167</v>
      </c>
      <c r="AD34" t="s">
        <v>54</v>
      </c>
      <c r="AE34">
        <v>1.91</v>
      </c>
    </row>
    <row r="35" spans="1:31">
      <c r="A35" t="s">
        <v>168</v>
      </c>
      <c r="B35">
        <v>2012</v>
      </c>
      <c r="C35" t="s">
        <v>54</v>
      </c>
      <c r="D35" t="s">
        <v>55</v>
      </c>
      <c r="E35" t="s">
        <v>55</v>
      </c>
      <c r="F35" t="s">
        <v>55</v>
      </c>
      <c r="G35" t="s">
        <v>55</v>
      </c>
      <c r="H35" t="s">
        <v>55</v>
      </c>
      <c r="I35" t="s">
        <v>61</v>
      </c>
      <c r="J35" t="s">
        <v>149</v>
      </c>
      <c r="K35">
        <v>56.545183000000002</v>
      </c>
      <c r="L35">
        <v>3.3994330000000001</v>
      </c>
      <c r="M35">
        <v>49.606999999999999</v>
      </c>
      <c r="N35">
        <v>63.298999999999999</v>
      </c>
      <c r="O35" t="s">
        <v>57</v>
      </c>
      <c r="P35" t="s">
        <v>169</v>
      </c>
      <c r="Q35">
        <v>6.7539999999999996</v>
      </c>
      <c r="R35">
        <v>6.9390000000000001</v>
      </c>
      <c r="S35">
        <v>30344</v>
      </c>
      <c r="T35">
        <v>3171</v>
      </c>
      <c r="U35">
        <v>26620</v>
      </c>
      <c r="V35">
        <v>33968</v>
      </c>
      <c r="W35">
        <v>319</v>
      </c>
      <c r="X35">
        <v>174</v>
      </c>
      <c r="Y35">
        <v>0</v>
      </c>
      <c r="Z35">
        <v>0</v>
      </c>
      <c r="AA35">
        <v>0</v>
      </c>
      <c r="AB35">
        <v>1</v>
      </c>
      <c r="AC35" t="s">
        <v>170</v>
      </c>
      <c r="AD35" t="s">
        <v>54</v>
      </c>
      <c r="AE35">
        <v>1.5</v>
      </c>
    </row>
    <row r="36" spans="1:31">
      <c r="A36" t="s">
        <v>171</v>
      </c>
      <c r="B36">
        <v>2012</v>
      </c>
      <c r="C36" t="s">
        <v>54</v>
      </c>
      <c r="D36" t="s">
        <v>55</v>
      </c>
      <c r="E36" t="s">
        <v>55</v>
      </c>
      <c r="F36" t="s">
        <v>55</v>
      </c>
      <c r="G36" t="s">
        <v>55</v>
      </c>
      <c r="H36" t="s">
        <v>55</v>
      </c>
      <c r="I36" t="s">
        <v>61</v>
      </c>
      <c r="J36" t="s">
        <v>153</v>
      </c>
      <c r="K36">
        <v>54.080807</v>
      </c>
      <c r="L36">
        <v>2.7808290000000002</v>
      </c>
      <c r="M36">
        <v>48.463999999999999</v>
      </c>
      <c r="N36">
        <v>59.622</v>
      </c>
      <c r="O36" t="s">
        <v>57</v>
      </c>
      <c r="P36" t="s">
        <v>172</v>
      </c>
      <c r="Q36">
        <v>5.5410000000000004</v>
      </c>
      <c r="R36">
        <v>5.617</v>
      </c>
      <c r="S36">
        <v>42478</v>
      </c>
      <c r="T36">
        <v>3388</v>
      </c>
      <c r="U36">
        <v>38066</v>
      </c>
      <c r="V36">
        <v>46830</v>
      </c>
      <c r="W36">
        <v>534</v>
      </c>
      <c r="X36">
        <v>282</v>
      </c>
      <c r="Y36">
        <v>0</v>
      </c>
      <c r="Z36">
        <v>0</v>
      </c>
      <c r="AA36">
        <v>0</v>
      </c>
      <c r="AB36">
        <v>1</v>
      </c>
      <c r="AC36" t="s">
        <v>173</v>
      </c>
      <c r="AD36" t="s">
        <v>54</v>
      </c>
      <c r="AE36">
        <v>1.66</v>
      </c>
    </row>
    <row r="37" spans="1:31">
      <c r="A37" t="s">
        <v>174</v>
      </c>
      <c r="B37">
        <v>2012</v>
      </c>
      <c r="C37" t="s">
        <v>54</v>
      </c>
      <c r="D37" t="s">
        <v>55</v>
      </c>
      <c r="E37" t="s">
        <v>55</v>
      </c>
      <c r="F37" t="s">
        <v>55</v>
      </c>
      <c r="G37" t="s">
        <v>55</v>
      </c>
      <c r="H37" t="s">
        <v>55</v>
      </c>
      <c r="I37" t="s">
        <v>72</v>
      </c>
      <c r="J37" t="s">
        <v>55</v>
      </c>
      <c r="K37">
        <v>47.218842000000002</v>
      </c>
      <c r="L37">
        <v>2.168056</v>
      </c>
      <c r="M37">
        <v>42.904000000000003</v>
      </c>
      <c r="N37">
        <v>51.564999999999998</v>
      </c>
      <c r="O37" t="s">
        <v>57</v>
      </c>
      <c r="P37" t="s">
        <v>175</v>
      </c>
      <c r="Q37">
        <v>4.3460000000000001</v>
      </c>
      <c r="R37">
        <v>4.3150000000000004</v>
      </c>
      <c r="S37">
        <v>99256</v>
      </c>
      <c r="T37">
        <v>6762</v>
      </c>
      <c r="U37">
        <v>90186</v>
      </c>
      <c r="V37">
        <v>108391</v>
      </c>
      <c r="W37">
        <v>738</v>
      </c>
      <c r="X37">
        <v>371</v>
      </c>
      <c r="Y37">
        <v>0</v>
      </c>
      <c r="Z37">
        <v>0</v>
      </c>
      <c r="AA37">
        <v>0</v>
      </c>
      <c r="AB37">
        <v>1</v>
      </c>
      <c r="AC37" t="s">
        <v>176</v>
      </c>
      <c r="AD37" t="s">
        <v>54</v>
      </c>
      <c r="AE37">
        <v>1.39</v>
      </c>
    </row>
    <row r="38" spans="1:31">
      <c r="A38" t="s">
        <v>177</v>
      </c>
      <c r="B38">
        <v>2012</v>
      </c>
      <c r="C38" t="s">
        <v>54</v>
      </c>
      <c r="D38" t="s">
        <v>55</v>
      </c>
      <c r="E38" t="s">
        <v>55</v>
      </c>
      <c r="F38" t="s">
        <v>55</v>
      </c>
      <c r="G38" t="s">
        <v>55</v>
      </c>
      <c r="H38" t="s">
        <v>55</v>
      </c>
      <c r="I38" t="s">
        <v>72</v>
      </c>
      <c r="J38" t="s">
        <v>137</v>
      </c>
      <c r="K38">
        <v>58.629264999999997</v>
      </c>
      <c r="L38">
        <v>7.494186</v>
      </c>
      <c r="M38">
        <v>42.783999999999999</v>
      </c>
      <c r="N38">
        <v>73.266999999999996</v>
      </c>
      <c r="O38" t="s">
        <v>57</v>
      </c>
      <c r="P38" t="s">
        <v>178</v>
      </c>
      <c r="Q38">
        <v>14.638</v>
      </c>
      <c r="R38">
        <v>15.845000000000001</v>
      </c>
      <c r="S38">
        <v>17986</v>
      </c>
      <c r="T38">
        <v>3892</v>
      </c>
      <c r="U38">
        <v>13125</v>
      </c>
      <c r="V38">
        <v>22477</v>
      </c>
      <c r="W38">
        <v>59</v>
      </c>
      <c r="X38">
        <v>35</v>
      </c>
      <c r="Y38">
        <v>0</v>
      </c>
      <c r="Z38">
        <v>0</v>
      </c>
      <c r="AA38">
        <v>0</v>
      </c>
      <c r="AB38">
        <v>1</v>
      </c>
      <c r="AC38" t="s">
        <v>179</v>
      </c>
      <c r="AD38" t="s">
        <v>54</v>
      </c>
      <c r="AE38">
        <v>1.34</v>
      </c>
    </row>
    <row r="39" spans="1:31">
      <c r="A39" t="s">
        <v>180</v>
      </c>
      <c r="B39">
        <v>2012</v>
      </c>
      <c r="C39" t="s">
        <v>54</v>
      </c>
      <c r="D39" t="s">
        <v>55</v>
      </c>
      <c r="E39" t="s">
        <v>55</v>
      </c>
      <c r="F39" t="s">
        <v>55</v>
      </c>
      <c r="G39" t="s">
        <v>55</v>
      </c>
      <c r="H39" t="s">
        <v>55</v>
      </c>
      <c r="I39" t="s">
        <v>72</v>
      </c>
      <c r="J39" t="s">
        <v>141</v>
      </c>
      <c r="K39">
        <v>36.445563</v>
      </c>
      <c r="L39">
        <v>6.1940569999999999</v>
      </c>
      <c r="M39">
        <v>24.497</v>
      </c>
      <c r="N39">
        <v>49.756</v>
      </c>
      <c r="O39" t="s">
        <v>57</v>
      </c>
      <c r="P39" t="s">
        <v>181</v>
      </c>
      <c r="Q39">
        <v>13.311</v>
      </c>
      <c r="R39">
        <v>11.948</v>
      </c>
      <c r="S39">
        <v>12866</v>
      </c>
      <c r="T39">
        <v>2555</v>
      </c>
      <c r="U39">
        <v>8648</v>
      </c>
      <c r="V39">
        <v>17565</v>
      </c>
      <c r="W39">
        <v>93</v>
      </c>
      <c r="X39">
        <v>40</v>
      </c>
      <c r="Y39">
        <v>0</v>
      </c>
      <c r="Z39">
        <v>0</v>
      </c>
      <c r="AA39">
        <v>0</v>
      </c>
      <c r="AB39">
        <v>1</v>
      </c>
      <c r="AC39" t="s">
        <v>182</v>
      </c>
      <c r="AD39" t="s">
        <v>54</v>
      </c>
      <c r="AE39">
        <v>1.52</v>
      </c>
    </row>
    <row r="40" spans="1:31">
      <c r="A40" t="s">
        <v>183</v>
      </c>
      <c r="B40">
        <v>2012</v>
      </c>
      <c r="C40" t="s">
        <v>54</v>
      </c>
      <c r="D40" t="s">
        <v>55</v>
      </c>
      <c r="E40" t="s">
        <v>55</v>
      </c>
      <c r="F40" t="s">
        <v>55</v>
      </c>
      <c r="G40" t="s">
        <v>55</v>
      </c>
      <c r="H40" t="s">
        <v>55</v>
      </c>
      <c r="I40" t="s">
        <v>72</v>
      </c>
      <c r="J40" t="s">
        <v>145</v>
      </c>
      <c r="K40">
        <v>40.341239000000002</v>
      </c>
      <c r="L40">
        <v>4.8367009999999997</v>
      </c>
      <c r="M40">
        <v>30.823</v>
      </c>
      <c r="N40">
        <v>50.424999999999997</v>
      </c>
      <c r="O40" t="s">
        <v>57</v>
      </c>
      <c r="P40" t="s">
        <v>184</v>
      </c>
      <c r="Q40">
        <v>10.084</v>
      </c>
      <c r="R40">
        <v>9.5180000000000007</v>
      </c>
      <c r="S40">
        <v>15984</v>
      </c>
      <c r="T40">
        <v>2199</v>
      </c>
      <c r="U40">
        <v>12213</v>
      </c>
      <c r="V40">
        <v>19979</v>
      </c>
      <c r="W40">
        <v>118</v>
      </c>
      <c r="X40">
        <v>59</v>
      </c>
      <c r="Y40">
        <v>0</v>
      </c>
      <c r="Z40">
        <v>0</v>
      </c>
      <c r="AA40">
        <v>0</v>
      </c>
      <c r="AB40">
        <v>1</v>
      </c>
      <c r="AC40" t="s">
        <v>185</v>
      </c>
      <c r="AD40" t="s">
        <v>54</v>
      </c>
      <c r="AE40">
        <v>1.1399999999999999</v>
      </c>
    </row>
    <row r="41" spans="1:31">
      <c r="A41" t="s">
        <v>186</v>
      </c>
      <c r="B41">
        <v>2012</v>
      </c>
      <c r="C41" t="s">
        <v>54</v>
      </c>
      <c r="D41" t="s">
        <v>55</v>
      </c>
      <c r="E41" t="s">
        <v>55</v>
      </c>
      <c r="F41" t="s">
        <v>55</v>
      </c>
      <c r="G41" t="s">
        <v>55</v>
      </c>
      <c r="H41" t="s">
        <v>55</v>
      </c>
      <c r="I41" t="s">
        <v>72</v>
      </c>
      <c r="J41" t="s">
        <v>149</v>
      </c>
      <c r="K41">
        <v>50.633538999999999</v>
      </c>
      <c r="L41">
        <v>4.5889819999999997</v>
      </c>
      <c r="M41">
        <v>41.326999999999998</v>
      </c>
      <c r="N41">
        <v>59.908000000000001</v>
      </c>
      <c r="O41" t="s">
        <v>57</v>
      </c>
      <c r="P41" t="s">
        <v>187</v>
      </c>
      <c r="Q41">
        <v>9.2739999999999991</v>
      </c>
      <c r="R41">
        <v>9.3059999999999992</v>
      </c>
      <c r="S41">
        <v>24109</v>
      </c>
      <c r="T41">
        <v>3141</v>
      </c>
      <c r="U41">
        <v>19678</v>
      </c>
      <c r="V41">
        <v>28525</v>
      </c>
      <c r="W41">
        <v>200</v>
      </c>
      <c r="X41">
        <v>99</v>
      </c>
      <c r="Y41">
        <v>0</v>
      </c>
      <c r="Z41">
        <v>0</v>
      </c>
      <c r="AA41">
        <v>0</v>
      </c>
      <c r="AB41">
        <v>1</v>
      </c>
      <c r="AC41" t="s">
        <v>188</v>
      </c>
      <c r="AD41" t="s">
        <v>54</v>
      </c>
      <c r="AE41">
        <v>1.68</v>
      </c>
    </row>
    <row r="42" spans="1:31">
      <c r="A42" t="s">
        <v>189</v>
      </c>
      <c r="B42">
        <v>2012</v>
      </c>
      <c r="C42" t="s">
        <v>54</v>
      </c>
      <c r="D42" t="s">
        <v>55</v>
      </c>
      <c r="E42" t="s">
        <v>55</v>
      </c>
      <c r="F42" t="s">
        <v>55</v>
      </c>
      <c r="G42" t="s">
        <v>55</v>
      </c>
      <c r="H42" t="s">
        <v>55</v>
      </c>
      <c r="I42" t="s">
        <v>72</v>
      </c>
      <c r="J42" t="s">
        <v>153</v>
      </c>
      <c r="K42">
        <v>49.678857000000001</v>
      </c>
      <c r="L42">
        <v>3.2922120000000001</v>
      </c>
      <c r="M42">
        <v>43.063000000000002</v>
      </c>
      <c r="N42">
        <v>56.302999999999997</v>
      </c>
      <c r="O42" t="s">
        <v>57</v>
      </c>
      <c r="P42" t="s">
        <v>190</v>
      </c>
      <c r="Q42">
        <v>6.6239999999999997</v>
      </c>
      <c r="R42">
        <v>6.6159999999999997</v>
      </c>
      <c r="S42">
        <v>28310</v>
      </c>
      <c r="T42">
        <v>3183</v>
      </c>
      <c r="U42">
        <v>24540</v>
      </c>
      <c r="V42">
        <v>32086</v>
      </c>
      <c r="W42">
        <v>268</v>
      </c>
      <c r="X42">
        <v>138</v>
      </c>
      <c r="Y42">
        <v>0</v>
      </c>
      <c r="Z42">
        <v>0</v>
      </c>
      <c r="AA42">
        <v>0</v>
      </c>
      <c r="AB42">
        <v>1</v>
      </c>
      <c r="AC42" t="s">
        <v>191</v>
      </c>
      <c r="AD42" t="s">
        <v>54</v>
      </c>
      <c r="AE42">
        <v>1.1599999999999999</v>
      </c>
    </row>
    <row r="43" spans="1:31">
      <c r="A43" t="s">
        <v>192</v>
      </c>
      <c r="B43">
        <v>2012</v>
      </c>
      <c r="C43" t="s">
        <v>54</v>
      </c>
      <c r="D43" t="s">
        <v>55</v>
      </c>
      <c r="E43" t="s">
        <v>55</v>
      </c>
      <c r="F43" t="s">
        <v>55</v>
      </c>
      <c r="G43" t="s">
        <v>193</v>
      </c>
      <c r="H43" t="s">
        <v>65</v>
      </c>
      <c r="I43" t="s">
        <v>55</v>
      </c>
      <c r="J43" t="s">
        <v>55</v>
      </c>
      <c r="K43">
        <v>57.654286999999997</v>
      </c>
      <c r="L43">
        <v>6.8636090000000003</v>
      </c>
      <c r="M43">
        <v>43.231000000000002</v>
      </c>
      <c r="N43">
        <v>71.182000000000002</v>
      </c>
      <c r="O43" t="s">
        <v>57</v>
      </c>
      <c r="P43" t="s">
        <v>194</v>
      </c>
      <c r="Q43">
        <v>13.526999999999999</v>
      </c>
      <c r="R43">
        <v>14.423</v>
      </c>
      <c r="S43">
        <v>11383</v>
      </c>
      <c r="T43">
        <v>2423</v>
      </c>
      <c r="U43">
        <v>8536</v>
      </c>
      <c r="V43">
        <v>14054</v>
      </c>
      <c r="W43">
        <v>85</v>
      </c>
      <c r="X43">
        <v>49</v>
      </c>
      <c r="Y43">
        <v>0</v>
      </c>
      <c r="Z43">
        <v>0</v>
      </c>
      <c r="AA43">
        <v>0</v>
      </c>
      <c r="AB43">
        <v>1</v>
      </c>
      <c r="AC43" t="s">
        <v>195</v>
      </c>
      <c r="AD43" t="s">
        <v>54</v>
      </c>
      <c r="AE43">
        <v>1.62</v>
      </c>
    </row>
    <row r="44" spans="1:31">
      <c r="A44" t="s">
        <v>196</v>
      </c>
      <c r="B44">
        <v>2012</v>
      </c>
      <c r="C44" t="s">
        <v>54</v>
      </c>
      <c r="D44" t="s">
        <v>55</v>
      </c>
      <c r="E44" t="s">
        <v>55</v>
      </c>
      <c r="F44" t="s">
        <v>55</v>
      </c>
      <c r="G44" t="s">
        <v>193</v>
      </c>
      <c r="H44" t="s">
        <v>65</v>
      </c>
      <c r="I44" t="s">
        <v>61</v>
      </c>
      <c r="J44" t="s">
        <v>55</v>
      </c>
      <c r="K44">
        <v>67.756766999999996</v>
      </c>
      <c r="L44">
        <v>8.2426980000000007</v>
      </c>
      <c r="M44">
        <v>49.216000000000001</v>
      </c>
      <c r="N44">
        <v>82.947000000000003</v>
      </c>
      <c r="O44" t="s">
        <v>57</v>
      </c>
      <c r="P44" t="s">
        <v>197</v>
      </c>
      <c r="Q44">
        <v>15.19</v>
      </c>
      <c r="R44">
        <v>18.54</v>
      </c>
      <c r="S44">
        <v>6595</v>
      </c>
      <c r="T44">
        <v>1485</v>
      </c>
      <c r="U44">
        <v>4790</v>
      </c>
      <c r="V44">
        <v>8074</v>
      </c>
      <c r="W44">
        <v>53</v>
      </c>
      <c r="X44">
        <v>33</v>
      </c>
      <c r="Y44">
        <v>0</v>
      </c>
      <c r="Z44">
        <v>0</v>
      </c>
      <c r="AA44">
        <v>0</v>
      </c>
      <c r="AB44">
        <v>1</v>
      </c>
      <c r="AC44" t="s">
        <v>198</v>
      </c>
      <c r="AD44" t="s">
        <v>54</v>
      </c>
      <c r="AE44">
        <v>1.62</v>
      </c>
    </row>
    <row r="45" spans="1:31">
      <c r="A45" t="s">
        <v>199</v>
      </c>
      <c r="B45">
        <v>2012</v>
      </c>
      <c r="C45" t="s">
        <v>54</v>
      </c>
      <c r="D45" t="s">
        <v>55</v>
      </c>
      <c r="E45" t="s">
        <v>55</v>
      </c>
      <c r="F45" t="s">
        <v>55</v>
      </c>
      <c r="G45" t="s">
        <v>193</v>
      </c>
      <c r="H45" t="s">
        <v>65</v>
      </c>
      <c r="I45" t="s">
        <v>72</v>
      </c>
      <c r="J45" t="s">
        <v>55</v>
      </c>
      <c r="K45">
        <v>47.831564999999998</v>
      </c>
      <c r="L45">
        <v>10.812773999999999</v>
      </c>
      <c r="M45">
        <v>26.387</v>
      </c>
      <c r="N45">
        <v>69.88</v>
      </c>
      <c r="O45" t="s">
        <v>57</v>
      </c>
      <c r="P45" t="s">
        <v>200</v>
      </c>
      <c r="Q45">
        <v>22.047999999999998</v>
      </c>
      <c r="R45">
        <v>21.445</v>
      </c>
      <c r="S45">
        <v>4788</v>
      </c>
      <c r="T45">
        <v>1636</v>
      </c>
      <c r="U45">
        <v>2641</v>
      </c>
      <c r="V45">
        <v>6995</v>
      </c>
      <c r="W45">
        <v>32</v>
      </c>
      <c r="X45">
        <v>16</v>
      </c>
      <c r="Y45">
        <v>0</v>
      </c>
      <c r="Z45">
        <v>0</v>
      </c>
      <c r="AA45">
        <v>0</v>
      </c>
      <c r="AB45">
        <v>1</v>
      </c>
      <c r="AC45" t="s">
        <v>201</v>
      </c>
      <c r="AD45" t="s">
        <v>54</v>
      </c>
      <c r="AE45">
        <v>1.45</v>
      </c>
    </row>
    <row r="46" spans="1:31">
      <c r="A46" t="s">
        <v>202</v>
      </c>
      <c r="B46">
        <v>2012</v>
      </c>
      <c r="C46" t="s">
        <v>54</v>
      </c>
      <c r="D46" t="s">
        <v>55</v>
      </c>
      <c r="E46" t="s">
        <v>55</v>
      </c>
      <c r="F46" t="s">
        <v>55</v>
      </c>
      <c r="G46" t="s">
        <v>193</v>
      </c>
      <c r="H46" t="s">
        <v>76</v>
      </c>
      <c r="I46" t="s">
        <v>55</v>
      </c>
      <c r="J46" t="s">
        <v>55</v>
      </c>
      <c r="K46">
        <v>45.073224000000003</v>
      </c>
      <c r="L46">
        <v>5.3081180000000003</v>
      </c>
      <c r="M46">
        <v>34.463999999999999</v>
      </c>
      <c r="N46">
        <v>56.021000000000001</v>
      </c>
      <c r="O46" t="s">
        <v>57</v>
      </c>
      <c r="P46" t="s">
        <v>203</v>
      </c>
      <c r="Q46">
        <v>10.948</v>
      </c>
      <c r="R46">
        <v>10.609</v>
      </c>
      <c r="S46">
        <v>15333</v>
      </c>
      <c r="T46">
        <v>2204</v>
      </c>
      <c r="U46">
        <v>11724</v>
      </c>
      <c r="V46">
        <v>19057</v>
      </c>
      <c r="W46">
        <v>160</v>
      </c>
      <c r="X46">
        <v>80</v>
      </c>
      <c r="Y46">
        <v>0</v>
      </c>
      <c r="Z46">
        <v>0</v>
      </c>
      <c r="AA46">
        <v>0</v>
      </c>
      <c r="AB46">
        <v>1</v>
      </c>
      <c r="AC46" t="s">
        <v>204</v>
      </c>
      <c r="AD46" t="s">
        <v>54</v>
      </c>
      <c r="AE46">
        <v>1.81</v>
      </c>
    </row>
    <row r="47" spans="1:31">
      <c r="A47" t="s">
        <v>205</v>
      </c>
      <c r="B47">
        <v>2012</v>
      </c>
      <c r="C47" t="s">
        <v>54</v>
      </c>
      <c r="D47" t="s">
        <v>55</v>
      </c>
      <c r="E47" t="s">
        <v>55</v>
      </c>
      <c r="F47" t="s">
        <v>55</v>
      </c>
      <c r="G47" t="s">
        <v>193</v>
      </c>
      <c r="H47" t="s">
        <v>76</v>
      </c>
      <c r="I47" t="s">
        <v>61</v>
      </c>
      <c r="J47" t="s">
        <v>55</v>
      </c>
      <c r="K47">
        <v>56.984319999999997</v>
      </c>
      <c r="L47">
        <v>6.5897079999999999</v>
      </c>
      <c r="M47">
        <v>43.182000000000002</v>
      </c>
      <c r="N47">
        <v>70.034999999999997</v>
      </c>
      <c r="O47" t="s">
        <v>57</v>
      </c>
      <c r="P47" t="s">
        <v>206</v>
      </c>
      <c r="Q47">
        <v>13.051</v>
      </c>
      <c r="R47">
        <v>13.802</v>
      </c>
      <c r="S47">
        <v>11013</v>
      </c>
      <c r="T47">
        <v>1726</v>
      </c>
      <c r="U47">
        <v>8345</v>
      </c>
      <c r="V47">
        <v>13535</v>
      </c>
      <c r="W47">
        <v>114</v>
      </c>
      <c r="X47">
        <v>62</v>
      </c>
      <c r="Y47">
        <v>0</v>
      </c>
      <c r="Z47">
        <v>0</v>
      </c>
      <c r="AA47">
        <v>0</v>
      </c>
      <c r="AB47">
        <v>1</v>
      </c>
      <c r="AC47" t="s">
        <v>207</v>
      </c>
      <c r="AD47" t="s">
        <v>54</v>
      </c>
      <c r="AE47">
        <v>2</v>
      </c>
    </row>
    <row r="48" spans="1:31">
      <c r="A48" t="s">
        <v>208</v>
      </c>
      <c r="B48">
        <v>2012</v>
      </c>
      <c r="C48" t="s">
        <v>54</v>
      </c>
      <c r="D48" t="s">
        <v>55</v>
      </c>
      <c r="E48" t="s">
        <v>55</v>
      </c>
      <c r="F48" t="s">
        <v>55</v>
      </c>
      <c r="G48" t="s">
        <v>193</v>
      </c>
      <c r="H48" t="s">
        <v>76</v>
      </c>
      <c r="I48" t="s">
        <v>72</v>
      </c>
      <c r="J48" t="s">
        <v>55</v>
      </c>
      <c r="K48">
        <v>29.405705000000001</v>
      </c>
      <c r="L48">
        <v>7.1708080000000001</v>
      </c>
      <c r="M48">
        <v>16.277000000000001</v>
      </c>
      <c r="N48">
        <v>45.622999999999998</v>
      </c>
      <c r="O48" t="s">
        <v>57</v>
      </c>
      <c r="P48" t="s">
        <v>209</v>
      </c>
      <c r="Q48">
        <v>16.218</v>
      </c>
      <c r="R48">
        <v>13.128</v>
      </c>
      <c r="S48">
        <v>4320</v>
      </c>
      <c r="T48">
        <v>1164</v>
      </c>
      <c r="U48">
        <v>2392</v>
      </c>
      <c r="V48">
        <v>6703</v>
      </c>
      <c r="W48">
        <v>46</v>
      </c>
      <c r="X48">
        <v>18</v>
      </c>
      <c r="Y48">
        <v>0</v>
      </c>
      <c r="Z48">
        <v>0</v>
      </c>
      <c r="AA48">
        <v>0</v>
      </c>
      <c r="AB48">
        <v>1</v>
      </c>
      <c r="AC48" t="s">
        <v>63</v>
      </c>
      <c r="AD48" t="s">
        <v>54</v>
      </c>
      <c r="AE48">
        <v>1.1100000000000001</v>
      </c>
    </row>
    <row r="49" spans="1:31">
      <c r="A49" t="s">
        <v>210</v>
      </c>
      <c r="B49">
        <v>2012</v>
      </c>
      <c r="C49" t="s">
        <v>54</v>
      </c>
      <c r="D49" t="s">
        <v>55</v>
      </c>
      <c r="E49" t="s">
        <v>55</v>
      </c>
      <c r="F49" t="s">
        <v>55</v>
      </c>
      <c r="G49" t="s">
        <v>193</v>
      </c>
      <c r="H49" t="s">
        <v>86</v>
      </c>
      <c r="I49" t="s">
        <v>55</v>
      </c>
      <c r="J49" t="s">
        <v>55</v>
      </c>
      <c r="K49">
        <v>64.900341999999995</v>
      </c>
      <c r="L49">
        <v>5.2643950000000004</v>
      </c>
      <c r="M49">
        <v>53.625</v>
      </c>
      <c r="N49">
        <v>75.075000000000003</v>
      </c>
      <c r="O49" t="s">
        <v>57</v>
      </c>
      <c r="P49" t="s">
        <v>211</v>
      </c>
      <c r="Q49">
        <v>10.175000000000001</v>
      </c>
      <c r="R49">
        <v>11.275</v>
      </c>
      <c r="S49">
        <v>16851</v>
      </c>
      <c r="T49">
        <v>2319</v>
      </c>
      <c r="U49">
        <v>13923</v>
      </c>
      <c r="V49">
        <v>19493</v>
      </c>
      <c r="W49">
        <v>147</v>
      </c>
      <c r="X49">
        <v>90</v>
      </c>
      <c r="Y49">
        <v>0</v>
      </c>
      <c r="Z49">
        <v>0</v>
      </c>
      <c r="AA49">
        <v>0</v>
      </c>
      <c r="AB49">
        <v>1</v>
      </c>
      <c r="AC49" t="s">
        <v>212</v>
      </c>
      <c r="AD49" t="s">
        <v>54</v>
      </c>
      <c r="AE49">
        <v>1.78</v>
      </c>
    </row>
    <row r="50" spans="1:31">
      <c r="A50" t="s">
        <v>213</v>
      </c>
      <c r="B50">
        <v>2012</v>
      </c>
      <c r="C50" t="s">
        <v>54</v>
      </c>
      <c r="D50" t="s">
        <v>55</v>
      </c>
      <c r="E50" t="s">
        <v>55</v>
      </c>
      <c r="F50" t="s">
        <v>55</v>
      </c>
      <c r="G50" t="s">
        <v>193</v>
      </c>
      <c r="H50" t="s">
        <v>86</v>
      </c>
      <c r="I50" t="s">
        <v>61</v>
      </c>
      <c r="J50" t="s">
        <v>55</v>
      </c>
      <c r="K50">
        <v>63.541550000000001</v>
      </c>
      <c r="L50">
        <v>6.3235460000000003</v>
      </c>
      <c r="M50">
        <v>49.93</v>
      </c>
      <c r="N50">
        <v>75.733000000000004</v>
      </c>
      <c r="O50" t="s">
        <v>57</v>
      </c>
      <c r="P50" t="s">
        <v>214</v>
      </c>
      <c r="Q50">
        <v>12.192</v>
      </c>
      <c r="R50">
        <v>13.612</v>
      </c>
      <c r="S50">
        <v>8136</v>
      </c>
      <c r="T50">
        <v>1280</v>
      </c>
      <c r="U50">
        <v>6393</v>
      </c>
      <c r="V50">
        <v>9697</v>
      </c>
      <c r="W50">
        <v>97</v>
      </c>
      <c r="X50">
        <v>61</v>
      </c>
      <c r="Y50">
        <v>0</v>
      </c>
      <c r="Z50">
        <v>0</v>
      </c>
      <c r="AA50">
        <v>0</v>
      </c>
      <c r="AB50">
        <v>1</v>
      </c>
      <c r="AC50" t="s">
        <v>215</v>
      </c>
      <c r="AD50" t="s">
        <v>54</v>
      </c>
      <c r="AE50">
        <v>1.66</v>
      </c>
    </row>
    <row r="51" spans="1:31">
      <c r="A51" t="s">
        <v>216</v>
      </c>
      <c r="B51">
        <v>2012</v>
      </c>
      <c r="C51" t="s">
        <v>54</v>
      </c>
      <c r="D51" t="s">
        <v>55</v>
      </c>
      <c r="E51" t="s">
        <v>55</v>
      </c>
      <c r="F51" t="s">
        <v>55</v>
      </c>
      <c r="G51" t="s">
        <v>193</v>
      </c>
      <c r="H51" t="s">
        <v>86</v>
      </c>
      <c r="I51" t="s">
        <v>72</v>
      </c>
      <c r="J51" t="s">
        <v>55</v>
      </c>
      <c r="K51">
        <v>66.222449999999995</v>
      </c>
      <c r="L51">
        <v>8.4042519999999996</v>
      </c>
      <c r="M51">
        <v>47.51</v>
      </c>
      <c r="N51">
        <v>81.834000000000003</v>
      </c>
      <c r="O51" t="s">
        <v>57</v>
      </c>
      <c r="P51" t="s">
        <v>217</v>
      </c>
      <c r="Q51">
        <v>15.611000000000001</v>
      </c>
      <c r="R51">
        <v>18.712</v>
      </c>
      <c r="S51">
        <v>8715</v>
      </c>
      <c r="T51">
        <v>1873</v>
      </c>
      <c r="U51">
        <v>6252</v>
      </c>
      <c r="V51">
        <v>10769</v>
      </c>
      <c r="W51">
        <v>50</v>
      </c>
      <c r="X51">
        <v>29</v>
      </c>
      <c r="Y51">
        <v>0</v>
      </c>
      <c r="Z51">
        <v>0</v>
      </c>
      <c r="AA51">
        <v>0</v>
      </c>
      <c r="AB51">
        <v>1</v>
      </c>
      <c r="AC51" t="s">
        <v>218</v>
      </c>
      <c r="AD51" t="s">
        <v>54</v>
      </c>
      <c r="AE51">
        <v>1.55</v>
      </c>
    </row>
    <row r="52" spans="1:31">
      <c r="A52" t="s">
        <v>219</v>
      </c>
      <c r="B52">
        <v>2012</v>
      </c>
      <c r="C52" t="s">
        <v>54</v>
      </c>
      <c r="D52" t="s">
        <v>55</v>
      </c>
      <c r="E52" t="s">
        <v>55</v>
      </c>
      <c r="F52" t="s">
        <v>55</v>
      </c>
      <c r="G52" t="s">
        <v>193</v>
      </c>
      <c r="H52" t="s">
        <v>96</v>
      </c>
      <c r="I52" t="s">
        <v>55</v>
      </c>
      <c r="J52" t="s">
        <v>55</v>
      </c>
      <c r="K52">
        <v>64.427104999999997</v>
      </c>
      <c r="L52">
        <v>5.8351360000000003</v>
      </c>
      <c r="M52">
        <v>51.865000000000002</v>
      </c>
      <c r="N52">
        <v>75.685000000000002</v>
      </c>
      <c r="O52" t="s">
        <v>57</v>
      </c>
      <c r="P52" t="s">
        <v>220</v>
      </c>
      <c r="Q52">
        <v>11.257999999999999</v>
      </c>
      <c r="R52">
        <v>12.561999999999999</v>
      </c>
      <c r="S52">
        <v>17505</v>
      </c>
      <c r="T52">
        <v>2259</v>
      </c>
      <c r="U52">
        <v>14092</v>
      </c>
      <c r="V52">
        <v>20564</v>
      </c>
      <c r="W52">
        <v>138</v>
      </c>
      <c r="X52">
        <v>87</v>
      </c>
      <c r="Y52">
        <v>0</v>
      </c>
      <c r="Z52">
        <v>0</v>
      </c>
      <c r="AA52">
        <v>0</v>
      </c>
      <c r="AB52">
        <v>1</v>
      </c>
      <c r="AC52" t="s">
        <v>221</v>
      </c>
      <c r="AD52" t="s">
        <v>54</v>
      </c>
      <c r="AE52">
        <v>2.04</v>
      </c>
    </row>
    <row r="53" spans="1:31">
      <c r="A53" t="s">
        <v>222</v>
      </c>
      <c r="B53">
        <v>2012</v>
      </c>
      <c r="C53" t="s">
        <v>54</v>
      </c>
      <c r="D53" t="s">
        <v>55</v>
      </c>
      <c r="E53" t="s">
        <v>55</v>
      </c>
      <c r="F53" t="s">
        <v>55</v>
      </c>
      <c r="G53" t="s">
        <v>193</v>
      </c>
      <c r="H53" t="s">
        <v>96</v>
      </c>
      <c r="I53" t="s">
        <v>61</v>
      </c>
      <c r="J53" t="s">
        <v>55</v>
      </c>
      <c r="K53">
        <v>65.265512999999999</v>
      </c>
      <c r="L53">
        <v>7.2330819999999996</v>
      </c>
      <c r="M53">
        <v>49.396999999999998</v>
      </c>
      <c r="N53">
        <v>78.989000000000004</v>
      </c>
      <c r="O53" t="s">
        <v>57</v>
      </c>
      <c r="P53" t="s">
        <v>223</v>
      </c>
      <c r="Q53">
        <v>13.723000000000001</v>
      </c>
      <c r="R53">
        <v>15.868</v>
      </c>
      <c r="S53">
        <v>8441</v>
      </c>
      <c r="T53">
        <v>1481</v>
      </c>
      <c r="U53">
        <v>6389</v>
      </c>
      <c r="V53">
        <v>10216</v>
      </c>
      <c r="W53">
        <v>82</v>
      </c>
      <c r="X53">
        <v>53</v>
      </c>
      <c r="Y53">
        <v>0</v>
      </c>
      <c r="Z53">
        <v>0</v>
      </c>
      <c r="AA53">
        <v>0</v>
      </c>
      <c r="AB53">
        <v>1</v>
      </c>
      <c r="AC53" t="s">
        <v>215</v>
      </c>
      <c r="AD53" t="s">
        <v>54</v>
      </c>
      <c r="AE53">
        <v>1.87</v>
      </c>
    </row>
    <row r="54" spans="1:31">
      <c r="A54" t="s">
        <v>224</v>
      </c>
      <c r="B54">
        <v>2012</v>
      </c>
      <c r="C54" t="s">
        <v>54</v>
      </c>
      <c r="D54" t="s">
        <v>55</v>
      </c>
      <c r="E54" t="s">
        <v>55</v>
      </c>
      <c r="F54" t="s">
        <v>55</v>
      </c>
      <c r="G54" t="s">
        <v>193</v>
      </c>
      <c r="H54" t="s">
        <v>96</v>
      </c>
      <c r="I54" t="s">
        <v>72</v>
      </c>
      <c r="J54" t="s">
        <v>55</v>
      </c>
      <c r="K54">
        <v>63.665523999999998</v>
      </c>
      <c r="L54">
        <v>9.0789179999999998</v>
      </c>
      <c r="M54">
        <v>43.670999999999999</v>
      </c>
      <c r="N54">
        <v>80.710999999999999</v>
      </c>
      <c r="O54" t="s">
        <v>57</v>
      </c>
      <c r="P54" t="s">
        <v>225</v>
      </c>
      <c r="Q54">
        <v>17.045999999999999</v>
      </c>
      <c r="R54">
        <v>19.995000000000001</v>
      </c>
      <c r="S54">
        <v>9065</v>
      </c>
      <c r="T54">
        <v>1915</v>
      </c>
      <c r="U54">
        <v>6218</v>
      </c>
      <c r="V54">
        <v>11491</v>
      </c>
      <c r="W54">
        <v>56</v>
      </c>
      <c r="X54">
        <v>34</v>
      </c>
      <c r="Y54">
        <v>0</v>
      </c>
      <c r="Z54">
        <v>0</v>
      </c>
      <c r="AA54">
        <v>0</v>
      </c>
      <c r="AB54">
        <v>1</v>
      </c>
      <c r="AC54" t="s">
        <v>218</v>
      </c>
      <c r="AD54" t="s">
        <v>54</v>
      </c>
      <c r="AE54">
        <v>1.96</v>
      </c>
    </row>
    <row r="55" spans="1:31">
      <c r="A55" t="s">
        <v>226</v>
      </c>
      <c r="B55">
        <v>2012</v>
      </c>
      <c r="C55" t="s">
        <v>54</v>
      </c>
      <c r="D55" t="s">
        <v>55</v>
      </c>
      <c r="E55" t="s">
        <v>55</v>
      </c>
      <c r="F55" t="s">
        <v>55</v>
      </c>
      <c r="G55" t="s">
        <v>193</v>
      </c>
      <c r="H55" t="s">
        <v>105</v>
      </c>
      <c r="I55" t="s">
        <v>55</v>
      </c>
      <c r="J55" t="s">
        <v>55</v>
      </c>
      <c r="K55">
        <v>58.412013999999999</v>
      </c>
      <c r="L55">
        <v>7.7317239999999998</v>
      </c>
      <c r="M55">
        <v>42.024000000000001</v>
      </c>
      <c r="N55">
        <v>73.543999999999997</v>
      </c>
      <c r="O55" t="s">
        <v>57</v>
      </c>
      <c r="P55" t="s">
        <v>227</v>
      </c>
      <c r="Q55">
        <v>15.132</v>
      </c>
      <c r="R55">
        <v>16.388000000000002</v>
      </c>
      <c r="S55">
        <v>7563</v>
      </c>
      <c r="T55">
        <v>1421</v>
      </c>
      <c r="U55">
        <v>5441</v>
      </c>
      <c r="V55">
        <v>9522</v>
      </c>
      <c r="W55">
        <v>77</v>
      </c>
      <c r="X55">
        <v>44</v>
      </c>
      <c r="Y55">
        <v>0</v>
      </c>
      <c r="Z55">
        <v>0</v>
      </c>
      <c r="AA55">
        <v>0</v>
      </c>
      <c r="AB55">
        <v>1</v>
      </c>
      <c r="AC55" t="s">
        <v>228</v>
      </c>
      <c r="AD55" t="s">
        <v>54</v>
      </c>
      <c r="AE55">
        <v>1.87</v>
      </c>
    </row>
    <row r="56" spans="1:31">
      <c r="A56" t="s">
        <v>229</v>
      </c>
      <c r="B56">
        <v>2012</v>
      </c>
      <c r="C56" t="s">
        <v>54</v>
      </c>
      <c r="D56" t="s">
        <v>55</v>
      </c>
      <c r="E56" t="s">
        <v>55</v>
      </c>
      <c r="F56" t="s">
        <v>55</v>
      </c>
      <c r="G56" t="s">
        <v>193</v>
      </c>
      <c r="H56" t="s">
        <v>105</v>
      </c>
      <c r="I56" t="s">
        <v>61</v>
      </c>
      <c r="J56" t="s">
        <v>55</v>
      </c>
      <c r="K56">
        <v>65.518369000000007</v>
      </c>
      <c r="L56">
        <v>8.740558</v>
      </c>
      <c r="M56">
        <v>46.121000000000002</v>
      </c>
      <c r="N56">
        <v>81.748999999999995</v>
      </c>
      <c r="O56" t="s">
        <v>57</v>
      </c>
      <c r="P56" t="s">
        <v>230</v>
      </c>
      <c r="Q56">
        <v>16.231000000000002</v>
      </c>
      <c r="R56">
        <v>19.396999999999998</v>
      </c>
      <c r="S56">
        <v>4265</v>
      </c>
      <c r="T56">
        <v>954</v>
      </c>
      <c r="U56">
        <v>3002</v>
      </c>
      <c r="V56">
        <v>5321</v>
      </c>
      <c r="W56">
        <v>44</v>
      </c>
      <c r="X56">
        <v>27</v>
      </c>
      <c r="Y56">
        <v>0</v>
      </c>
      <c r="Z56">
        <v>0</v>
      </c>
      <c r="AA56">
        <v>0</v>
      </c>
      <c r="AB56">
        <v>1</v>
      </c>
      <c r="AC56" t="s">
        <v>127</v>
      </c>
      <c r="AD56" t="s">
        <v>54</v>
      </c>
      <c r="AE56">
        <v>1.45</v>
      </c>
    </row>
    <row r="57" spans="1:31">
      <c r="A57" t="s">
        <v>231</v>
      </c>
      <c r="B57">
        <v>2012</v>
      </c>
      <c r="C57" t="s">
        <v>54</v>
      </c>
      <c r="D57" t="s">
        <v>55</v>
      </c>
      <c r="E57" t="s">
        <v>55</v>
      </c>
      <c r="F57" t="s">
        <v>55</v>
      </c>
      <c r="G57" t="s">
        <v>193</v>
      </c>
      <c r="H57" t="s">
        <v>105</v>
      </c>
      <c r="I57" t="s">
        <v>72</v>
      </c>
      <c r="J57" t="s">
        <v>55</v>
      </c>
      <c r="K57">
        <v>51.227428000000003</v>
      </c>
      <c r="L57">
        <v>13.636187</v>
      </c>
      <c r="M57">
        <v>23.875</v>
      </c>
      <c r="N57">
        <v>78.043999999999997</v>
      </c>
      <c r="O57" t="s">
        <v>57</v>
      </c>
      <c r="P57" t="s">
        <v>232</v>
      </c>
      <c r="Q57">
        <v>26.817</v>
      </c>
      <c r="R57">
        <v>27.352</v>
      </c>
      <c r="S57">
        <v>3298</v>
      </c>
      <c r="T57">
        <v>1030</v>
      </c>
      <c r="U57">
        <v>1537</v>
      </c>
      <c r="V57">
        <v>5025</v>
      </c>
      <c r="W57">
        <v>33</v>
      </c>
      <c r="X57">
        <v>17</v>
      </c>
      <c r="Y57">
        <v>0</v>
      </c>
      <c r="Z57">
        <v>0</v>
      </c>
      <c r="AA57">
        <v>0</v>
      </c>
      <c r="AB57">
        <v>1</v>
      </c>
      <c r="AC57" t="s">
        <v>233</v>
      </c>
      <c r="AD57" t="s">
        <v>54</v>
      </c>
      <c r="AE57">
        <v>2.38</v>
      </c>
    </row>
    <row r="58" spans="1:31">
      <c r="A58" t="s">
        <v>234</v>
      </c>
      <c r="B58">
        <v>2012</v>
      </c>
      <c r="C58" t="s">
        <v>54</v>
      </c>
      <c r="D58" t="s">
        <v>55</v>
      </c>
      <c r="E58" t="s">
        <v>55</v>
      </c>
      <c r="F58" t="s">
        <v>55</v>
      </c>
      <c r="G58" t="s">
        <v>193</v>
      </c>
      <c r="H58" t="s">
        <v>115</v>
      </c>
      <c r="I58" t="s">
        <v>55</v>
      </c>
      <c r="J58" t="s">
        <v>55</v>
      </c>
      <c r="K58">
        <v>56.389164999999998</v>
      </c>
      <c r="L58">
        <v>14.746133</v>
      </c>
      <c r="M58">
        <v>25.588999999999999</v>
      </c>
      <c r="N58">
        <v>83.894999999999996</v>
      </c>
      <c r="O58" t="s">
        <v>57</v>
      </c>
      <c r="P58" t="s">
        <v>235</v>
      </c>
      <c r="Q58">
        <v>27.506</v>
      </c>
      <c r="R58">
        <v>30.8</v>
      </c>
      <c r="S58">
        <v>3246</v>
      </c>
      <c r="T58">
        <v>1356</v>
      </c>
      <c r="U58">
        <v>1473</v>
      </c>
      <c r="V58">
        <v>4829</v>
      </c>
      <c r="W58">
        <v>40</v>
      </c>
      <c r="X58">
        <v>18</v>
      </c>
      <c r="Y58">
        <v>0</v>
      </c>
      <c r="Z58">
        <v>0</v>
      </c>
      <c r="AA58">
        <v>0</v>
      </c>
      <c r="AB58">
        <v>1</v>
      </c>
      <c r="AC58" t="s">
        <v>236</v>
      </c>
      <c r="AD58" t="s">
        <v>54</v>
      </c>
      <c r="AE58">
        <v>3.45</v>
      </c>
    </row>
    <row r="59" spans="1:31">
      <c r="A59" t="s">
        <v>237</v>
      </c>
      <c r="B59">
        <v>2012</v>
      </c>
      <c r="C59" t="s">
        <v>54</v>
      </c>
      <c r="D59" t="s">
        <v>55</v>
      </c>
      <c r="E59" t="s">
        <v>55</v>
      </c>
      <c r="F59" t="s">
        <v>55</v>
      </c>
      <c r="G59" t="s">
        <v>193</v>
      </c>
      <c r="H59" t="s">
        <v>55</v>
      </c>
      <c r="I59" t="s">
        <v>55</v>
      </c>
      <c r="J59" t="s">
        <v>55</v>
      </c>
      <c r="K59">
        <v>56.145400000000002</v>
      </c>
      <c r="L59">
        <v>2.7940140000000002</v>
      </c>
      <c r="M59">
        <v>50.478999999999999</v>
      </c>
      <c r="N59">
        <v>61.695</v>
      </c>
      <c r="O59" t="s">
        <v>57</v>
      </c>
      <c r="P59" t="s">
        <v>238</v>
      </c>
      <c r="Q59">
        <v>5.55</v>
      </c>
      <c r="R59">
        <v>5.6660000000000004</v>
      </c>
      <c r="S59">
        <v>74841</v>
      </c>
      <c r="T59">
        <v>6414</v>
      </c>
      <c r="U59">
        <v>67288</v>
      </c>
      <c r="V59">
        <v>82239</v>
      </c>
      <c r="W59">
        <v>680</v>
      </c>
      <c r="X59">
        <v>381</v>
      </c>
      <c r="Y59">
        <v>0</v>
      </c>
      <c r="Z59">
        <v>0</v>
      </c>
      <c r="AA59">
        <v>0</v>
      </c>
      <c r="AB59">
        <v>1</v>
      </c>
      <c r="AC59" t="s">
        <v>239</v>
      </c>
      <c r="AD59" t="s">
        <v>54</v>
      </c>
      <c r="AE59">
        <v>2.15</v>
      </c>
    </row>
    <row r="60" spans="1:31">
      <c r="A60" t="s">
        <v>240</v>
      </c>
      <c r="B60">
        <v>2012</v>
      </c>
      <c r="C60" t="s">
        <v>54</v>
      </c>
      <c r="D60" t="s">
        <v>55</v>
      </c>
      <c r="E60" t="s">
        <v>55</v>
      </c>
      <c r="F60" t="s">
        <v>55</v>
      </c>
      <c r="G60" t="s">
        <v>193</v>
      </c>
      <c r="H60" t="s">
        <v>55</v>
      </c>
      <c r="I60" t="s">
        <v>61</v>
      </c>
      <c r="J60" t="s">
        <v>55</v>
      </c>
      <c r="K60">
        <v>60.658085</v>
      </c>
      <c r="L60">
        <v>3.3290229999999998</v>
      </c>
      <c r="M60">
        <v>53.798999999999999</v>
      </c>
      <c r="N60">
        <v>67.22</v>
      </c>
      <c r="O60" t="s">
        <v>57</v>
      </c>
      <c r="P60" t="s">
        <v>241</v>
      </c>
      <c r="Q60">
        <v>6.5620000000000003</v>
      </c>
      <c r="R60">
        <v>6.859</v>
      </c>
      <c r="S60">
        <v>41407</v>
      </c>
      <c r="T60">
        <v>3356</v>
      </c>
      <c r="U60">
        <v>36725</v>
      </c>
      <c r="V60">
        <v>45886</v>
      </c>
      <c r="W60">
        <v>434</v>
      </c>
      <c r="X60">
        <v>253</v>
      </c>
      <c r="Y60">
        <v>0</v>
      </c>
      <c r="Z60">
        <v>0</v>
      </c>
      <c r="AA60">
        <v>0</v>
      </c>
      <c r="AB60">
        <v>1</v>
      </c>
      <c r="AC60" t="s">
        <v>242</v>
      </c>
      <c r="AD60" t="s">
        <v>54</v>
      </c>
      <c r="AE60">
        <v>2.0099999999999998</v>
      </c>
    </row>
    <row r="61" spans="1:31">
      <c r="A61" t="s">
        <v>243</v>
      </c>
      <c r="B61">
        <v>2012</v>
      </c>
      <c r="C61" t="s">
        <v>54</v>
      </c>
      <c r="D61" t="s">
        <v>55</v>
      </c>
      <c r="E61" t="s">
        <v>55</v>
      </c>
      <c r="F61" t="s">
        <v>55</v>
      </c>
      <c r="G61" t="s">
        <v>193</v>
      </c>
      <c r="H61" t="s">
        <v>55</v>
      </c>
      <c r="I61" t="s">
        <v>72</v>
      </c>
      <c r="J61" t="s">
        <v>55</v>
      </c>
      <c r="K61">
        <v>51.408698999999999</v>
      </c>
      <c r="L61">
        <v>4.0937130000000002</v>
      </c>
      <c r="M61">
        <v>43.11</v>
      </c>
      <c r="N61">
        <v>59.651000000000003</v>
      </c>
      <c r="O61" t="s">
        <v>57</v>
      </c>
      <c r="P61" t="s">
        <v>244</v>
      </c>
      <c r="Q61">
        <v>8.2420000000000009</v>
      </c>
      <c r="R61">
        <v>8.2989999999999995</v>
      </c>
      <c r="S61">
        <v>33434</v>
      </c>
      <c r="T61">
        <v>4432</v>
      </c>
      <c r="U61">
        <v>28036</v>
      </c>
      <c r="V61">
        <v>38794</v>
      </c>
      <c r="W61">
        <v>246</v>
      </c>
      <c r="X61">
        <v>128</v>
      </c>
      <c r="Y61">
        <v>0</v>
      </c>
      <c r="Z61">
        <v>0</v>
      </c>
      <c r="AA61">
        <v>0</v>
      </c>
      <c r="AB61">
        <v>1</v>
      </c>
      <c r="AC61" t="s">
        <v>245</v>
      </c>
      <c r="AD61" t="s">
        <v>54</v>
      </c>
      <c r="AE61">
        <v>1.64</v>
      </c>
    </row>
    <row r="62" spans="1:31">
      <c r="A62" t="s">
        <v>246</v>
      </c>
      <c r="B62">
        <v>2012</v>
      </c>
      <c r="C62" t="s">
        <v>54</v>
      </c>
      <c r="D62" t="s">
        <v>55</v>
      </c>
      <c r="E62" t="s">
        <v>55</v>
      </c>
      <c r="F62" t="s">
        <v>55</v>
      </c>
      <c r="G62" t="s">
        <v>247</v>
      </c>
      <c r="H62" t="s">
        <v>56</v>
      </c>
      <c r="I62" t="s">
        <v>55</v>
      </c>
      <c r="J62" t="s">
        <v>55</v>
      </c>
      <c r="K62">
        <v>24.544239000000001</v>
      </c>
      <c r="L62">
        <v>7.8433669999999998</v>
      </c>
      <c r="M62">
        <v>10.946999999999999</v>
      </c>
      <c r="N62">
        <v>43.27</v>
      </c>
      <c r="O62" t="s">
        <v>57</v>
      </c>
      <c r="P62" t="s">
        <v>248</v>
      </c>
      <c r="Q62">
        <v>18.725000000000001</v>
      </c>
      <c r="R62">
        <v>13.597</v>
      </c>
      <c r="S62">
        <v>3594</v>
      </c>
      <c r="T62">
        <v>1156</v>
      </c>
      <c r="U62">
        <v>1603</v>
      </c>
      <c r="V62">
        <v>6336</v>
      </c>
      <c r="W62">
        <v>37</v>
      </c>
      <c r="X62">
        <v>13</v>
      </c>
      <c r="Y62">
        <v>0</v>
      </c>
      <c r="Z62">
        <v>0</v>
      </c>
      <c r="AA62">
        <v>0</v>
      </c>
      <c r="AB62">
        <v>1</v>
      </c>
      <c r="AC62" t="s">
        <v>249</v>
      </c>
      <c r="AD62" t="s">
        <v>54</v>
      </c>
      <c r="AE62">
        <v>1.2</v>
      </c>
    </row>
    <row r="63" spans="1:31">
      <c r="A63" t="s">
        <v>250</v>
      </c>
      <c r="B63">
        <v>2012</v>
      </c>
      <c r="C63" t="s">
        <v>54</v>
      </c>
      <c r="D63" t="s">
        <v>55</v>
      </c>
      <c r="E63" t="s">
        <v>55</v>
      </c>
      <c r="F63" t="s">
        <v>55</v>
      </c>
      <c r="G63" t="s">
        <v>247</v>
      </c>
      <c r="H63" t="s">
        <v>65</v>
      </c>
      <c r="I63" t="s">
        <v>55</v>
      </c>
      <c r="J63" t="s">
        <v>55</v>
      </c>
      <c r="K63">
        <v>50.063310999999999</v>
      </c>
      <c r="L63">
        <v>6.4837410000000002</v>
      </c>
      <c r="M63">
        <v>36.859000000000002</v>
      </c>
      <c r="N63">
        <v>63.261000000000003</v>
      </c>
      <c r="O63" t="s">
        <v>57</v>
      </c>
      <c r="P63" t="s">
        <v>251</v>
      </c>
      <c r="Q63">
        <v>13.198</v>
      </c>
      <c r="R63">
        <v>13.204000000000001</v>
      </c>
      <c r="S63">
        <v>18601</v>
      </c>
      <c r="T63">
        <v>3288</v>
      </c>
      <c r="U63">
        <v>13695</v>
      </c>
      <c r="V63">
        <v>23505</v>
      </c>
      <c r="W63">
        <v>128</v>
      </c>
      <c r="X63">
        <v>65</v>
      </c>
      <c r="Y63">
        <v>0</v>
      </c>
      <c r="Z63">
        <v>0</v>
      </c>
      <c r="AA63">
        <v>0</v>
      </c>
      <c r="AB63">
        <v>1</v>
      </c>
      <c r="AC63" t="s">
        <v>252</v>
      </c>
      <c r="AD63" t="s">
        <v>54</v>
      </c>
      <c r="AE63">
        <v>2.14</v>
      </c>
    </row>
    <row r="64" spans="1:31">
      <c r="A64" t="s">
        <v>253</v>
      </c>
      <c r="B64">
        <v>2012</v>
      </c>
      <c r="C64" t="s">
        <v>54</v>
      </c>
      <c r="D64" t="s">
        <v>55</v>
      </c>
      <c r="E64" t="s">
        <v>55</v>
      </c>
      <c r="F64" t="s">
        <v>55</v>
      </c>
      <c r="G64" t="s">
        <v>247</v>
      </c>
      <c r="H64" t="s">
        <v>65</v>
      </c>
      <c r="I64" t="s">
        <v>61</v>
      </c>
      <c r="J64" t="s">
        <v>55</v>
      </c>
      <c r="K64">
        <v>52.784700000000001</v>
      </c>
      <c r="L64">
        <v>7.9705700000000004</v>
      </c>
      <c r="M64">
        <v>36.33</v>
      </c>
      <c r="N64">
        <v>68.808000000000007</v>
      </c>
      <c r="O64" t="s">
        <v>57</v>
      </c>
      <c r="P64" t="s">
        <v>254</v>
      </c>
      <c r="Q64">
        <v>16.023</v>
      </c>
      <c r="R64">
        <v>16.454000000000001</v>
      </c>
      <c r="S64">
        <v>11712</v>
      </c>
      <c r="T64">
        <v>2386</v>
      </c>
      <c r="U64">
        <v>8061</v>
      </c>
      <c r="V64">
        <v>15267</v>
      </c>
      <c r="W64">
        <v>86</v>
      </c>
      <c r="X64">
        <v>44</v>
      </c>
      <c r="Y64">
        <v>0</v>
      </c>
      <c r="Z64">
        <v>0</v>
      </c>
      <c r="AA64">
        <v>0</v>
      </c>
      <c r="AB64">
        <v>1</v>
      </c>
      <c r="AC64" t="s">
        <v>255</v>
      </c>
      <c r="AD64" t="s">
        <v>54</v>
      </c>
      <c r="AE64">
        <v>2.17</v>
      </c>
    </row>
    <row r="65" spans="1:31">
      <c r="A65" t="s">
        <v>256</v>
      </c>
      <c r="B65">
        <v>2012</v>
      </c>
      <c r="C65" t="s">
        <v>54</v>
      </c>
      <c r="D65" t="s">
        <v>55</v>
      </c>
      <c r="E65" t="s">
        <v>55</v>
      </c>
      <c r="F65" t="s">
        <v>55</v>
      </c>
      <c r="G65" t="s">
        <v>247</v>
      </c>
      <c r="H65" t="s">
        <v>65</v>
      </c>
      <c r="I65" t="s">
        <v>72</v>
      </c>
      <c r="J65" t="s">
        <v>55</v>
      </c>
      <c r="K65">
        <v>46.028956000000001</v>
      </c>
      <c r="L65">
        <v>11.245271000000001</v>
      </c>
      <c r="M65">
        <v>23.957000000000001</v>
      </c>
      <c r="N65">
        <v>69.308000000000007</v>
      </c>
      <c r="O65" t="s">
        <v>57</v>
      </c>
      <c r="P65" t="s">
        <v>257</v>
      </c>
      <c r="Q65">
        <v>23.279</v>
      </c>
      <c r="R65">
        <v>22.071999999999999</v>
      </c>
      <c r="S65">
        <v>6889</v>
      </c>
      <c r="T65">
        <v>1856</v>
      </c>
      <c r="U65">
        <v>3586</v>
      </c>
      <c r="V65">
        <v>10374</v>
      </c>
      <c r="W65">
        <v>42</v>
      </c>
      <c r="X65">
        <v>21</v>
      </c>
      <c r="Y65">
        <v>0</v>
      </c>
      <c r="Z65">
        <v>0</v>
      </c>
      <c r="AA65">
        <v>0</v>
      </c>
      <c r="AB65">
        <v>1</v>
      </c>
      <c r="AC65" t="s">
        <v>258</v>
      </c>
      <c r="AD65" t="s">
        <v>54</v>
      </c>
      <c r="AE65">
        <v>2.09</v>
      </c>
    </row>
    <row r="66" spans="1:31">
      <c r="A66" t="s">
        <v>259</v>
      </c>
      <c r="B66">
        <v>2012</v>
      </c>
      <c r="C66" t="s">
        <v>54</v>
      </c>
      <c r="D66" t="s">
        <v>55</v>
      </c>
      <c r="E66" t="s">
        <v>55</v>
      </c>
      <c r="F66" t="s">
        <v>55</v>
      </c>
      <c r="G66" t="s">
        <v>247</v>
      </c>
      <c r="H66" t="s">
        <v>76</v>
      </c>
      <c r="I66" t="s">
        <v>55</v>
      </c>
      <c r="J66" t="s">
        <v>55</v>
      </c>
      <c r="K66">
        <v>43.790145000000003</v>
      </c>
      <c r="L66">
        <v>4.6576209999999998</v>
      </c>
      <c r="M66">
        <v>34.515000000000001</v>
      </c>
      <c r="N66">
        <v>53.396000000000001</v>
      </c>
      <c r="O66" t="s">
        <v>57</v>
      </c>
      <c r="P66" t="s">
        <v>260</v>
      </c>
      <c r="Q66">
        <v>9.6059999999999999</v>
      </c>
      <c r="R66">
        <v>9.2750000000000004</v>
      </c>
      <c r="S66">
        <v>25942</v>
      </c>
      <c r="T66">
        <v>3586</v>
      </c>
      <c r="U66">
        <v>20447</v>
      </c>
      <c r="V66">
        <v>31633</v>
      </c>
      <c r="W66">
        <v>222</v>
      </c>
      <c r="X66">
        <v>102</v>
      </c>
      <c r="Y66">
        <v>0</v>
      </c>
      <c r="Z66">
        <v>0</v>
      </c>
      <c r="AA66">
        <v>0</v>
      </c>
      <c r="AB66">
        <v>1</v>
      </c>
      <c r="AC66" t="s">
        <v>261</v>
      </c>
      <c r="AD66" t="s">
        <v>54</v>
      </c>
      <c r="AE66">
        <v>1.95</v>
      </c>
    </row>
    <row r="67" spans="1:31">
      <c r="A67" t="s">
        <v>262</v>
      </c>
      <c r="B67">
        <v>2012</v>
      </c>
      <c r="C67" t="s">
        <v>54</v>
      </c>
      <c r="D67" t="s">
        <v>55</v>
      </c>
      <c r="E67" t="s">
        <v>55</v>
      </c>
      <c r="F67" t="s">
        <v>55</v>
      </c>
      <c r="G67" t="s">
        <v>247</v>
      </c>
      <c r="H67" t="s">
        <v>76</v>
      </c>
      <c r="I67" t="s">
        <v>61</v>
      </c>
      <c r="J67" t="s">
        <v>55</v>
      </c>
      <c r="K67">
        <v>44.047088000000002</v>
      </c>
      <c r="L67">
        <v>6.127783</v>
      </c>
      <c r="M67">
        <v>31.847000000000001</v>
      </c>
      <c r="N67">
        <v>56.798000000000002</v>
      </c>
      <c r="O67" t="s">
        <v>57</v>
      </c>
      <c r="P67" t="s">
        <v>263</v>
      </c>
      <c r="Q67">
        <v>12.750999999999999</v>
      </c>
      <c r="R67">
        <v>12.2</v>
      </c>
      <c r="S67">
        <v>12358</v>
      </c>
      <c r="T67">
        <v>2351</v>
      </c>
      <c r="U67">
        <v>8935</v>
      </c>
      <c r="V67">
        <v>15935</v>
      </c>
      <c r="W67">
        <v>138</v>
      </c>
      <c r="X67">
        <v>60</v>
      </c>
      <c r="Y67">
        <v>0</v>
      </c>
      <c r="Z67">
        <v>0</v>
      </c>
      <c r="AA67">
        <v>0</v>
      </c>
      <c r="AB67">
        <v>1</v>
      </c>
      <c r="AC67" t="s">
        <v>264</v>
      </c>
      <c r="AD67" t="s">
        <v>54</v>
      </c>
      <c r="AE67">
        <v>2.09</v>
      </c>
    </row>
    <row r="68" spans="1:31">
      <c r="A68" t="s">
        <v>265</v>
      </c>
      <c r="B68">
        <v>2012</v>
      </c>
      <c r="C68" t="s">
        <v>54</v>
      </c>
      <c r="D68" t="s">
        <v>55</v>
      </c>
      <c r="E68" t="s">
        <v>55</v>
      </c>
      <c r="F68" t="s">
        <v>55</v>
      </c>
      <c r="G68" t="s">
        <v>247</v>
      </c>
      <c r="H68" t="s">
        <v>76</v>
      </c>
      <c r="I68" t="s">
        <v>72</v>
      </c>
      <c r="J68" t="s">
        <v>55</v>
      </c>
      <c r="K68">
        <v>43.558996999999998</v>
      </c>
      <c r="L68">
        <v>6.4999909999999996</v>
      </c>
      <c r="M68">
        <v>30.675999999999998</v>
      </c>
      <c r="N68">
        <v>57.112000000000002</v>
      </c>
      <c r="O68" t="s">
        <v>57</v>
      </c>
      <c r="P68" t="s">
        <v>266</v>
      </c>
      <c r="Q68">
        <v>13.553000000000001</v>
      </c>
      <c r="R68">
        <v>12.882999999999999</v>
      </c>
      <c r="S68">
        <v>13584</v>
      </c>
      <c r="T68">
        <v>2612</v>
      </c>
      <c r="U68">
        <v>9567</v>
      </c>
      <c r="V68">
        <v>17811</v>
      </c>
      <c r="W68">
        <v>84</v>
      </c>
      <c r="X68">
        <v>42</v>
      </c>
      <c r="Y68">
        <v>0</v>
      </c>
      <c r="Z68">
        <v>0</v>
      </c>
      <c r="AA68">
        <v>0</v>
      </c>
      <c r="AB68">
        <v>1</v>
      </c>
      <c r="AC68" t="s">
        <v>267</v>
      </c>
      <c r="AD68" t="s">
        <v>54</v>
      </c>
      <c r="AE68">
        <v>1.43</v>
      </c>
    </row>
    <row r="69" spans="1:31">
      <c r="A69" t="s">
        <v>268</v>
      </c>
      <c r="B69">
        <v>2012</v>
      </c>
      <c r="C69" t="s">
        <v>54</v>
      </c>
      <c r="D69" t="s">
        <v>55</v>
      </c>
      <c r="E69" t="s">
        <v>55</v>
      </c>
      <c r="F69" t="s">
        <v>55</v>
      </c>
      <c r="G69" t="s">
        <v>247</v>
      </c>
      <c r="H69" t="s">
        <v>86</v>
      </c>
      <c r="I69" t="s">
        <v>55</v>
      </c>
      <c r="J69" t="s">
        <v>55</v>
      </c>
      <c r="K69">
        <v>47.882058999999998</v>
      </c>
      <c r="L69">
        <v>4.0627360000000001</v>
      </c>
      <c r="M69">
        <v>39.716999999999999</v>
      </c>
      <c r="N69">
        <v>56.131</v>
      </c>
      <c r="O69" t="s">
        <v>57</v>
      </c>
      <c r="P69" t="s">
        <v>269</v>
      </c>
      <c r="Q69">
        <v>8.2490000000000006</v>
      </c>
      <c r="R69">
        <v>8.1649999999999991</v>
      </c>
      <c r="S69">
        <v>26697</v>
      </c>
      <c r="T69">
        <v>2688</v>
      </c>
      <c r="U69">
        <v>22144</v>
      </c>
      <c r="V69">
        <v>31296</v>
      </c>
      <c r="W69">
        <v>250</v>
      </c>
      <c r="X69">
        <v>133</v>
      </c>
      <c r="Y69">
        <v>0</v>
      </c>
      <c r="Z69">
        <v>0</v>
      </c>
      <c r="AA69">
        <v>0</v>
      </c>
      <c r="AB69">
        <v>1</v>
      </c>
      <c r="AC69" t="s">
        <v>101</v>
      </c>
      <c r="AD69" t="s">
        <v>54</v>
      </c>
      <c r="AE69">
        <v>1.65</v>
      </c>
    </row>
    <row r="70" spans="1:31">
      <c r="A70" t="s">
        <v>270</v>
      </c>
      <c r="B70">
        <v>2012</v>
      </c>
      <c r="C70" t="s">
        <v>54</v>
      </c>
      <c r="D70" t="s">
        <v>55</v>
      </c>
      <c r="E70" t="s">
        <v>55</v>
      </c>
      <c r="F70" t="s">
        <v>55</v>
      </c>
      <c r="G70" t="s">
        <v>247</v>
      </c>
      <c r="H70" t="s">
        <v>86</v>
      </c>
      <c r="I70" t="s">
        <v>61</v>
      </c>
      <c r="J70" t="s">
        <v>55</v>
      </c>
      <c r="K70">
        <v>50.95552</v>
      </c>
      <c r="L70">
        <v>5.3280120000000002</v>
      </c>
      <c r="M70">
        <v>40.109000000000002</v>
      </c>
      <c r="N70">
        <v>61.735999999999997</v>
      </c>
      <c r="O70" t="s">
        <v>57</v>
      </c>
      <c r="P70" t="s">
        <v>271</v>
      </c>
      <c r="Q70">
        <v>10.781000000000001</v>
      </c>
      <c r="R70">
        <v>10.846</v>
      </c>
      <c r="S70">
        <v>14104</v>
      </c>
      <c r="T70">
        <v>1867</v>
      </c>
      <c r="U70">
        <v>11102</v>
      </c>
      <c r="V70">
        <v>17088</v>
      </c>
      <c r="W70">
        <v>152</v>
      </c>
      <c r="X70">
        <v>80</v>
      </c>
      <c r="Y70">
        <v>0</v>
      </c>
      <c r="Z70">
        <v>0</v>
      </c>
      <c r="AA70">
        <v>0</v>
      </c>
      <c r="AB70">
        <v>1</v>
      </c>
      <c r="AC70" t="s">
        <v>272</v>
      </c>
      <c r="AD70" t="s">
        <v>54</v>
      </c>
      <c r="AE70">
        <v>1.72</v>
      </c>
    </row>
    <row r="71" spans="1:31">
      <c r="A71" t="s">
        <v>273</v>
      </c>
      <c r="B71">
        <v>2012</v>
      </c>
      <c r="C71" t="s">
        <v>54</v>
      </c>
      <c r="D71" t="s">
        <v>55</v>
      </c>
      <c r="E71" t="s">
        <v>55</v>
      </c>
      <c r="F71" t="s">
        <v>55</v>
      </c>
      <c r="G71" t="s">
        <v>247</v>
      </c>
      <c r="H71" t="s">
        <v>86</v>
      </c>
      <c r="I71" t="s">
        <v>72</v>
      </c>
      <c r="J71" t="s">
        <v>55</v>
      </c>
      <c r="K71">
        <v>44.851990000000001</v>
      </c>
      <c r="L71">
        <v>6.0999509999999999</v>
      </c>
      <c r="M71">
        <v>32.689</v>
      </c>
      <c r="N71">
        <v>57.482999999999997</v>
      </c>
      <c r="O71" t="s">
        <v>57</v>
      </c>
      <c r="P71" t="s">
        <v>274</v>
      </c>
      <c r="Q71">
        <v>12.631</v>
      </c>
      <c r="R71">
        <v>12.163</v>
      </c>
      <c r="S71">
        <v>12592</v>
      </c>
      <c r="T71">
        <v>2010</v>
      </c>
      <c r="U71">
        <v>9178</v>
      </c>
      <c r="V71">
        <v>16139</v>
      </c>
      <c r="W71">
        <v>98</v>
      </c>
      <c r="X71">
        <v>53</v>
      </c>
      <c r="Y71">
        <v>0</v>
      </c>
      <c r="Z71">
        <v>0</v>
      </c>
      <c r="AA71">
        <v>0</v>
      </c>
      <c r="AB71">
        <v>1</v>
      </c>
      <c r="AC71" t="s">
        <v>264</v>
      </c>
      <c r="AD71" t="s">
        <v>54</v>
      </c>
      <c r="AE71">
        <v>1.46</v>
      </c>
    </row>
    <row r="72" spans="1:31">
      <c r="A72" t="s">
        <v>275</v>
      </c>
      <c r="B72">
        <v>2012</v>
      </c>
      <c r="C72" t="s">
        <v>54</v>
      </c>
      <c r="D72" t="s">
        <v>55</v>
      </c>
      <c r="E72" t="s">
        <v>55</v>
      </c>
      <c r="F72" t="s">
        <v>55</v>
      </c>
      <c r="G72" t="s">
        <v>247</v>
      </c>
      <c r="H72" t="s">
        <v>96</v>
      </c>
      <c r="I72" t="s">
        <v>55</v>
      </c>
      <c r="J72" t="s">
        <v>55</v>
      </c>
      <c r="K72">
        <v>49.846933999999997</v>
      </c>
      <c r="L72">
        <v>4.6016640000000004</v>
      </c>
      <c r="M72">
        <v>40.527999999999999</v>
      </c>
      <c r="N72">
        <v>59.173999999999999</v>
      </c>
      <c r="O72" t="s">
        <v>57</v>
      </c>
      <c r="P72" t="s">
        <v>276</v>
      </c>
      <c r="Q72">
        <v>9.327</v>
      </c>
      <c r="R72">
        <v>9.3190000000000008</v>
      </c>
      <c r="S72">
        <v>32514</v>
      </c>
      <c r="T72">
        <v>4630</v>
      </c>
      <c r="U72">
        <v>26435</v>
      </c>
      <c r="V72">
        <v>38598</v>
      </c>
      <c r="W72">
        <v>272</v>
      </c>
      <c r="X72">
        <v>135</v>
      </c>
      <c r="Y72">
        <v>0</v>
      </c>
      <c r="Z72">
        <v>0</v>
      </c>
      <c r="AA72">
        <v>0</v>
      </c>
      <c r="AB72">
        <v>1</v>
      </c>
      <c r="AC72" t="s">
        <v>277</v>
      </c>
      <c r="AD72" t="s">
        <v>54</v>
      </c>
      <c r="AE72">
        <v>2.2999999999999998</v>
      </c>
    </row>
    <row r="73" spans="1:31">
      <c r="A73" t="s">
        <v>278</v>
      </c>
      <c r="B73">
        <v>2012</v>
      </c>
      <c r="C73" t="s">
        <v>54</v>
      </c>
      <c r="D73" t="s">
        <v>55</v>
      </c>
      <c r="E73" t="s">
        <v>55</v>
      </c>
      <c r="F73" t="s">
        <v>55</v>
      </c>
      <c r="G73" t="s">
        <v>247</v>
      </c>
      <c r="H73" t="s">
        <v>96</v>
      </c>
      <c r="I73" t="s">
        <v>61</v>
      </c>
      <c r="J73" t="s">
        <v>55</v>
      </c>
      <c r="K73">
        <v>48.756782999999999</v>
      </c>
      <c r="L73">
        <v>6.1868629999999998</v>
      </c>
      <c r="M73">
        <v>36.216999999999999</v>
      </c>
      <c r="N73">
        <v>61.411999999999999</v>
      </c>
      <c r="O73" t="s">
        <v>57</v>
      </c>
      <c r="P73" t="s">
        <v>279</v>
      </c>
      <c r="Q73">
        <v>12.654999999999999</v>
      </c>
      <c r="R73">
        <v>12.539</v>
      </c>
      <c r="S73">
        <v>17837</v>
      </c>
      <c r="T73">
        <v>3382</v>
      </c>
      <c r="U73">
        <v>13249</v>
      </c>
      <c r="V73">
        <v>22466</v>
      </c>
      <c r="W73">
        <v>163</v>
      </c>
      <c r="X73">
        <v>79</v>
      </c>
      <c r="Y73">
        <v>0</v>
      </c>
      <c r="Z73">
        <v>0</v>
      </c>
      <c r="AA73">
        <v>0</v>
      </c>
      <c r="AB73">
        <v>1</v>
      </c>
      <c r="AC73" t="s">
        <v>179</v>
      </c>
      <c r="AD73" t="s">
        <v>54</v>
      </c>
      <c r="AE73">
        <v>2.48</v>
      </c>
    </row>
    <row r="74" spans="1:31">
      <c r="A74" t="s">
        <v>280</v>
      </c>
      <c r="B74">
        <v>2012</v>
      </c>
      <c r="C74" t="s">
        <v>54</v>
      </c>
      <c r="D74" t="s">
        <v>55</v>
      </c>
      <c r="E74" t="s">
        <v>55</v>
      </c>
      <c r="F74" t="s">
        <v>55</v>
      </c>
      <c r="G74" t="s">
        <v>247</v>
      </c>
      <c r="H74" t="s">
        <v>96</v>
      </c>
      <c r="I74" t="s">
        <v>72</v>
      </c>
      <c r="J74" t="s">
        <v>55</v>
      </c>
      <c r="K74">
        <v>51.239218999999999</v>
      </c>
      <c r="L74">
        <v>6.3471859999999998</v>
      </c>
      <c r="M74">
        <v>38.268999999999998</v>
      </c>
      <c r="N74">
        <v>64.087999999999994</v>
      </c>
      <c r="O74" t="s">
        <v>57</v>
      </c>
      <c r="P74" t="s">
        <v>281</v>
      </c>
      <c r="Q74">
        <v>12.849</v>
      </c>
      <c r="R74">
        <v>12.97</v>
      </c>
      <c r="S74">
        <v>14677</v>
      </c>
      <c r="T74">
        <v>2648</v>
      </c>
      <c r="U74">
        <v>10962</v>
      </c>
      <c r="V74">
        <v>18358</v>
      </c>
      <c r="W74">
        <v>109</v>
      </c>
      <c r="X74">
        <v>56</v>
      </c>
      <c r="Y74">
        <v>0</v>
      </c>
      <c r="Z74">
        <v>0</v>
      </c>
      <c r="AA74">
        <v>0</v>
      </c>
      <c r="AB74">
        <v>1</v>
      </c>
      <c r="AC74" t="s">
        <v>113</v>
      </c>
      <c r="AD74" t="s">
        <v>54</v>
      </c>
      <c r="AE74">
        <v>1.74</v>
      </c>
    </row>
    <row r="75" spans="1:31">
      <c r="A75" t="s">
        <v>282</v>
      </c>
      <c r="B75">
        <v>2012</v>
      </c>
      <c r="C75" t="s">
        <v>54</v>
      </c>
      <c r="D75" t="s">
        <v>55</v>
      </c>
      <c r="E75" t="s">
        <v>55</v>
      </c>
      <c r="F75" t="s">
        <v>55</v>
      </c>
      <c r="G75" t="s">
        <v>247</v>
      </c>
      <c r="H75" t="s">
        <v>105</v>
      </c>
      <c r="I75" t="s">
        <v>55</v>
      </c>
      <c r="J75" t="s">
        <v>55</v>
      </c>
      <c r="K75">
        <v>56.538811000000003</v>
      </c>
      <c r="L75">
        <v>4.6414879999999998</v>
      </c>
      <c r="M75">
        <v>46.96</v>
      </c>
      <c r="N75">
        <v>65.771000000000001</v>
      </c>
      <c r="O75" t="s">
        <v>57</v>
      </c>
      <c r="P75" t="s">
        <v>283</v>
      </c>
      <c r="Q75">
        <v>9.2319999999999993</v>
      </c>
      <c r="R75">
        <v>9.5779999999999994</v>
      </c>
      <c r="S75">
        <v>25670</v>
      </c>
      <c r="T75">
        <v>3121</v>
      </c>
      <c r="U75">
        <v>21322</v>
      </c>
      <c r="V75">
        <v>29862</v>
      </c>
      <c r="W75">
        <v>199</v>
      </c>
      <c r="X75">
        <v>114</v>
      </c>
      <c r="Y75">
        <v>0</v>
      </c>
      <c r="Z75">
        <v>0</v>
      </c>
      <c r="AA75">
        <v>0</v>
      </c>
      <c r="AB75">
        <v>1</v>
      </c>
      <c r="AC75" t="s">
        <v>284</v>
      </c>
      <c r="AD75" t="s">
        <v>54</v>
      </c>
      <c r="AE75">
        <v>1.74</v>
      </c>
    </row>
    <row r="76" spans="1:31">
      <c r="A76" t="s">
        <v>285</v>
      </c>
      <c r="B76">
        <v>2012</v>
      </c>
      <c r="C76" t="s">
        <v>54</v>
      </c>
      <c r="D76" t="s">
        <v>55</v>
      </c>
      <c r="E76" t="s">
        <v>55</v>
      </c>
      <c r="F76" t="s">
        <v>55</v>
      </c>
      <c r="G76" t="s">
        <v>247</v>
      </c>
      <c r="H76" t="s">
        <v>105</v>
      </c>
      <c r="I76" t="s">
        <v>61</v>
      </c>
      <c r="J76" t="s">
        <v>55</v>
      </c>
      <c r="K76">
        <v>57.106093999999999</v>
      </c>
      <c r="L76">
        <v>5.4013070000000001</v>
      </c>
      <c r="M76">
        <v>45.883000000000003</v>
      </c>
      <c r="N76">
        <v>67.816999999999993</v>
      </c>
      <c r="O76" t="s">
        <v>57</v>
      </c>
      <c r="P76" t="s">
        <v>286</v>
      </c>
      <c r="Q76">
        <v>10.711</v>
      </c>
      <c r="R76">
        <v>11.223000000000001</v>
      </c>
      <c r="S76">
        <v>14073</v>
      </c>
      <c r="T76">
        <v>2103</v>
      </c>
      <c r="U76">
        <v>11307</v>
      </c>
      <c r="V76">
        <v>16713</v>
      </c>
      <c r="W76">
        <v>125</v>
      </c>
      <c r="X76">
        <v>74</v>
      </c>
      <c r="Y76">
        <v>0</v>
      </c>
      <c r="Z76">
        <v>0</v>
      </c>
      <c r="AA76">
        <v>0</v>
      </c>
      <c r="AB76">
        <v>1</v>
      </c>
      <c r="AC76" t="s">
        <v>272</v>
      </c>
      <c r="AD76" t="s">
        <v>54</v>
      </c>
      <c r="AE76">
        <v>1.48</v>
      </c>
    </row>
    <row r="77" spans="1:31">
      <c r="A77" t="s">
        <v>287</v>
      </c>
      <c r="B77">
        <v>2012</v>
      </c>
      <c r="C77" t="s">
        <v>54</v>
      </c>
      <c r="D77" t="s">
        <v>55</v>
      </c>
      <c r="E77" t="s">
        <v>55</v>
      </c>
      <c r="F77" t="s">
        <v>55</v>
      </c>
      <c r="G77" t="s">
        <v>247</v>
      </c>
      <c r="H77" t="s">
        <v>105</v>
      </c>
      <c r="I77" t="s">
        <v>72</v>
      </c>
      <c r="J77" t="s">
        <v>55</v>
      </c>
      <c r="K77">
        <v>55.865397000000002</v>
      </c>
      <c r="L77">
        <v>7.4912919999999996</v>
      </c>
      <c r="M77">
        <v>40.212000000000003</v>
      </c>
      <c r="N77">
        <v>70.709999999999994</v>
      </c>
      <c r="O77" t="s">
        <v>57</v>
      </c>
      <c r="P77" t="s">
        <v>288</v>
      </c>
      <c r="Q77">
        <v>14.843999999999999</v>
      </c>
      <c r="R77">
        <v>15.653</v>
      </c>
      <c r="S77">
        <v>11597</v>
      </c>
      <c r="T77">
        <v>2342</v>
      </c>
      <c r="U77">
        <v>8348</v>
      </c>
      <c r="V77">
        <v>14679</v>
      </c>
      <c r="W77">
        <v>74</v>
      </c>
      <c r="X77">
        <v>40</v>
      </c>
      <c r="Y77">
        <v>0</v>
      </c>
      <c r="Z77">
        <v>0</v>
      </c>
      <c r="AA77">
        <v>0</v>
      </c>
      <c r="AB77">
        <v>1</v>
      </c>
      <c r="AC77" t="s">
        <v>255</v>
      </c>
      <c r="AD77" t="s">
        <v>54</v>
      </c>
      <c r="AE77">
        <v>1.66</v>
      </c>
    </row>
    <row r="78" spans="1:31">
      <c r="A78" t="s">
        <v>289</v>
      </c>
      <c r="B78">
        <v>2012</v>
      </c>
      <c r="C78" t="s">
        <v>54</v>
      </c>
      <c r="D78" t="s">
        <v>55</v>
      </c>
      <c r="E78" t="s">
        <v>55</v>
      </c>
      <c r="F78" t="s">
        <v>55</v>
      </c>
      <c r="G78" t="s">
        <v>247</v>
      </c>
      <c r="H78" t="s">
        <v>115</v>
      </c>
      <c r="I78" t="s">
        <v>55</v>
      </c>
      <c r="J78" t="s">
        <v>55</v>
      </c>
      <c r="K78">
        <v>50.012712000000001</v>
      </c>
      <c r="L78">
        <v>6.5389140000000001</v>
      </c>
      <c r="M78">
        <v>36.713999999999999</v>
      </c>
      <c r="N78">
        <v>63.31</v>
      </c>
      <c r="O78" t="s">
        <v>57</v>
      </c>
      <c r="P78" t="s">
        <v>290</v>
      </c>
      <c r="Q78">
        <v>13.297000000000001</v>
      </c>
      <c r="R78">
        <v>13.298999999999999</v>
      </c>
      <c r="S78">
        <v>8938</v>
      </c>
      <c r="T78">
        <v>1534</v>
      </c>
      <c r="U78">
        <v>6561</v>
      </c>
      <c r="V78">
        <v>11314</v>
      </c>
      <c r="W78">
        <v>97</v>
      </c>
      <c r="X78">
        <v>44</v>
      </c>
      <c r="Y78">
        <v>0</v>
      </c>
      <c r="Z78">
        <v>0</v>
      </c>
      <c r="AA78">
        <v>0</v>
      </c>
      <c r="AB78">
        <v>1</v>
      </c>
      <c r="AC78" t="s">
        <v>291</v>
      </c>
      <c r="AD78" t="s">
        <v>54</v>
      </c>
      <c r="AE78">
        <v>1.64</v>
      </c>
    </row>
    <row r="79" spans="1:31">
      <c r="A79" t="s">
        <v>292</v>
      </c>
      <c r="B79">
        <v>2012</v>
      </c>
      <c r="C79" t="s">
        <v>54</v>
      </c>
      <c r="D79" t="s">
        <v>55</v>
      </c>
      <c r="E79" t="s">
        <v>55</v>
      </c>
      <c r="F79" t="s">
        <v>55</v>
      </c>
      <c r="G79" t="s">
        <v>247</v>
      </c>
      <c r="H79" t="s">
        <v>115</v>
      </c>
      <c r="I79" t="s">
        <v>61</v>
      </c>
      <c r="J79" t="s">
        <v>55</v>
      </c>
      <c r="K79">
        <v>51.893143000000002</v>
      </c>
      <c r="L79">
        <v>7.7588379999999999</v>
      </c>
      <c r="M79">
        <v>36</v>
      </c>
      <c r="N79">
        <v>67.510999999999996</v>
      </c>
      <c r="O79" t="s">
        <v>57</v>
      </c>
      <c r="P79" t="s">
        <v>293</v>
      </c>
      <c r="Q79">
        <v>15.618</v>
      </c>
      <c r="R79">
        <v>15.893000000000001</v>
      </c>
      <c r="S79">
        <v>5011</v>
      </c>
      <c r="T79">
        <v>1059</v>
      </c>
      <c r="U79">
        <v>3477</v>
      </c>
      <c r="V79">
        <v>6520</v>
      </c>
      <c r="W79">
        <v>57</v>
      </c>
      <c r="X79">
        <v>27</v>
      </c>
      <c r="Y79">
        <v>0</v>
      </c>
      <c r="Z79">
        <v>0</v>
      </c>
      <c r="AA79">
        <v>0</v>
      </c>
      <c r="AB79">
        <v>1</v>
      </c>
      <c r="AC79" t="s">
        <v>201</v>
      </c>
      <c r="AD79" t="s">
        <v>54</v>
      </c>
      <c r="AE79">
        <v>1.35</v>
      </c>
    </row>
    <row r="80" spans="1:31">
      <c r="A80" t="s">
        <v>294</v>
      </c>
      <c r="B80">
        <v>2012</v>
      </c>
      <c r="C80" t="s">
        <v>54</v>
      </c>
      <c r="D80" t="s">
        <v>55</v>
      </c>
      <c r="E80" t="s">
        <v>55</v>
      </c>
      <c r="F80" t="s">
        <v>55</v>
      </c>
      <c r="G80" t="s">
        <v>247</v>
      </c>
      <c r="H80" t="s">
        <v>115</v>
      </c>
      <c r="I80" t="s">
        <v>72</v>
      </c>
      <c r="J80" t="s">
        <v>55</v>
      </c>
      <c r="K80">
        <v>47.801983</v>
      </c>
      <c r="L80">
        <v>10.907375999999999</v>
      </c>
      <c r="M80">
        <v>26.116</v>
      </c>
      <c r="N80">
        <v>70.114000000000004</v>
      </c>
      <c r="O80" t="s">
        <v>57</v>
      </c>
      <c r="P80" t="s">
        <v>295</v>
      </c>
      <c r="Q80">
        <v>22.312000000000001</v>
      </c>
      <c r="R80">
        <v>21.686</v>
      </c>
      <c r="S80">
        <v>3927</v>
      </c>
      <c r="T80">
        <v>1140</v>
      </c>
      <c r="U80">
        <v>2145</v>
      </c>
      <c r="V80">
        <v>5759</v>
      </c>
      <c r="W80">
        <v>40</v>
      </c>
      <c r="X80">
        <v>17</v>
      </c>
      <c r="Y80">
        <v>0</v>
      </c>
      <c r="Z80">
        <v>0</v>
      </c>
      <c r="AA80">
        <v>0</v>
      </c>
      <c r="AB80">
        <v>1</v>
      </c>
      <c r="AC80" t="s">
        <v>249</v>
      </c>
      <c r="AD80" t="s">
        <v>54</v>
      </c>
      <c r="AE80">
        <v>1.86</v>
      </c>
    </row>
    <row r="81" spans="1:31">
      <c r="A81" t="s">
        <v>296</v>
      </c>
      <c r="B81">
        <v>2012</v>
      </c>
      <c r="C81" t="s">
        <v>54</v>
      </c>
      <c r="D81" t="s">
        <v>55</v>
      </c>
      <c r="E81" t="s">
        <v>55</v>
      </c>
      <c r="F81" t="s">
        <v>55</v>
      </c>
      <c r="G81" t="s">
        <v>247</v>
      </c>
      <c r="H81" t="s">
        <v>125</v>
      </c>
      <c r="I81" t="s">
        <v>55</v>
      </c>
      <c r="J81" t="s">
        <v>55</v>
      </c>
      <c r="K81">
        <v>36.635080000000002</v>
      </c>
      <c r="L81">
        <v>6.694693</v>
      </c>
      <c r="M81">
        <v>23.786000000000001</v>
      </c>
      <c r="N81">
        <v>51.043999999999997</v>
      </c>
      <c r="O81" t="s">
        <v>57</v>
      </c>
      <c r="P81" t="s">
        <v>297</v>
      </c>
      <c r="Q81">
        <v>14.409000000000001</v>
      </c>
      <c r="R81">
        <v>12.849</v>
      </c>
      <c r="S81">
        <v>3430</v>
      </c>
      <c r="T81">
        <v>813</v>
      </c>
      <c r="U81">
        <v>2227</v>
      </c>
      <c r="V81">
        <v>4779</v>
      </c>
      <c r="W81">
        <v>61</v>
      </c>
      <c r="X81">
        <v>23</v>
      </c>
      <c r="Y81">
        <v>0</v>
      </c>
      <c r="Z81">
        <v>0</v>
      </c>
      <c r="AA81">
        <v>0</v>
      </c>
      <c r="AB81">
        <v>1</v>
      </c>
      <c r="AC81" t="s">
        <v>233</v>
      </c>
      <c r="AD81" t="s">
        <v>54</v>
      </c>
      <c r="AE81">
        <v>1.1599999999999999</v>
      </c>
    </row>
    <row r="82" spans="1:31">
      <c r="A82" t="s">
        <v>298</v>
      </c>
      <c r="B82">
        <v>2012</v>
      </c>
      <c r="C82" t="s">
        <v>54</v>
      </c>
      <c r="D82" t="s">
        <v>55</v>
      </c>
      <c r="E82" t="s">
        <v>55</v>
      </c>
      <c r="F82" t="s">
        <v>55</v>
      </c>
      <c r="G82" t="s">
        <v>247</v>
      </c>
      <c r="H82" t="s">
        <v>125</v>
      </c>
      <c r="I82" t="s">
        <v>61</v>
      </c>
      <c r="J82" t="s">
        <v>55</v>
      </c>
      <c r="K82">
        <v>33.171582999999998</v>
      </c>
      <c r="L82">
        <v>8.8581649999999996</v>
      </c>
      <c r="M82">
        <v>16.943999999999999</v>
      </c>
      <c r="N82">
        <v>52.970999999999997</v>
      </c>
      <c r="O82" t="s">
        <v>57</v>
      </c>
      <c r="P82" t="s">
        <v>299</v>
      </c>
      <c r="Q82">
        <v>19.8</v>
      </c>
      <c r="R82">
        <v>16.227</v>
      </c>
      <c r="S82">
        <v>1700</v>
      </c>
      <c r="T82">
        <v>551</v>
      </c>
      <c r="U82">
        <v>868</v>
      </c>
      <c r="V82">
        <v>2714</v>
      </c>
      <c r="W82">
        <v>34</v>
      </c>
      <c r="X82">
        <v>12</v>
      </c>
      <c r="Y82">
        <v>0</v>
      </c>
      <c r="Z82">
        <v>0</v>
      </c>
      <c r="AA82">
        <v>0</v>
      </c>
      <c r="AB82">
        <v>1</v>
      </c>
      <c r="AC82" t="s">
        <v>130</v>
      </c>
      <c r="AD82" t="s">
        <v>54</v>
      </c>
      <c r="AE82">
        <v>1.17</v>
      </c>
    </row>
    <row r="83" spans="1:31">
      <c r="A83" t="s">
        <v>300</v>
      </c>
      <c r="B83">
        <v>2012</v>
      </c>
      <c r="C83" t="s">
        <v>54</v>
      </c>
      <c r="D83" t="s">
        <v>55</v>
      </c>
      <c r="E83" t="s">
        <v>55</v>
      </c>
      <c r="F83" t="s">
        <v>55</v>
      </c>
      <c r="G83" t="s">
        <v>247</v>
      </c>
      <c r="H83" t="s">
        <v>55</v>
      </c>
      <c r="I83" t="s">
        <v>55</v>
      </c>
      <c r="J83" t="s">
        <v>55</v>
      </c>
      <c r="K83">
        <v>47.720849000000001</v>
      </c>
      <c r="L83">
        <v>1.8290029999999999</v>
      </c>
      <c r="M83">
        <v>44.085999999999999</v>
      </c>
      <c r="N83">
        <v>51.374000000000002</v>
      </c>
      <c r="O83" t="s">
        <v>57</v>
      </c>
      <c r="P83" t="s">
        <v>301</v>
      </c>
      <c r="Q83">
        <v>3.653</v>
      </c>
      <c r="R83">
        <v>3.6349999999999998</v>
      </c>
      <c r="S83">
        <v>145386</v>
      </c>
      <c r="T83">
        <v>9034</v>
      </c>
      <c r="U83">
        <v>134311</v>
      </c>
      <c r="V83">
        <v>156517</v>
      </c>
      <c r="W83">
        <v>1266</v>
      </c>
      <c r="X83">
        <v>629</v>
      </c>
      <c r="Y83">
        <v>0</v>
      </c>
      <c r="Z83">
        <v>0</v>
      </c>
      <c r="AA83">
        <v>0</v>
      </c>
      <c r="AB83">
        <v>1</v>
      </c>
      <c r="AC83" t="s">
        <v>302</v>
      </c>
      <c r="AD83" t="s">
        <v>54</v>
      </c>
      <c r="AE83">
        <v>1.7</v>
      </c>
    </row>
    <row r="84" spans="1:31">
      <c r="A84" t="s">
        <v>303</v>
      </c>
      <c r="B84">
        <v>2012</v>
      </c>
      <c r="C84" t="s">
        <v>54</v>
      </c>
      <c r="D84" t="s">
        <v>55</v>
      </c>
      <c r="E84" t="s">
        <v>55</v>
      </c>
      <c r="F84" t="s">
        <v>55</v>
      </c>
      <c r="G84" t="s">
        <v>247</v>
      </c>
      <c r="H84" t="s">
        <v>55</v>
      </c>
      <c r="I84" t="s">
        <v>61</v>
      </c>
      <c r="J84" t="s">
        <v>55</v>
      </c>
      <c r="K84">
        <v>49.886251999999999</v>
      </c>
      <c r="L84">
        <v>2.6185969999999998</v>
      </c>
      <c r="M84">
        <v>44.639000000000003</v>
      </c>
      <c r="N84">
        <v>55.134999999999998</v>
      </c>
      <c r="O84" t="s">
        <v>57</v>
      </c>
      <c r="P84" t="s">
        <v>304</v>
      </c>
      <c r="Q84">
        <v>5.2489999999999997</v>
      </c>
      <c r="R84">
        <v>5.2469999999999999</v>
      </c>
      <c r="S84">
        <v>79564</v>
      </c>
      <c r="T84">
        <v>6382</v>
      </c>
      <c r="U84">
        <v>71196</v>
      </c>
      <c r="V84">
        <v>87936</v>
      </c>
      <c r="W84">
        <v>774</v>
      </c>
      <c r="X84">
        <v>386</v>
      </c>
      <c r="Y84">
        <v>0</v>
      </c>
      <c r="Z84">
        <v>0</v>
      </c>
      <c r="AA84">
        <v>0</v>
      </c>
      <c r="AB84">
        <v>1</v>
      </c>
      <c r="AC84" t="s">
        <v>305</v>
      </c>
      <c r="AD84" t="s">
        <v>54</v>
      </c>
      <c r="AE84">
        <v>2.12</v>
      </c>
    </row>
    <row r="85" spans="1:31">
      <c r="A85" t="s">
        <v>306</v>
      </c>
      <c r="B85">
        <v>2012</v>
      </c>
      <c r="C85" t="s">
        <v>54</v>
      </c>
      <c r="D85" t="s">
        <v>55</v>
      </c>
      <c r="E85" t="s">
        <v>55</v>
      </c>
      <c r="F85" t="s">
        <v>55</v>
      </c>
      <c r="G85" t="s">
        <v>247</v>
      </c>
      <c r="H85" t="s">
        <v>55</v>
      </c>
      <c r="I85" t="s">
        <v>72</v>
      </c>
      <c r="J85" t="s">
        <v>55</v>
      </c>
      <c r="K85">
        <v>45.341808</v>
      </c>
      <c r="L85">
        <v>2.5636260000000002</v>
      </c>
      <c r="M85">
        <v>40.244</v>
      </c>
      <c r="N85">
        <v>50.512999999999998</v>
      </c>
      <c r="O85" t="s">
        <v>57</v>
      </c>
      <c r="P85" t="s">
        <v>307</v>
      </c>
      <c r="Q85">
        <v>5.1719999999999997</v>
      </c>
      <c r="R85">
        <v>5.0979999999999999</v>
      </c>
      <c r="S85">
        <v>65822</v>
      </c>
      <c r="T85">
        <v>5375</v>
      </c>
      <c r="U85">
        <v>58421</v>
      </c>
      <c r="V85">
        <v>73330</v>
      </c>
      <c r="W85">
        <v>492</v>
      </c>
      <c r="X85">
        <v>243</v>
      </c>
      <c r="Y85">
        <v>0</v>
      </c>
      <c r="Z85">
        <v>0</v>
      </c>
      <c r="AA85">
        <v>0</v>
      </c>
      <c r="AB85">
        <v>1</v>
      </c>
      <c r="AC85" t="s">
        <v>308</v>
      </c>
      <c r="AD85" t="s">
        <v>54</v>
      </c>
      <c r="AE85">
        <v>1.3</v>
      </c>
    </row>
    <row r="86" spans="1:31">
      <c r="A86" t="s">
        <v>309</v>
      </c>
      <c r="B86">
        <v>2012</v>
      </c>
      <c r="C86" t="s">
        <v>54</v>
      </c>
      <c r="D86" t="s">
        <v>55</v>
      </c>
      <c r="E86" t="s">
        <v>55</v>
      </c>
      <c r="F86" t="s">
        <v>310</v>
      </c>
      <c r="G86" t="s">
        <v>55</v>
      </c>
      <c r="H86" t="s">
        <v>55</v>
      </c>
      <c r="I86" t="s">
        <v>55</v>
      </c>
      <c r="J86" t="s">
        <v>55</v>
      </c>
      <c r="K86">
        <v>42.722318000000001</v>
      </c>
      <c r="L86">
        <v>6.4532350000000003</v>
      </c>
      <c r="M86">
        <v>29.998999999999999</v>
      </c>
      <c r="N86">
        <v>56.192999999999998</v>
      </c>
      <c r="O86" t="s">
        <v>57</v>
      </c>
      <c r="P86" t="s">
        <v>311</v>
      </c>
      <c r="Q86">
        <v>13.47</v>
      </c>
      <c r="R86">
        <v>12.724</v>
      </c>
      <c r="S86">
        <v>10889</v>
      </c>
      <c r="T86">
        <v>2654</v>
      </c>
      <c r="U86">
        <v>7646</v>
      </c>
      <c r="V86">
        <v>14323</v>
      </c>
      <c r="W86">
        <v>63</v>
      </c>
      <c r="X86">
        <v>29</v>
      </c>
      <c r="Y86">
        <v>0</v>
      </c>
      <c r="Z86">
        <v>0</v>
      </c>
      <c r="AA86">
        <v>0</v>
      </c>
      <c r="AB86">
        <v>1</v>
      </c>
      <c r="AC86" t="s">
        <v>207</v>
      </c>
      <c r="AD86" t="s">
        <v>54</v>
      </c>
      <c r="AE86">
        <v>1.06</v>
      </c>
    </row>
    <row r="87" spans="1:31">
      <c r="A87" t="s">
        <v>312</v>
      </c>
      <c r="B87">
        <v>2012</v>
      </c>
      <c r="C87" t="s">
        <v>54</v>
      </c>
      <c r="D87" t="s">
        <v>55</v>
      </c>
      <c r="E87" t="s">
        <v>55</v>
      </c>
      <c r="F87" t="s">
        <v>310</v>
      </c>
      <c r="G87" t="s">
        <v>55</v>
      </c>
      <c r="H87" t="s">
        <v>55</v>
      </c>
      <c r="I87" t="s">
        <v>72</v>
      </c>
      <c r="J87" t="s">
        <v>55</v>
      </c>
      <c r="K87">
        <v>39.210768999999999</v>
      </c>
      <c r="L87">
        <v>7.6331259999999999</v>
      </c>
      <c r="M87">
        <v>24.52</v>
      </c>
      <c r="N87">
        <v>55.484999999999999</v>
      </c>
      <c r="O87" t="s">
        <v>57</v>
      </c>
      <c r="P87" t="s">
        <v>313</v>
      </c>
      <c r="Q87">
        <v>16.274000000000001</v>
      </c>
      <c r="R87">
        <v>14.691000000000001</v>
      </c>
      <c r="S87">
        <v>7543</v>
      </c>
      <c r="T87">
        <v>2300</v>
      </c>
      <c r="U87">
        <v>4717</v>
      </c>
      <c r="V87">
        <v>10673</v>
      </c>
      <c r="W87">
        <v>41</v>
      </c>
      <c r="X87">
        <v>17</v>
      </c>
      <c r="Y87">
        <v>0</v>
      </c>
      <c r="Z87">
        <v>0</v>
      </c>
      <c r="AA87">
        <v>0</v>
      </c>
      <c r="AB87">
        <v>1</v>
      </c>
      <c r="AC87" t="s">
        <v>314</v>
      </c>
      <c r="AD87" t="s">
        <v>54</v>
      </c>
      <c r="AE87">
        <v>0.98</v>
      </c>
    </row>
    <row r="88" spans="1:31">
      <c r="A88" t="s">
        <v>315</v>
      </c>
      <c r="B88">
        <v>2012</v>
      </c>
      <c r="C88" t="s">
        <v>54</v>
      </c>
      <c r="D88" t="s">
        <v>55</v>
      </c>
      <c r="E88" t="s">
        <v>55</v>
      </c>
      <c r="F88" t="s">
        <v>316</v>
      </c>
      <c r="G88" t="s">
        <v>55</v>
      </c>
      <c r="H88" t="s">
        <v>56</v>
      </c>
      <c r="I88" t="s">
        <v>55</v>
      </c>
      <c r="J88" t="s">
        <v>55</v>
      </c>
      <c r="K88">
        <v>27.171229</v>
      </c>
      <c r="L88">
        <v>6.5681250000000002</v>
      </c>
      <c r="M88">
        <v>15.196999999999999</v>
      </c>
      <c r="N88">
        <v>42.177</v>
      </c>
      <c r="O88" t="s">
        <v>57</v>
      </c>
      <c r="P88" t="s">
        <v>317</v>
      </c>
      <c r="Q88">
        <v>15.006</v>
      </c>
      <c r="R88">
        <v>11.974</v>
      </c>
      <c r="S88">
        <v>5609</v>
      </c>
      <c r="T88">
        <v>1349</v>
      </c>
      <c r="U88">
        <v>3137</v>
      </c>
      <c r="V88">
        <v>8706</v>
      </c>
      <c r="W88">
        <v>59</v>
      </c>
      <c r="X88">
        <v>21</v>
      </c>
      <c r="Y88">
        <v>0</v>
      </c>
      <c r="Z88">
        <v>0</v>
      </c>
      <c r="AA88">
        <v>0</v>
      </c>
      <c r="AB88">
        <v>1</v>
      </c>
      <c r="AC88" t="s">
        <v>318</v>
      </c>
      <c r="AD88" t="s">
        <v>54</v>
      </c>
      <c r="AE88">
        <v>1.26</v>
      </c>
    </row>
    <row r="89" spans="1:31">
      <c r="A89" t="s">
        <v>319</v>
      </c>
      <c r="B89">
        <v>2012</v>
      </c>
      <c r="C89" t="s">
        <v>54</v>
      </c>
      <c r="D89" t="s">
        <v>55</v>
      </c>
      <c r="E89" t="s">
        <v>55</v>
      </c>
      <c r="F89" t="s">
        <v>316</v>
      </c>
      <c r="G89" t="s">
        <v>55</v>
      </c>
      <c r="H89" t="s">
        <v>56</v>
      </c>
      <c r="I89" t="s">
        <v>61</v>
      </c>
      <c r="J89" t="s">
        <v>55</v>
      </c>
      <c r="K89">
        <v>44.146419000000002</v>
      </c>
      <c r="L89">
        <v>10.114516</v>
      </c>
      <c r="M89">
        <v>24.462</v>
      </c>
      <c r="N89">
        <v>65.278000000000006</v>
      </c>
      <c r="O89" t="s">
        <v>57</v>
      </c>
      <c r="P89" t="s">
        <v>320</v>
      </c>
      <c r="Q89">
        <v>21.132000000000001</v>
      </c>
      <c r="R89">
        <v>19.684000000000001</v>
      </c>
      <c r="S89">
        <v>4208</v>
      </c>
      <c r="T89">
        <v>1223</v>
      </c>
      <c r="U89">
        <v>2332</v>
      </c>
      <c r="V89">
        <v>6223</v>
      </c>
      <c r="W89">
        <v>34</v>
      </c>
      <c r="X89">
        <v>15</v>
      </c>
      <c r="Y89">
        <v>0</v>
      </c>
      <c r="Z89">
        <v>0</v>
      </c>
      <c r="AA89">
        <v>0</v>
      </c>
      <c r="AB89">
        <v>1</v>
      </c>
      <c r="AC89" t="s">
        <v>249</v>
      </c>
      <c r="AD89" t="s">
        <v>54</v>
      </c>
      <c r="AE89">
        <v>1.37</v>
      </c>
    </row>
    <row r="90" spans="1:31">
      <c r="A90" t="s">
        <v>321</v>
      </c>
      <c r="B90">
        <v>2012</v>
      </c>
      <c r="C90" t="s">
        <v>54</v>
      </c>
      <c r="D90" t="s">
        <v>55</v>
      </c>
      <c r="E90" t="s">
        <v>55</v>
      </c>
      <c r="F90" t="s">
        <v>316</v>
      </c>
      <c r="G90" t="s">
        <v>55</v>
      </c>
      <c r="H90" t="s">
        <v>65</v>
      </c>
      <c r="I90" t="s">
        <v>55</v>
      </c>
      <c r="J90" t="s">
        <v>55</v>
      </c>
      <c r="K90">
        <v>55.072716999999997</v>
      </c>
      <c r="L90">
        <v>4.8656930000000003</v>
      </c>
      <c r="M90">
        <v>45.058</v>
      </c>
      <c r="N90">
        <v>64.793999999999997</v>
      </c>
      <c r="O90" t="s">
        <v>57</v>
      </c>
      <c r="P90" t="s">
        <v>322</v>
      </c>
      <c r="Q90">
        <v>9.7210000000000001</v>
      </c>
      <c r="R90">
        <v>10.015000000000001</v>
      </c>
      <c r="S90">
        <v>29617</v>
      </c>
      <c r="T90">
        <v>3858</v>
      </c>
      <c r="U90">
        <v>24231</v>
      </c>
      <c r="V90">
        <v>34845</v>
      </c>
      <c r="W90">
        <v>204</v>
      </c>
      <c r="X90">
        <v>112</v>
      </c>
      <c r="Y90">
        <v>0</v>
      </c>
      <c r="Z90">
        <v>0</v>
      </c>
      <c r="AA90">
        <v>0</v>
      </c>
      <c r="AB90">
        <v>1</v>
      </c>
      <c r="AC90" t="s">
        <v>323</v>
      </c>
      <c r="AD90" t="s">
        <v>54</v>
      </c>
      <c r="AE90">
        <v>1.94</v>
      </c>
    </row>
    <row r="91" spans="1:31">
      <c r="A91" t="s">
        <v>324</v>
      </c>
      <c r="B91">
        <v>2012</v>
      </c>
      <c r="C91" t="s">
        <v>54</v>
      </c>
      <c r="D91" t="s">
        <v>55</v>
      </c>
      <c r="E91" t="s">
        <v>55</v>
      </c>
      <c r="F91" t="s">
        <v>316</v>
      </c>
      <c r="G91" t="s">
        <v>55</v>
      </c>
      <c r="H91" t="s">
        <v>65</v>
      </c>
      <c r="I91" t="s">
        <v>61</v>
      </c>
      <c r="J91" t="s">
        <v>55</v>
      </c>
      <c r="K91">
        <v>60.208077000000003</v>
      </c>
      <c r="L91">
        <v>5.9013859999999996</v>
      </c>
      <c r="M91">
        <v>47.737000000000002</v>
      </c>
      <c r="N91">
        <v>71.778000000000006</v>
      </c>
      <c r="O91" t="s">
        <v>57</v>
      </c>
      <c r="P91" t="s">
        <v>325</v>
      </c>
      <c r="Q91">
        <v>11.57</v>
      </c>
      <c r="R91">
        <v>12.471</v>
      </c>
      <c r="S91">
        <v>17940</v>
      </c>
      <c r="T91">
        <v>2470</v>
      </c>
      <c r="U91">
        <v>14224</v>
      </c>
      <c r="V91">
        <v>21387</v>
      </c>
      <c r="W91">
        <v>132</v>
      </c>
      <c r="X91">
        <v>75</v>
      </c>
      <c r="Y91">
        <v>0</v>
      </c>
      <c r="Z91">
        <v>0</v>
      </c>
      <c r="AA91">
        <v>0</v>
      </c>
      <c r="AB91">
        <v>1</v>
      </c>
      <c r="AC91" t="s">
        <v>221</v>
      </c>
      <c r="AD91" t="s">
        <v>54</v>
      </c>
      <c r="AE91">
        <v>1.9</v>
      </c>
    </row>
    <row r="92" spans="1:31">
      <c r="A92" t="s">
        <v>326</v>
      </c>
      <c r="B92">
        <v>2012</v>
      </c>
      <c r="C92" t="s">
        <v>54</v>
      </c>
      <c r="D92" t="s">
        <v>55</v>
      </c>
      <c r="E92" t="s">
        <v>55</v>
      </c>
      <c r="F92" t="s">
        <v>316</v>
      </c>
      <c r="G92" t="s">
        <v>55</v>
      </c>
      <c r="H92" t="s">
        <v>65</v>
      </c>
      <c r="I92" t="s">
        <v>72</v>
      </c>
      <c r="J92" t="s">
        <v>55</v>
      </c>
      <c r="K92">
        <v>48.692391999999998</v>
      </c>
      <c r="L92">
        <v>8.4202919999999999</v>
      </c>
      <c r="M92">
        <v>31.667999999999999</v>
      </c>
      <c r="N92">
        <v>65.941000000000003</v>
      </c>
      <c r="O92" t="s">
        <v>57</v>
      </c>
      <c r="P92" t="s">
        <v>327</v>
      </c>
      <c r="Q92">
        <v>17.248999999999999</v>
      </c>
      <c r="R92">
        <v>17.024000000000001</v>
      </c>
      <c r="S92">
        <v>11677</v>
      </c>
      <c r="T92">
        <v>2556</v>
      </c>
      <c r="U92">
        <v>7595</v>
      </c>
      <c r="V92">
        <v>15814</v>
      </c>
      <c r="W92">
        <v>72</v>
      </c>
      <c r="X92">
        <v>37</v>
      </c>
      <c r="Y92">
        <v>0</v>
      </c>
      <c r="Z92">
        <v>0</v>
      </c>
      <c r="AA92">
        <v>0</v>
      </c>
      <c r="AB92">
        <v>1</v>
      </c>
      <c r="AC92" t="s">
        <v>74</v>
      </c>
      <c r="AD92" t="s">
        <v>54</v>
      </c>
      <c r="AE92">
        <v>2.0099999999999998</v>
      </c>
    </row>
    <row r="93" spans="1:31">
      <c r="A93" t="s">
        <v>328</v>
      </c>
      <c r="B93">
        <v>2012</v>
      </c>
      <c r="C93" t="s">
        <v>54</v>
      </c>
      <c r="D93" t="s">
        <v>55</v>
      </c>
      <c r="E93" t="s">
        <v>55</v>
      </c>
      <c r="F93" t="s">
        <v>316</v>
      </c>
      <c r="G93" t="s">
        <v>55</v>
      </c>
      <c r="H93" t="s">
        <v>76</v>
      </c>
      <c r="I93" t="s">
        <v>55</v>
      </c>
      <c r="J93" t="s">
        <v>55</v>
      </c>
      <c r="K93">
        <v>46.266624</v>
      </c>
      <c r="L93">
        <v>3.8194270000000001</v>
      </c>
      <c r="M93">
        <v>38.622</v>
      </c>
      <c r="N93">
        <v>54.042999999999999</v>
      </c>
      <c r="O93" t="s">
        <v>57</v>
      </c>
      <c r="P93" t="s">
        <v>329</v>
      </c>
      <c r="Q93">
        <v>7.7770000000000001</v>
      </c>
      <c r="R93">
        <v>7.6449999999999996</v>
      </c>
      <c r="S93">
        <v>39690</v>
      </c>
      <c r="T93">
        <v>4079</v>
      </c>
      <c r="U93">
        <v>33132</v>
      </c>
      <c r="V93">
        <v>46362</v>
      </c>
      <c r="W93">
        <v>366</v>
      </c>
      <c r="X93">
        <v>178</v>
      </c>
      <c r="Y93">
        <v>0</v>
      </c>
      <c r="Z93">
        <v>0</v>
      </c>
      <c r="AA93">
        <v>0</v>
      </c>
      <c r="AB93">
        <v>1</v>
      </c>
      <c r="AC93" t="s">
        <v>330</v>
      </c>
      <c r="AD93" t="s">
        <v>54</v>
      </c>
      <c r="AE93">
        <v>2.14</v>
      </c>
    </row>
    <row r="94" spans="1:31">
      <c r="A94" t="s">
        <v>331</v>
      </c>
      <c r="B94">
        <v>2012</v>
      </c>
      <c r="C94" t="s">
        <v>54</v>
      </c>
      <c r="D94" t="s">
        <v>55</v>
      </c>
      <c r="E94" t="s">
        <v>55</v>
      </c>
      <c r="F94" t="s">
        <v>316</v>
      </c>
      <c r="G94" t="s">
        <v>55</v>
      </c>
      <c r="H94" t="s">
        <v>76</v>
      </c>
      <c r="I94" t="s">
        <v>61</v>
      </c>
      <c r="J94" t="s">
        <v>55</v>
      </c>
      <c r="K94">
        <v>48.988182999999999</v>
      </c>
      <c r="L94">
        <v>4.7423909999999996</v>
      </c>
      <c r="M94">
        <v>39.402999999999999</v>
      </c>
      <c r="N94">
        <v>58.628</v>
      </c>
      <c r="O94" t="s">
        <v>57</v>
      </c>
      <c r="P94" t="s">
        <v>332</v>
      </c>
      <c r="Q94">
        <v>9.64</v>
      </c>
      <c r="R94">
        <v>9.5850000000000009</v>
      </c>
      <c r="S94">
        <v>22255</v>
      </c>
      <c r="T94">
        <v>2905</v>
      </c>
      <c r="U94">
        <v>17901</v>
      </c>
      <c r="V94">
        <v>26635</v>
      </c>
      <c r="W94">
        <v>245</v>
      </c>
      <c r="X94">
        <v>119</v>
      </c>
      <c r="Y94">
        <v>0</v>
      </c>
      <c r="Z94">
        <v>0</v>
      </c>
      <c r="AA94">
        <v>0</v>
      </c>
      <c r="AB94">
        <v>1</v>
      </c>
      <c r="AC94" t="s">
        <v>333</v>
      </c>
      <c r="AD94" t="s">
        <v>54</v>
      </c>
      <c r="AE94">
        <v>2.2000000000000002</v>
      </c>
    </row>
    <row r="95" spans="1:31">
      <c r="A95" t="s">
        <v>334</v>
      </c>
      <c r="B95">
        <v>2012</v>
      </c>
      <c r="C95" t="s">
        <v>54</v>
      </c>
      <c r="D95" t="s">
        <v>55</v>
      </c>
      <c r="E95" t="s">
        <v>55</v>
      </c>
      <c r="F95" t="s">
        <v>316</v>
      </c>
      <c r="G95" t="s">
        <v>55</v>
      </c>
      <c r="H95" t="s">
        <v>76</v>
      </c>
      <c r="I95" t="s">
        <v>72</v>
      </c>
      <c r="J95" t="s">
        <v>55</v>
      </c>
      <c r="K95">
        <v>43.202869</v>
      </c>
      <c r="L95">
        <v>5.4847700000000001</v>
      </c>
      <c r="M95">
        <v>32.317</v>
      </c>
      <c r="N95">
        <v>54.593000000000004</v>
      </c>
      <c r="O95" t="s">
        <v>57</v>
      </c>
      <c r="P95" t="s">
        <v>335</v>
      </c>
      <c r="Q95">
        <v>11.39</v>
      </c>
      <c r="R95">
        <v>10.885999999999999</v>
      </c>
      <c r="S95">
        <v>17435</v>
      </c>
      <c r="T95">
        <v>2733</v>
      </c>
      <c r="U95">
        <v>13042</v>
      </c>
      <c r="V95">
        <v>22031</v>
      </c>
      <c r="W95">
        <v>121</v>
      </c>
      <c r="X95">
        <v>59</v>
      </c>
      <c r="Y95">
        <v>0</v>
      </c>
      <c r="Z95">
        <v>0</v>
      </c>
      <c r="AA95">
        <v>0</v>
      </c>
      <c r="AB95">
        <v>1</v>
      </c>
      <c r="AC95" t="s">
        <v>179</v>
      </c>
      <c r="AD95" t="s">
        <v>54</v>
      </c>
      <c r="AE95">
        <v>1.47</v>
      </c>
    </row>
    <row r="96" spans="1:31">
      <c r="A96" t="s">
        <v>336</v>
      </c>
      <c r="B96">
        <v>2012</v>
      </c>
      <c r="C96" t="s">
        <v>54</v>
      </c>
      <c r="D96" t="s">
        <v>55</v>
      </c>
      <c r="E96" t="s">
        <v>55</v>
      </c>
      <c r="F96" t="s">
        <v>316</v>
      </c>
      <c r="G96" t="s">
        <v>55</v>
      </c>
      <c r="H96" t="s">
        <v>86</v>
      </c>
      <c r="I96" t="s">
        <v>55</v>
      </c>
      <c r="J96" t="s">
        <v>55</v>
      </c>
      <c r="K96">
        <v>52.416573</v>
      </c>
      <c r="L96">
        <v>3.3150240000000002</v>
      </c>
      <c r="M96">
        <v>45.713000000000001</v>
      </c>
      <c r="N96">
        <v>59.055999999999997</v>
      </c>
      <c r="O96" t="s">
        <v>57</v>
      </c>
      <c r="P96" t="s">
        <v>337</v>
      </c>
      <c r="Q96">
        <v>6.64</v>
      </c>
      <c r="R96">
        <v>6.7030000000000003</v>
      </c>
      <c r="S96">
        <v>40308</v>
      </c>
      <c r="T96">
        <v>2939</v>
      </c>
      <c r="U96">
        <v>35153</v>
      </c>
      <c r="V96">
        <v>45414</v>
      </c>
      <c r="W96">
        <v>383</v>
      </c>
      <c r="X96">
        <v>214</v>
      </c>
      <c r="Y96">
        <v>0</v>
      </c>
      <c r="Z96">
        <v>0</v>
      </c>
      <c r="AA96">
        <v>0</v>
      </c>
      <c r="AB96">
        <v>1</v>
      </c>
      <c r="AC96" t="s">
        <v>338</v>
      </c>
      <c r="AD96" t="s">
        <v>54</v>
      </c>
      <c r="AE96">
        <v>1.68</v>
      </c>
    </row>
    <row r="97" spans="1:31">
      <c r="A97" t="s">
        <v>339</v>
      </c>
      <c r="B97">
        <v>2012</v>
      </c>
      <c r="C97" t="s">
        <v>54</v>
      </c>
      <c r="D97" t="s">
        <v>55</v>
      </c>
      <c r="E97" t="s">
        <v>55</v>
      </c>
      <c r="F97" t="s">
        <v>316</v>
      </c>
      <c r="G97" t="s">
        <v>55</v>
      </c>
      <c r="H97" t="s">
        <v>86</v>
      </c>
      <c r="I97" t="s">
        <v>61</v>
      </c>
      <c r="J97" t="s">
        <v>55</v>
      </c>
      <c r="K97">
        <v>54.747543999999998</v>
      </c>
      <c r="L97">
        <v>4.4557320000000002</v>
      </c>
      <c r="M97">
        <v>45.610999999999997</v>
      </c>
      <c r="N97">
        <v>63.655000000000001</v>
      </c>
      <c r="O97" t="s">
        <v>57</v>
      </c>
      <c r="P97" t="s">
        <v>340</v>
      </c>
      <c r="Q97">
        <v>8.907</v>
      </c>
      <c r="R97">
        <v>9.1370000000000005</v>
      </c>
      <c r="S97">
        <v>21694</v>
      </c>
      <c r="T97">
        <v>2039</v>
      </c>
      <c r="U97">
        <v>18074</v>
      </c>
      <c r="V97">
        <v>25224</v>
      </c>
      <c r="W97">
        <v>246</v>
      </c>
      <c r="X97">
        <v>139</v>
      </c>
      <c r="Y97">
        <v>0</v>
      </c>
      <c r="Z97">
        <v>0</v>
      </c>
      <c r="AA97">
        <v>0</v>
      </c>
      <c r="AB97">
        <v>1</v>
      </c>
      <c r="AC97" t="s">
        <v>341</v>
      </c>
      <c r="AD97" t="s">
        <v>54</v>
      </c>
      <c r="AE97">
        <v>1.96</v>
      </c>
    </row>
    <row r="98" spans="1:31">
      <c r="A98" t="s">
        <v>342</v>
      </c>
      <c r="B98">
        <v>2012</v>
      </c>
      <c r="C98" t="s">
        <v>54</v>
      </c>
      <c r="D98" t="s">
        <v>55</v>
      </c>
      <c r="E98" t="s">
        <v>55</v>
      </c>
      <c r="F98" t="s">
        <v>316</v>
      </c>
      <c r="G98" t="s">
        <v>55</v>
      </c>
      <c r="H98" t="s">
        <v>86</v>
      </c>
      <c r="I98" t="s">
        <v>72</v>
      </c>
      <c r="J98" t="s">
        <v>55</v>
      </c>
      <c r="K98">
        <v>49.938451000000001</v>
      </c>
      <c r="L98">
        <v>5.482971</v>
      </c>
      <c r="M98">
        <v>38.81</v>
      </c>
      <c r="N98">
        <v>61.070999999999998</v>
      </c>
      <c r="O98" t="s">
        <v>57</v>
      </c>
      <c r="P98" t="s">
        <v>343</v>
      </c>
      <c r="Q98">
        <v>11.132999999999999</v>
      </c>
      <c r="R98">
        <v>11.128</v>
      </c>
      <c r="S98">
        <v>18614</v>
      </c>
      <c r="T98">
        <v>2459</v>
      </c>
      <c r="U98">
        <v>14466</v>
      </c>
      <c r="V98">
        <v>22763</v>
      </c>
      <c r="W98">
        <v>137</v>
      </c>
      <c r="X98">
        <v>75</v>
      </c>
      <c r="Y98">
        <v>0</v>
      </c>
      <c r="Z98">
        <v>0</v>
      </c>
      <c r="AA98">
        <v>0</v>
      </c>
      <c r="AB98">
        <v>1</v>
      </c>
      <c r="AC98" t="s">
        <v>344</v>
      </c>
      <c r="AD98" t="s">
        <v>54</v>
      </c>
      <c r="AE98">
        <v>1.64</v>
      </c>
    </row>
    <row r="99" spans="1:31">
      <c r="A99" t="s">
        <v>345</v>
      </c>
      <c r="B99">
        <v>2012</v>
      </c>
      <c r="C99" t="s">
        <v>54</v>
      </c>
      <c r="D99" t="s">
        <v>55</v>
      </c>
      <c r="E99" t="s">
        <v>55</v>
      </c>
      <c r="F99" t="s">
        <v>316</v>
      </c>
      <c r="G99" t="s">
        <v>55</v>
      </c>
      <c r="H99" t="s">
        <v>96</v>
      </c>
      <c r="I99" t="s">
        <v>55</v>
      </c>
      <c r="J99" t="s">
        <v>55</v>
      </c>
      <c r="K99">
        <v>54.318474999999999</v>
      </c>
      <c r="L99">
        <v>3.599024</v>
      </c>
      <c r="M99">
        <v>46.993000000000002</v>
      </c>
      <c r="N99">
        <v>61.508000000000003</v>
      </c>
      <c r="O99" t="s">
        <v>57</v>
      </c>
      <c r="P99" t="s">
        <v>346</v>
      </c>
      <c r="Q99">
        <v>7.19</v>
      </c>
      <c r="R99">
        <v>7.3250000000000002</v>
      </c>
      <c r="S99">
        <v>47915</v>
      </c>
      <c r="T99">
        <v>4992</v>
      </c>
      <c r="U99">
        <v>41453</v>
      </c>
      <c r="V99">
        <v>54257</v>
      </c>
      <c r="W99">
        <v>400</v>
      </c>
      <c r="X99">
        <v>216</v>
      </c>
      <c r="Y99">
        <v>0</v>
      </c>
      <c r="Z99">
        <v>0</v>
      </c>
      <c r="AA99">
        <v>0</v>
      </c>
      <c r="AB99">
        <v>1</v>
      </c>
      <c r="AC99" t="s">
        <v>347</v>
      </c>
      <c r="AD99" t="s">
        <v>54</v>
      </c>
      <c r="AE99">
        <v>2.08</v>
      </c>
    </row>
    <row r="100" spans="1:31">
      <c r="A100" t="s">
        <v>348</v>
      </c>
      <c r="B100">
        <v>2012</v>
      </c>
      <c r="C100" t="s">
        <v>54</v>
      </c>
      <c r="D100" t="s">
        <v>55</v>
      </c>
      <c r="E100" t="s">
        <v>55</v>
      </c>
      <c r="F100" t="s">
        <v>316</v>
      </c>
      <c r="G100" t="s">
        <v>55</v>
      </c>
      <c r="H100" t="s">
        <v>96</v>
      </c>
      <c r="I100" t="s">
        <v>61</v>
      </c>
      <c r="J100" t="s">
        <v>55</v>
      </c>
      <c r="K100">
        <v>52.657044999999997</v>
      </c>
      <c r="L100">
        <v>4.6583509999999997</v>
      </c>
      <c r="M100">
        <v>43.148000000000003</v>
      </c>
      <c r="N100">
        <v>62.026000000000003</v>
      </c>
      <c r="O100" t="s">
        <v>57</v>
      </c>
      <c r="P100" t="s">
        <v>349</v>
      </c>
      <c r="Q100">
        <v>9.3689999999999998</v>
      </c>
      <c r="R100">
        <v>9.5090000000000003</v>
      </c>
      <c r="S100">
        <v>25847</v>
      </c>
      <c r="T100">
        <v>3624</v>
      </c>
      <c r="U100">
        <v>21179</v>
      </c>
      <c r="V100">
        <v>30446</v>
      </c>
      <c r="W100">
        <v>243</v>
      </c>
      <c r="X100">
        <v>130</v>
      </c>
      <c r="Y100">
        <v>0</v>
      </c>
      <c r="Z100">
        <v>0</v>
      </c>
      <c r="AA100">
        <v>0</v>
      </c>
      <c r="AB100">
        <v>1</v>
      </c>
      <c r="AC100" t="s">
        <v>284</v>
      </c>
      <c r="AD100" t="s">
        <v>54</v>
      </c>
      <c r="AE100">
        <v>2.11</v>
      </c>
    </row>
    <row r="101" spans="1:31">
      <c r="A101" t="s">
        <v>350</v>
      </c>
      <c r="B101">
        <v>2012</v>
      </c>
      <c r="C101" t="s">
        <v>54</v>
      </c>
      <c r="D101" t="s">
        <v>55</v>
      </c>
      <c r="E101" t="s">
        <v>55</v>
      </c>
      <c r="F101" t="s">
        <v>316</v>
      </c>
      <c r="G101" t="s">
        <v>55</v>
      </c>
      <c r="H101" t="s">
        <v>96</v>
      </c>
      <c r="I101" t="s">
        <v>72</v>
      </c>
      <c r="J101" t="s">
        <v>55</v>
      </c>
      <c r="K101">
        <v>56.402853</v>
      </c>
      <c r="L101">
        <v>5.1847219999999998</v>
      </c>
      <c r="M101">
        <v>45.665999999999997</v>
      </c>
      <c r="N101">
        <v>66.715999999999994</v>
      </c>
      <c r="O101" t="s">
        <v>57</v>
      </c>
      <c r="P101" t="s">
        <v>351</v>
      </c>
      <c r="Q101">
        <v>10.313000000000001</v>
      </c>
      <c r="R101">
        <v>10.737</v>
      </c>
      <c r="S101">
        <v>22068</v>
      </c>
      <c r="T101">
        <v>3108</v>
      </c>
      <c r="U101">
        <v>17867</v>
      </c>
      <c r="V101">
        <v>26103</v>
      </c>
      <c r="W101">
        <v>157</v>
      </c>
      <c r="X101">
        <v>86</v>
      </c>
      <c r="Y101">
        <v>0</v>
      </c>
      <c r="Z101">
        <v>0</v>
      </c>
      <c r="AA101">
        <v>0</v>
      </c>
      <c r="AB101">
        <v>1</v>
      </c>
      <c r="AC101" t="s">
        <v>91</v>
      </c>
      <c r="AD101" t="s">
        <v>54</v>
      </c>
      <c r="AE101">
        <v>1.71</v>
      </c>
    </row>
    <row r="102" spans="1:31">
      <c r="A102" t="s">
        <v>352</v>
      </c>
      <c r="B102">
        <v>2012</v>
      </c>
      <c r="C102" t="s">
        <v>54</v>
      </c>
      <c r="D102" t="s">
        <v>55</v>
      </c>
      <c r="E102" t="s">
        <v>55</v>
      </c>
      <c r="F102" t="s">
        <v>316</v>
      </c>
      <c r="G102" t="s">
        <v>55</v>
      </c>
      <c r="H102" t="s">
        <v>105</v>
      </c>
      <c r="I102" t="s">
        <v>55</v>
      </c>
      <c r="J102" t="s">
        <v>55</v>
      </c>
      <c r="K102">
        <v>57.631504999999997</v>
      </c>
      <c r="L102">
        <v>3.9001519999999998</v>
      </c>
      <c r="M102">
        <v>49.61</v>
      </c>
      <c r="N102">
        <v>65.367000000000004</v>
      </c>
      <c r="O102" t="s">
        <v>57</v>
      </c>
      <c r="P102" t="s">
        <v>353</v>
      </c>
      <c r="Q102">
        <v>7.7350000000000003</v>
      </c>
      <c r="R102">
        <v>8.0210000000000008</v>
      </c>
      <c r="S102">
        <v>32067</v>
      </c>
      <c r="T102">
        <v>3250</v>
      </c>
      <c r="U102">
        <v>27604</v>
      </c>
      <c r="V102">
        <v>36371</v>
      </c>
      <c r="W102">
        <v>269</v>
      </c>
      <c r="X102">
        <v>155</v>
      </c>
      <c r="Y102">
        <v>0</v>
      </c>
      <c r="Z102">
        <v>0</v>
      </c>
      <c r="AA102">
        <v>0</v>
      </c>
      <c r="AB102">
        <v>1</v>
      </c>
      <c r="AC102" t="s">
        <v>354</v>
      </c>
      <c r="AD102" t="s">
        <v>54</v>
      </c>
      <c r="AE102">
        <v>1.67</v>
      </c>
    </row>
    <row r="103" spans="1:31">
      <c r="A103" t="s">
        <v>355</v>
      </c>
      <c r="B103">
        <v>2012</v>
      </c>
      <c r="C103" t="s">
        <v>54</v>
      </c>
      <c r="D103" t="s">
        <v>55</v>
      </c>
      <c r="E103" t="s">
        <v>55</v>
      </c>
      <c r="F103" t="s">
        <v>316</v>
      </c>
      <c r="G103" t="s">
        <v>55</v>
      </c>
      <c r="H103" t="s">
        <v>105</v>
      </c>
      <c r="I103" t="s">
        <v>61</v>
      </c>
      <c r="J103" t="s">
        <v>55</v>
      </c>
      <c r="K103">
        <v>58.863782999999998</v>
      </c>
      <c r="L103">
        <v>4.4401570000000001</v>
      </c>
      <c r="M103">
        <v>49.656999999999996</v>
      </c>
      <c r="N103">
        <v>67.635000000000005</v>
      </c>
      <c r="O103" t="s">
        <v>57</v>
      </c>
      <c r="P103" t="s">
        <v>109</v>
      </c>
      <c r="Q103">
        <v>8.7720000000000002</v>
      </c>
      <c r="R103">
        <v>9.2070000000000007</v>
      </c>
      <c r="S103">
        <v>18338</v>
      </c>
      <c r="T103">
        <v>2222</v>
      </c>
      <c r="U103">
        <v>15470</v>
      </c>
      <c r="V103">
        <v>21070</v>
      </c>
      <c r="W103">
        <v>169</v>
      </c>
      <c r="X103">
        <v>101</v>
      </c>
      <c r="Y103">
        <v>0</v>
      </c>
      <c r="Z103">
        <v>0</v>
      </c>
      <c r="AA103">
        <v>0</v>
      </c>
      <c r="AB103">
        <v>1</v>
      </c>
      <c r="AC103" t="s">
        <v>110</v>
      </c>
      <c r="AD103" t="s">
        <v>54</v>
      </c>
      <c r="AE103">
        <v>1.37</v>
      </c>
    </row>
    <row r="104" spans="1:31">
      <c r="A104" t="s">
        <v>356</v>
      </c>
      <c r="B104">
        <v>2012</v>
      </c>
      <c r="C104" t="s">
        <v>54</v>
      </c>
      <c r="D104" t="s">
        <v>55</v>
      </c>
      <c r="E104" t="s">
        <v>55</v>
      </c>
      <c r="F104" t="s">
        <v>316</v>
      </c>
      <c r="G104" t="s">
        <v>55</v>
      </c>
      <c r="H104" t="s">
        <v>105</v>
      </c>
      <c r="I104" t="s">
        <v>72</v>
      </c>
      <c r="J104" t="s">
        <v>55</v>
      </c>
      <c r="K104">
        <v>56.063882</v>
      </c>
      <c r="L104">
        <v>6.6080889999999997</v>
      </c>
      <c r="M104">
        <v>42.284999999999997</v>
      </c>
      <c r="N104">
        <v>69.191000000000003</v>
      </c>
      <c r="O104" t="s">
        <v>57</v>
      </c>
      <c r="P104" t="s">
        <v>357</v>
      </c>
      <c r="Q104">
        <v>13.127000000000001</v>
      </c>
      <c r="R104">
        <v>13.779</v>
      </c>
      <c r="S104">
        <v>13729</v>
      </c>
      <c r="T104">
        <v>2536</v>
      </c>
      <c r="U104">
        <v>10355</v>
      </c>
      <c r="V104">
        <v>16944</v>
      </c>
      <c r="W104">
        <v>100</v>
      </c>
      <c r="X104">
        <v>54</v>
      </c>
      <c r="Y104">
        <v>0</v>
      </c>
      <c r="Z104">
        <v>0</v>
      </c>
      <c r="AA104">
        <v>0</v>
      </c>
      <c r="AB104">
        <v>1</v>
      </c>
      <c r="AC104" t="s">
        <v>161</v>
      </c>
      <c r="AD104" t="s">
        <v>54</v>
      </c>
      <c r="AE104">
        <v>1.76</v>
      </c>
    </row>
    <row r="105" spans="1:31">
      <c r="A105" t="s">
        <v>358</v>
      </c>
      <c r="B105">
        <v>2012</v>
      </c>
      <c r="C105" t="s">
        <v>54</v>
      </c>
      <c r="D105" t="s">
        <v>55</v>
      </c>
      <c r="E105" t="s">
        <v>55</v>
      </c>
      <c r="F105" t="s">
        <v>316</v>
      </c>
      <c r="G105" t="s">
        <v>55</v>
      </c>
      <c r="H105" t="s">
        <v>115</v>
      </c>
      <c r="I105" t="s">
        <v>55</v>
      </c>
      <c r="J105" t="s">
        <v>55</v>
      </c>
      <c r="K105">
        <v>48.093598999999998</v>
      </c>
      <c r="L105">
        <v>5.9725210000000004</v>
      </c>
      <c r="M105">
        <v>36.031999999999996</v>
      </c>
      <c r="N105">
        <v>60.32</v>
      </c>
      <c r="O105" t="s">
        <v>57</v>
      </c>
      <c r="P105" t="s">
        <v>359</v>
      </c>
      <c r="Q105">
        <v>12.227</v>
      </c>
      <c r="R105">
        <v>12.061999999999999</v>
      </c>
      <c r="S105">
        <v>10385</v>
      </c>
      <c r="T105">
        <v>1579</v>
      </c>
      <c r="U105">
        <v>7781</v>
      </c>
      <c r="V105">
        <v>13026</v>
      </c>
      <c r="W105">
        <v>132</v>
      </c>
      <c r="X105">
        <v>58</v>
      </c>
      <c r="Y105">
        <v>0</v>
      </c>
      <c r="Z105">
        <v>0</v>
      </c>
      <c r="AA105">
        <v>0</v>
      </c>
      <c r="AB105">
        <v>1</v>
      </c>
      <c r="AC105" t="s">
        <v>360</v>
      </c>
      <c r="AD105" t="s">
        <v>54</v>
      </c>
      <c r="AE105">
        <v>1.87</v>
      </c>
    </row>
    <row r="106" spans="1:31">
      <c r="A106" t="s">
        <v>361</v>
      </c>
      <c r="B106">
        <v>2012</v>
      </c>
      <c r="C106" t="s">
        <v>54</v>
      </c>
      <c r="D106" t="s">
        <v>55</v>
      </c>
      <c r="E106" t="s">
        <v>55</v>
      </c>
      <c r="F106" t="s">
        <v>316</v>
      </c>
      <c r="G106" t="s">
        <v>55</v>
      </c>
      <c r="H106" t="s">
        <v>115</v>
      </c>
      <c r="I106" t="s">
        <v>61</v>
      </c>
      <c r="J106" t="s">
        <v>55</v>
      </c>
      <c r="K106">
        <v>47.509625</v>
      </c>
      <c r="L106">
        <v>7.1908859999999999</v>
      </c>
      <c r="M106">
        <v>33.04</v>
      </c>
      <c r="N106">
        <v>62.292000000000002</v>
      </c>
      <c r="O106" t="s">
        <v>57</v>
      </c>
      <c r="P106" t="s">
        <v>362</v>
      </c>
      <c r="Q106">
        <v>14.782</v>
      </c>
      <c r="R106">
        <v>14.468999999999999</v>
      </c>
      <c r="S106">
        <v>5394</v>
      </c>
      <c r="T106">
        <v>1063</v>
      </c>
      <c r="U106">
        <v>3751</v>
      </c>
      <c r="V106">
        <v>7072</v>
      </c>
      <c r="W106">
        <v>77</v>
      </c>
      <c r="X106">
        <v>33</v>
      </c>
      <c r="Y106">
        <v>0</v>
      </c>
      <c r="Z106">
        <v>0</v>
      </c>
      <c r="AA106">
        <v>0</v>
      </c>
      <c r="AB106">
        <v>1</v>
      </c>
      <c r="AC106" t="s">
        <v>120</v>
      </c>
      <c r="AD106" t="s">
        <v>54</v>
      </c>
      <c r="AE106">
        <v>1.58</v>
      </c>
    </row>
    <row r="107" spans="1:31">
      <c r="A107" t="s">
        <v>363</v>
      </c>
      <c r="B107">
        <v>2012</v>
      </c>
      <c r="C107" t="s">
        <v>54</v>
      </c>
      <c r="D107" t="s">
        <v>55</v>
      </c>
      <c r="E107" t="s">
        <v>55</v>
      </c>
      <c r="F107" t="s">
        <v>316</v>
      </c>
      <c r="G107" t="s">
        <v>55</v>
      </c>
      <c r="H107" t="s">
        <v>115</v>
      </c>
      <c r="I107" t="s">
        <v>72</v>
      </c>
      <c r="J107" t="s">
        <v>55</v>
      </c>
      <c r="K107">
        <v>48.740940999999999</v>
      </c>
      <c r="L107">
        <v>9.3642160000000008</v>
      </c>
      <c r="M107">
        <v>29.866</v>
      </c>
      <c r="N107">
        <v>67.882999999999996</v>
      </c>
      <c r="O107" t="s">
        <v>57</v>
      </c>
      <c r="P107" t="s">
        <v>364</v>
      </c>
      <c r="Q107">
        <v>19.141999999999999</v>
      </c>
      <c r="R107">
        <v>18.875</v>
      </c>
      <c r="S107">
        <v>4992</v>
      </c>
      <c r="T107">
        <v>1163</v>
      </c>
      <c r="U107">
        <v>3059</v>
      </c>
      <c r="V107">
        <v>6952</v>
      </c>
      <c r="W107">
        <v>55</v>
      </c>
      <c r="X107">
        <v>25</v>
      </c>
      <c r="Y107">
        <v>0</v>
      </c>
      <c r="Z107">
        <v>0</v>
      </c>
      <c r="AA107">
        <v>0</v>
      </c>
      <c r="AB107">
        <v>1</v>
      </c>
      <c r="AC107" t="s">
        <v>201</v>
      </c>
      <c r="AD107" t="s">
        <v>54</v>
      </c>
      <c r="AE107">
        <v>1.9</v>
      </c>
    </row>
    <row r="108" spans="1:31">
      <c r="A108" t="s">
        <v>365</v>
      </c>
      <c r="B108">
        <v>2012</v>
      </c>
      <c r="C108" t="s">
        <v>54</v>
      </c>
      <c r="D108" t="s">
        <v>55</v>
      </c>
      <c r="E108" t="s">
        <v>55</v>
      </c>
      <c r="F108" t="s">
        <v>316</v>
      </c>
      <c r="G108" t="s">
        <v>55</v>
      </c>
      <c r="H108" t="s">
        <v>125</v>
      </c>
      <c r="I108" t="s">
        <v>55</v>
      </c>
      <c r="J108" t="s">
        <v>55</v>
      </c>
      <c r="K108">
        <v>37.775709999999997</v>
      </c>
      <c r="L108">
        <v>6.2226819999999998</v>
      </c>
      <c r="M108">
        <v>25.728000000000002</v>
      </c>
      <c r="N108">
        <v>51.040999999999997</v>
      </c>
      <c r="O108" t="s">
        <v>57</v>
      </c>
      <c r="P108" t="s">
        <v>126</v>
      </c>
      <c r="Q108">
        <v>13.265000000000001</v>
      </c>
      <c r="R108">
        <v>12.048</v>
      </c>
      <c r="S108">
        <v>3746</v>
      </c>
      <c r="T108">
        <v>814</v>
      </c>
      <c r="U108">
        <v>2552</v>
      </c>
      <c r="V108">
        <v>5062</v>
      </c>
      <c r="W108">
        <v>70</v>
      </c>
      <c r="X108">
        <v>27</v>
      </c>
      <c r="Y108">
        <v>0</v>
      </c>
      <c r="Z108">
        <v>0</v>
      </c>
      <c r="AA108">
        <v>0</v>
      </c>
      <c r="AB108">
        <v>1</v>
      </c>
      <c r="AC108" t="s">
        <v>127</v>
      </c>
      <c r="AD108" t="s">
        <v>54</v>
      </c>
      <c r="AE108">
        <v>1.1399999999999999</v>
      </c>
    </row>
    <row r="109" spans="1:31">
      <c r="A109" t="s">
        <v>366</v>
      </c>
      <c r="B109">
        <v>2012</v>
      </c>
      <c r="C109" t="s">
        <v>54</v>
      </c>
      <c r="D109" t="s">
        <v>55</v>
      </c>
      <c r="E109" t="s">
        <v>55</v>
      </c>
      <c r="F109" t="s">
        <v>316</v>
      </c>
      <c r="G109" t="s">
        <v>55</v>
      </c>
      <c r="H109" t="s">
        <v>125</v>
      </c>
      <c r="I109" t="s">
        <v>61</v>
      </c>
      <c r="J109" t="s">
        <v>55</v>
      </c>
      <c r="K109">
        <v>35.26202</v>
      </c>
      <c r="L109">
        <v>8.0728530000000003</v>
      </c>
      <c r="M109">
        <v>20.109000000000002</v>
      </c>
      <c r="N109">
        <v>52.945999999999998</v>
      </c>
      <c r="O109" t="s">
        <v>57</v>
      </c>
      <c r="P109" t="s">
        <v>129</v>
      </c>
      <c r="Q109">
        <v>17.684000000000001</v>
      </c>
      <c r="R109">
        <v>15.153</v>
      </c>
      <c r="S109">
        <v>1948</v>
      </c>
      <c r="T109">
        <v>563</v>
      </c>
      <c r="U109">
        <v>1111</v>
      </c>
      <c r="V109">
        <v>2925</v>
      </c>
      <c r="W109">
        <v>40</v>
      </c>
      <c r="X109">
        <v>15</v>
      </c>
      <c r="Y109">
        <v>0</v>
      </c>
      <c r="Z109">
        <v>0</v>
      </c>
      <c r="AA109">
        <v>0</v>
      </c>
      <c r="AB109">
        <v>1</v>
      </c>
      <c r="AC109" t="s">
        <v>130</v>
      </c>
      <c r="AD109" t="s">
        <v>54</v>
      </c>
      <c r="AE109">
        <v>1.1100000000000001</v>
      </c>
    </row>
    <row r="110" spans="1:31">
      <c r="A110" t="s">
        <v>367</v>
      </c>
      <c r="B110">
        <v>2012</v>
      </c>
      <c r="C110" t="s">
        <v>54</v>
      </c>
      <c r="D110" t="s">
        <v>55</v>
      </c>
      <c r="E110" t="s">
        <v>55</v>
      </c>
      <c r="F110" t="s">
        <v>316</v>
      </c>
      <c r="G110" t="s">
        <v>55</v>
      </c>
      <c r="H110" t="s">
        <v>125</v>
      </c>
      <c r="I110" t="s">
        <v>72</v>
      </c>
      <c r="J110" t="s">
        <v>55</v>
      </c>
      <c r="K110">
        <v>40.937730000000002</v>
      </c>
      <c r="L110">
        <v>11.179893</v>
      </c>
      <c r="M110">
        <v>19.847999999999999</v>
      </c>
      <c r="N110">
        <v>64.802999999999997</v>
      </c>
      <c r="O110" t="s">
        <v>57</v>
      </c>
      <c r="P110" t="s">
        <v>132</v>
      </c>
      <c r="Q110">
        <v>23.864999999999998</v>
      </c>
      <c r="R110">
        <v>21.09</v>
      </c>
      <c r="S110">
        <v>1798</v>
      </c>
      <c r="T110">
        <v>604</v>
      </c>
      <c r="U110">
        <v>872</v>
      </c>
      <c r="V110">
        <v>2846</v>
      </c>
      <c r="W110">
        <v>30</v>
      </c>
      <c r="X110">
        <v>12</v>
      </c>
      <c r="Y110">
        <v>0</v>
      </c>
      <c r="Z110">
        <v>0</v>
      </c>
      <c r="AA110">
        <v>0</v>
      </c>
      <c r="AB110">
        <v>1</v>
      </c>
      <c r="AC110" t="s">
        <v>130</v>
      </c>
      <c r="AD110" t="s">
        <v>54</v>
      </c>
      <c r="AE110">
        <v>1.5</v>
      </c>
    </row>
    <row r="111" spans="1:31">
      <c r="A111" t="s">
        <v>368</v>
      </c>
      <c r="B111">
        <v>2012</v>
      </c>
      <c r="C111" t="s">
        <v>54</v>
      </c>
      <c r="D111" t="s">
        <v>55</v>
      </c>
      <c r="E111" t="s">
        <v>55</v>
      </c>
      <c r="F111" t="s">
        <v>316</v>
      </c>
      <c r="G111" t="s">
        <v>55</v>
      </c>
      <c r="H111" t="s">
        <v>55</v>
      </c>
      <c r="I111" t="s">
        <v>55</v>
      </c>
      <c r="J111" t="s">
        <v>55</v>
      </c>
      <c r="K111">
        <v>50.752310000000001</v>
      </c>
      <c r="L111">
        <v>1.7006490000000001</v>
      </c>
      <c r="M111">
        <v>47.363999999999997</v>
      </c>
      <c r="N111">
        <v>54.134999999999998</v>
      </c>
      <c r="O111" t="s">
        <v>57</v>
      </c>
      <c r="P111" t="s">
        <v>369</v>
      </c>
      <c r="Q111">
        <v>3.383</v>
      </c>
      <c r="R111">
        <v>3.3879999999999999</v>
      </c>
      <c r="S111">
        <v>209338</v>
      </c>
      <c r="T111">
        <v>10285</v>
      </c>
      <c r="U111">
        <v>195364</v>
      </c>
      <c r="V111">
        <v>223290</v>
      </c>
      <c r="W111">
        <v>1883</v>
      </c>
      <c r="X111">
        <v>981</v>
      </c>
      <c r="Y111">
        <v>0</v>
      </c>
      <c r="Z111">
        <v>0</v>
      </c>
      <c r="AA111">
        <v>0</v>
      </c>
      <c r="AB111">
        <v>1</v>
      </c>
      <c r="AC111" t="s">
        <v>370</v>
      </c>
      <c r="AD111" t="s">
        <v>54</v>
      </c>
      <c r="AE111">
        <v>2.1800000000000002</v>
      </c>
    </row>
    <row r="112" spans="1:31">
      <c r="A112" t="s">
        <v>371</v>
      </c>
      <c r="B112">
        <v>2012</v>
      </c>
      <c r="C112" t="s">
        <v>54</v>
      </c>
      <c r="D112" t="s">
        <v>55</v>
      </c>
      <c r="E112" t="s">
        <v>55</v>
      </c>
      <c r="F112" t="s">
        <v>316</v>
      </c>
      <c r="G112" t="s">
        <v>55</v>
      </c>
      <c r="H112" t="s">
        <v>55</v>
      </c>
      <c r="I112" t="s">
        <v>61</v>
      </c>
      <c r="J112" t="s">
        <v>55</v>
      </c>
      <c r="K112">
        <v>53.103239000000002</v>
      </c>
      <c r="L112">
        <v>2.0715690000000002</v>
      </c>
      <c r="M112">
        <v>48.951999999999998</v>
      </c>
      <c r="N112">
        <v>57.222999999999999</v>
      </c>
      <c r="O112" t="s">
        <v>57</v>
      </c>
      <c r="P112" t="s">
        <v>157</v>
      </c>
      <c r="Q112">
        <v>4.12</v>
      </c>
      <c r="R112">
        <v>4.1520000000000001</v>
      </c>
      <c r="S112">
        <v>117624</v>
      </c>
      <c r="T112">
        <v>7106</v>
      </c>
      <c r="U112">
        <v>108429</v>
      </c>
      <c r="V112">
        <v>126750</v>
      </c>
      <c r="W112">
        <v>1186</v>
      </c>
      <c r="X112">
        <v>627</v>
      </c>
      <c r="Y112">
        <v>0</v>
      </c>
      <c r="Z112">
        <v>0</v>
      </c>
      <c r="AA112">
        <v>0</v>
      </c>
      <c r="AB112">
        <v>1</v>
      </c>
      <c r="AC112" t="s">
        <v>372</v>
      </c>
      <c r="AD112" t="s">
        <v>54</v>
      </c>
      <c r="AE112">
        <v>2.04</v>
      </c>
    </row>
    <row r="113" spans="1:31">
      <c r="A113" t="s">
        <v>373</v>
      </c>
      <c r="B113">
        <v>2012</v>
      </c>
      <c r="C113" t="s">
        <v>54</v>
      </c>
      <c r="D113" t="s">
        <v>55</v>
      </c>
      <c r="E113" t="s">
        <v>55</v>
      </c>
      <c r="F113" t="s">
        <v>316</v>
      </c>
      <c r="G113" t="s">
        <v>55</v>
      </c>
      <c r="H113" t="s">
        <v>55</v>
      </c>
      <c r="I113" t="s">
        <v>72</v>
      </c>
      <c r="J113" t="s">
        <v>55</v>
      </c>
      <c r="K113">
        <v>48.025489</v>
      </c>
      <c r="L113">
        <v>2.3668140000000002</v>
      </c>
      <c r="M113">
        <v>43.304000000000002</v>
      </c>
      <c r="N113">
        <v>52.773000000000003</v>
      </c>
      <c r="O113" t="s">
        <v>57</v>
      </c>
      <c r="P113" t="s">
        <v>374</v>
      </c>
      <c r="Q113">
        <v>4.7469999999999999</v>
      </c>
      <c r="R113">
        <v>4.7210000000000001</v>
      </c>
      <c r="S113">
        <v>91713</v>
      </c>
      <c r="T113">
        <v>6230</v>
      </c>
      <c r="U113">
        <v>82697</v>
      </c>
      <c r="V113">
        <v>100779</v>
      </c>
      <c r="W113">
        <v>697</v>
      </c>
      <c r="X113">
        <v>354</v>
      </c>
      <c r="Y113">
        <v>0</v>
      </c>
      <c r="Z113">
        <v>0</v>
      </c>
      <c r="AA113">
        <v>0</v>
      </c>
      <c r="AB113">
        <v>1</v>
      </c>
      <c r="AC113" t="s">
        <v>375</v>
      </c>
      <c r="AD113" t="s">
        <v>54</v>
      </c>
      <c r="AE113">
        <v>1.56</v>
      </c>
    </row>
    <row r="114" spans="1:31">
      <c r="A114" t="s">
        <v>376</v>
      </c>
      <c r="B114">
        <v>2012</v>
      </c>
      <c r="C114" t="s">
        <v>54</v>
      </c>
      <c r="D114" t="s">
        <v>55</v>
      </c>
      <c r="E114" t="s">
        <v>377</v>
      </c>
      <c r="F114" t="s">
        <v>55</v>
      </c>
      <c r="G114" t="s">
        <v>55</v>
      </c>
      <c r="H114" t="s">
        <v>56</v>
      </c>
      <c r="I114" t="s">
        <v>55</v>
      </c>
      <c r="J114" t="s">
        <v>55</v>
      </c>
      <c r="K114">
        <v>25.052686000000001</v>
      </c>
      <c r="L114">
        <v>7.8076100000000004</v>
      </c>
      <c r="M114">
        <v>11.391999999999999</v>
      </c>
      <c r="N114">
        <v>43.661000000000001</v>
      </c>
      <c r="O114" t="s">
        <v>57</v>
      </c>
      <c r="P114" t="s">
        <v>378</v>
      </c>
      <c r="Q114">
        <v>18.608000000000001</v>
      </c>
      <c r="R114">
        <v>13.66</v>
      </c>
      <c r="S114">
        <v>4894</v>
      </c>
      <c r="T114">
        <v>1599</v>
      </c>
      <c r="U114">
        <v>2225</v>
      </c>
      <c r="V114">
        <v>8529</v>
      </c>
      <c r="W114">
        <v>52</v>
      </c>
      <c r="X114">
        <v>18</v>
      </c>
      <c r="Y114">
        <v>0</v>
      </c>
      <c r="Z114">
        <v>0</v>
      </c>
      <c r="AA114">
        <v>0</v>
      </c>
      <c r="AB114">
        <v>1</v>
      </c>
      <c r="AC114" t="s">
        <v>379</v>
      </c>
      <c r="AD114" t="s">
        <v>54</v>
      </c>
      <c r="AE114">
        <v>1.66</v>
      </c>
    </row>
    <row r="115" spans="1:31">
      <c r="A115" t="s">
        <v>380</v>
      </c>
      <c r="B115">
        <v>2012</v>
      </c>
      <c r="C115" t="s">
        <v>54</v>
      </c>
      <c r="D115" t="s">
        <v>55</v>
      </c>
      <c r="E115" t="s">
        <v>377</v>
      </c>
      <c r="F115" t="s">
        <v>55</v>
      </c>
      <c r="G115" t="s">
        <v>55</v>
      </c>
      <c r="H115" t="s">
        <v>56</v>
      </c>
      <c r="I115" t="s">
        <v>61</v>
      </c>
      <c r="J115" t="s">
        <v>55</v>
      </c>
      <c r="K115">
        <v>45.793998000000002</v>
      </c>
      <c r="L115">
        <v>12.968425999999999</v>
      </c>
      <c r="M115">
        <v>20.797999999999998</v>
      </c>
      <c r="N115">
        <v>72.460999999999999</v>
      </c>
      <c r="O115" t="s">
        <v>57</v>
      </c>
      <c r="P115" t="s">
        <v>381</v>
      </c>
      <c r="Q115">
        <v>26.667000000000002</v>
      </c>
      <c r="R115">
        <v>24.995999999999999</v>
      </c>
      <c r="S115">
        <v>4128</v>
      </c>
      <c r="T115">
        <v>1561</v>
      </c>
      <c r="U115">
        <v>1875</v>
      </c>
      <c r="V115">
        <v>6532</v>
      </c>
      <c r="W115">
        <v>30</v>
      </c>
      <c r="X115">
        <v>14</v>
      </c>
      <c r="Y115">
        <v>0</v>
      </c>
      <c r="Z115">
        <v>0</v>
      </c>
      <c r="AA115">
        <v>0</v>
      </c>
      <c r="AB115">
        <v>1</v>
      </c>
      <c r="AC115" t="s">
        <v>63</v>
      </c>
      <c r="AD115" t="s">
        <v>54</v>
      </c>
      <c r="AE115">
        <v>1.96</v>
      </c>
    </row>
    <row r="116" spans="1:31">
      <c r="A116" t="s">
        <v>382</v>
      </c>
      <c r="B116">
        <v>2012</v>
      </c>
      <c r="C116" t="s">
        <v>54</v>
      </c>
      <c r="D116" t="s">
        <v>55</v>
      </c>
      <c r="E116" t="s">
        <v>377</v>
      </c>
      <c r="F116" t="s">
        <v>55</v>
      </c>
      <c r="G116" t="s">
        <v>55</v>
      </c>
      <c r="H116" t="s">
        <v>65</v>
      </c>
      <c r="I116" t="s">
        <v>55</v>
      </c>
      <c r="J116" t="s">
        <v>55</v>
      </c>
      <c r="K116">
        <v>52.792546999999999</v>
      </c>
      <c r="L116">
        <v>5.0580410000000002</v>
      </c>
      <c r="M116">
        <v>42.444000000000003</v>
      </c>
      <c r="N116">
        <v>62.966999999999999</v>
      </c>
      <c r="O116" t="s">
        <v>57</v>
      </c>
      <c r="P116" t="s">
        <v>383</v>
      </c>
      <c r="Q116">
        <v>10.175000000000001</v>
      </c>
      <c r="R116">
        <v>10.348000000000001</v>
      </c>
      <c r="S116">
        <v>26666</v>
      </c>
      <c r="T116">
        <v>3712</v>
      </c>
      <c r="U116">
        <v>21439</v>
      </c>
      <c r="V116">
        <v>31805</v>
      </c>
      <c r="W116">
        <v>186</v>
      </c>
      <c r="X116">
        <v>101</v>
      </c>
      <c r="Y116">
        <v>0</v>
      </c>
      <c r="Z116">
        <v>0</v>
      </c>
      <c r="AA116">
        <v>0</v>
      </c>
      <c r="AB116">
        <v>1</v>
      </c>
      <c r="AC116" t="s">
        <v>384</v>
      </c>
      <c r="AD116" t="s">
        <v>54</v>
      </c>
      <c r="AE116">
        <v>1.9</v>
      </c>
    </row>
    <row r="117" spans="1:31">
      <c r="A117" t="s">
        <v>385</v>
      </c>
      <c r="B117">
        <v>2012</v>
      </c>
      <c r="C117" t="s">
        <v>54</v>
      </c>
      <c r="D117" t="s">
        <v>55</v>
      </c>
      <c r="E117" t="s">
        <v>377</v>
      </c>
      <c r="F117" t="s">
        <v>55</v>
      </c>
      <c r="G117" t="s">
        <v>55</v>
      </c>
      <c r="H117" t="s">
        <v>65</v>
      </c>
      <c r="I117" t="s">
        <v>61</v>
      </c>
      <c r="J117" t="s">
        <v>55</v>
      </c>
      <c r="K117">
        <v>57.767746000000002</v>
      </c>
      <c r="L117">
        <v>6.2912980000000003</v>
      </c>
      <c r="M117">
        <v>44.57</v>
      </c>
      <c r="N117">
        <v>70.2</v>
      </c>
      <c r="O117" t="s">
        <v>57</v>
      </c>
      <c r="P117" t="s">
        <v>386</v>
      </c>
      <c r="Q117">
        <v>12.433</v>
      </c>
      <c r="R117">
        <v>13.198</v>
      </c>
      <c r="S117">
        <v>16961</v>
      </c>
      <c r="T117">
        <v>2512</v>
      </c>
      <c r="U117">
        <v>13086</v>
      </c>
      <c r="V117">
        <v>20612</v>
      </c>
      <c r="W117">
        <v>123</v>
      </c>
      <c r="X117">
        <v>69</v>
      </c>
      <c r="Y117">
        <v>0</v>
      </c>
      <c r="Z117">
        <v>0</v>
      </c>
      <c r="AA117">
        <v>0</v>
      </c>
      <c r="AB117">
        <v>1</v>
      </c>
      <c r="AC117" t="s">
        <v>387</v>
      </c>
      <c r="AD117" t="s">
        <v>54</v>
      </c>
      <c r="AE117">
        <v>1.98</v>
      </c>
    </row>
    <row r="118" spans="1:31">
      <c r="A118" t="s">
        <v>388</v>
      </c>
      <c r="B118">
        <v>2012</v>
      </c>
      <c r="C118" t="s">
        <v>54</v>
      </c>
      <c r="D118" t="s">
        <v>55</v>
      </c>
      <c r="E118" t="s">
        <v>377</v>
      </c>
      <c r="F118" t="s">
        <v>55</v>
      </c>
      <c r="G118" t="s">
        <v>55</v>
      </c>
      <c r="H118" t="s">
        <v>65</v>
      </c>
      <c r="I118" t="s">
        <v>72</v>
      </c>
      <c r="J118" t="s">
        <v>55</v>
      </c>
      <c r="K118">
        <v>45.885393999999998</v>
      </c>
      <c r="L118">
        <v>8.6246849999999995</v>
      </c>
      <c r="M118">
        <v>28.716999999999999</v>
      </c>
      <c r="N118">
        <v>63.798999999999999</v>
      </c>
      <c r="O118" t="s">
        <v>57</v>
      </c>
      <c r="P118" t="s">
        <v>389</v>
      </c>
      <c r="Q118">
        <v>17.914000000000001</v>
      </c>
      <c r="R118">
        <v>17.167999999999999</v>
      </c>
      <c r="S118">
        <v>9704</v>
      </c>
      <c r="T118">
        <v>2298</v>
      </c>
      <c r="U118">
        <v>6073</v>
      </c>
      <c r="V118">
        <v>13493</v>
      </c>
      <c r="W118">
        <v>63</v>
      </c>
      <c r="X118">
        <v>32</v>
      </c>
      <c r="Y118">
        <v>0</v>
      </c>
      <c r="Z118">
        <v>0</v>
      </c>
      <c r="AA118">
        <v>0</v>
      </c>
      <c r="AB118">
        <v>1</v>
      </c>
      <c r="AC118" t="s">
        <v>390</v>
      </c>
      <c r="AD118" t="s">
        <v>54</v>
      </c>
      <c r="AE118">
        <v>1.86</v>
      </c>
    </row>
    <row r="119" spans="1:31">
      <c r="A119" t="s">
        <v>391</v>
      </c>
      <c r="B119">
        <v>2012</v>
      </c>
      <c r="C119" t="s">
        <v>54</v>
      </c>
      <c r="D119" t="s">
        <v>55</v>
      </c>
      <c r="E119" t="s">
        <v>377</v>
      </c>
      <c r="F119" t="s">
        <v>55</v>
      </c>
      <c r="G119" t="s">
        <v>55</v>
      </c>
      <c r="H119" t="s">
        <v>76</v>
      </c>
      <c r="I119" t="s">
        <v>55</v>
      </c>
      <c r="J119" t="s">
        <v>55</v>
      </c>
      <c r="K119">
        <v>42.578330000000001</v>
      </c>
      <c r="L119">
        <v>3.8006099999999998</v>
      </c>
      <c r="M119">
        <v>35.034999999999997</v>
      </c>
      <c r="N119">
        <v>50.386000000000003</v>
      </c>
      <c r="O119" t="s">
        <v>57</v>
      </c>
      <c r="P119" t="s">
        <v>392</v>
      </c>
      <c r="Q119">
        <v>7.8070000000000004</v>
      </c>
      <c r="R119">
        <v>7.5430000000000001</v>
      </c>
      <c r="S119">
        <v>35374</v>
      </c>
      <c r="T119">
        <v>3840</v>
      </c>
      <c r="U119">
        <v>29107</v>
      </c>
      <c r="V119">
        <v>41860</v>
      </c>
      <c r="W119">
        <v>335</v>
      </c>
      <c r="X119">
        <v>154</v>
      </c>
      <c r="Y119">
        <v>0</v>
      </c>
      <c r="Z119">
        <v>0</v>
      </c>
      <c r="AA119">
        <v>0</v>
      </c>
      <c r="AB119">
        <v>1</v>
      </c>
      <c r="AC119" t="s">
        <v>393</v>
      </c>
      <c r="AD119" t="s">
        <v>54</v>
      </c>
      <c r="AE119">
        <v>1.97</v>
      </c>
    </row>
    <row r="120" spans="1:31">
      <c r="A120" t="s">
        <v>394</v>
      </c>
      <c r="B120">
        <v>2012</v>
      </c>
      <c r="C120" t="s">
        <v>54</v>
      </c>
      <c r="D120" t="s">
        <v>55</v>
      </c>
      <c r="E120" t="s">
        <v>377</v>
      </c>
      <c r="F120" t="s">
        <v>55</v>
      </c>
      <c r="G120" t="s">
        <v>55</v>
      </c>
      <c r="H120" t="s">
        <v>76</v>
      </c>
      <c r="I120" t="s">
        <v>61</v>
      </c>
      <c r="J120" t="s">
        <v>55</v>
      </c>
      <c r="K120">
        <v>47.637540999999999</v>
      </c>
      <c r="L120">
        <v>4.8413040000000001</v>
      </c>
      <c r="M120">
        <v>37.887999999999998</v>
      </c>
      <c r="N120">
        <v>57.521000000000001</v>
      </c>
      <c r="O120" t="s">
        <v>57</v>
      </c>
      <c r="P120" t="s">
        <v>395</v>
      </c>
      <c r="Q120">
        <v>9.8829999999999991</v>
      </c>
      <c r="R120">
        <v>9.7490000000000006</v>
      </c>
      <c r="S120">
        <v>19464</v>
      </c>
      <c r="T120">
        <v>2700</v>
      </c>
      <c r="U120">
        <v>15480</v>
      </c>
      <c r="V120">
        <v>23502</v>
      </c>
      <c r="W120">
        <v>221</v>
      </c>
      <c r="X120">
        <v>102</v>
      </c>
      <c r="Y120">
        <v>0</v>
      </c>
      <c r="Z120">
        <v>0</v>
      </c>
      <c r="AA120">
        <v>0</v>
      </c>
      <c r="AB120">
        <v>1</v>
      </c>
      <c r="AC120" t="s">
        <v>396</v>
      </c>
      <c r="AD120" t="s">
        <v>54</v>
      </c>
      <c r="AE120">
        <v>2.0699999999999998</v>
      </c>
    </row>
    <row r="121" spans="1:31">
      <c r="A121" t="s">
        <v>397</v>
      </c>
      <c r="B121">
        <v>2012</v>
      </c>
      <c r="C121" t="s">
        <v>54</v>
      </c>
      <c r="D121" t="s">
        <v>55</v>
      </c>
      <c r="E121" t="s">
        <v>377</v>
      </c>
      <c r="F121" t="s">
        <v>55</v>
      </c>
      <c r="G121" t="s">
        <v>55</v>
      </c>
      <c r="H121" t="s">
        <v>76</v>
      </c>
      <c r="I121" t="s">
        <v>72</v>
      </c>
      <c r="J121" t="s">
        <v>55</v>
      </c>
      <c r="K121">
        <v>37.68244</v>
      </c>
      <c r="L121">
        <v>5.3444989999999999</v>
      </c>
      <c r="M121">
        <v>27.27</v>
      </c>
      <c r="N121">
        <v>49.000999999999998</v>
      </c>
      <c r="O121" t="s">
        <v>57</v>
      </c>
      <c r="P121" t="s">
        <v>398</v>
      </c>
      <c r="Q121">
        <v>11.319000000000001</v>
      </c>
      <c r="R121">
        <v>10.412000000000001</v>
      </c>
      <c r="S121">
        <v>15910</v>
      </c>
      <c r="T121">
        <v>2666</v>
      </c>
      <c r="U121">
        <v>11514</v>
      </c>
      <c r="V121">
        <v>20689</v>
      </c>
      <c r="W121">
        <v>114</v>
      </c>
      <c r="X121">
        <v>52</v>
      </c>
      <c r="Y121">
        <v>0</v>
      </c>
      <c r="Z121">
        <v>0</v>
      </c>
      <c r="AA121">
        <v>0</v>
      </c>
      <c r="AB121">
        <v>1</v>
      </c>
      <c r="AC121" t="s">
        <v>399</v>
      </c>
      <c r="AD121" t="s">
        <v>54</v>
      </c>
      <c r="AE121">
        <v>1.37</v>
      </c>
    </row>
    <row r="122" spans="1:31">
      <c r="A122" t="s">
        <v>400</v>
      </c>
      <c r="B122">
        <v>2012</v>
      </c>
      <c r="C122" t="s">
        <v>54</v>
      </c>
      <c r="D122" t="s">
        <v>55</v>
      </c>
      <c r="E122" t="s">
        <v>377</v>
      </c>
      <c r="F122" t="s">
        <v>55</v>
      </c>
      <c r="G122" t="s">
        <v>55</v>
      </c>
      <c r="H122" t="s">
        <v>86</v>
      </c>
      <c r="I122" t="s">
        <v>55</v>
      </c>
      <c r="J122" t="s">
        <v>55</v>
      </c>
      <c r="K122">
        <v>52.056975999999999</v>
      </c>
      <c r="L122">
        <v>3.4475129999999998</v>
      </c>
      <c r="M122">
        <v>45.084000000000003</v>
      </c>
      <c r="N122">
        <v>58.970999999999997</v>
      </c>
      <c r="O122" t="s">
        <v>57</v>
      </c>
      <c r="P122" t="s">
        <v>401</v>
      </c>
      <c r="Q122">
        <v>6.9139999999999997</v>
      </c>
      <c r="R122">
        <v>6.9729999999999999</v>
      </c>
      <c r="S122">
        <v>40033</v>
      </c>
      <c r="T122">
        <v>3235</v>
      </c>
      <c r="U122">
        <v>34671</v>
      </c>
      <c r="V122">
        <v>45350</v>
      </c>
      <c r="W122">
        <v>373</v>
      </c>
      <c r="X122">
        <v>207</v>
      </c>
      <c r="Y122">
        <v>0</v>
      </c>
      <c r="Z122">
        <v>0</v>
      </c>
      <c r="AA122">
        <v>0</v>
      </c>
      <c r="AB122">
        <v>1</v>
      </c>
      <c r="AC122" t="s">
        <v>338</v>
      </c>
      <c r="AD122" t="s">
        <v>54</v>
      </c>
      <c r="AE122">
        <v>1.77</v>
      </c>
    </row>
    <row r="123" spans="1:31">
      <c r="A123" t="s">
        <v>402</v>
      </c>
      <c r="B123">
        <v>2012</v>
      </c>
      <c r="C123" t="s">
        <v>54</v>
      </c>
      <c r="D123" t="s">
        <v>55</v>
      </c>
      <c r="E123" t="s">
        <v>377</v>
      </c>
      <c r="F123" t="s">
        <v>55</v>
      </c>
      <c r="G123" t="s">
        <v>55</v>
      </c>
      <c r="H123" t="s">
        <v>86</v>
      </c>
      <c r="I123" t="s">
        <v>61</v>
      </c>
      <c r="J123" t="s">
        <v>55</v>
      </c>
      <c r="K123">
        <v>53.486116000000003</v>
      </c>
      <c r="L123">
        <v>4.6835250000000004</v>
      </c>
      <c r="M123">
        <v>43.902000000000001</v>
      </c>
      <c r="N123">
        <v>62.884999999999998</v>
      </c>
      <c r="O123" t="s">
        <v>57</v>
      </c>
      <c r="P123" t="s">
        <v>403</v>
      </c>
      <c r="Q123">
        <v>9.3989999999999991</v>
      </c>
      <c r="R123">
        <v>9.5839999999999996</v>
      </c>
      <c r="S123">
        <v>20377</v>
      </c>
      <c r="T123">
        <v>1983</v>
      </c>
      <c r="U123">
        <v>16725</v>
      </c>
      <c r="V123">
        <v>23957</v>
      </c>
      <c r="W123">
        <v>235</v>
      </c>
      <c r="X123">
        <v>130</v>
      </c>
      <c r="Y123">
        <v>0</v>
      </c>
      <c r="Z123">
        <v>0</v>
      </c>
      <c r="AA123">
        <v>0</v>
      </c>
      <c r="AB123">
        <v>1</v>
      </c>
      <c r="AC123" t="s">
        <v>404</v>
      </c>
      <c r="AD123" t="s">
        <v>54</v>
      </c>
      <c r="AE123">
        <v>2.06</v>
      </c>
    </row>
    <row r="124" spans="1:31">
      <c r="A124" t="s">
        <v>405</v>
      </c>
      <c r="B124">
        <v>2012</v>
      </c>
      <c r="C124" t="s">
        <v>54</v>
      </c>
      <c r="D124" t="s">
        <v>55</v>
      </c>
      <c r="E124" t="s">
        <v>377</v>
      </c>
      <c r="F124" t="s">
        <v>55</v>
      </c>
      <c r="G124" t="s">
        <v>55</v>
      </c>
      <c r="H124" t="s">
        <v>86</v>
      </c>
      <c r="I124" t="s">
        <v>72</v>
      </c>
      <c r="J124" t="s">
        <v>55</v>
      </c>
      <c r="K124">
        <v>50.653920999999997</v>
      </c>
      <c r="L124">
        <v>5.2730189999999997</v>
      </c>
      <c r="M124">
        <v>39.936</v>
      </c>
      <c r="N124">
        <v>61.328000000000003</v>
      </c>
      <c r="O124" t="s">
        <v>57</v>
      </c>
      <c r="P124" t="s">
        <v>406</v>
      </c>
      <c r="Q124">
        <v>10.673999999999999</v>
      </c>
      <c r="R124">
        <v>10.718</v>
      </c>
      <c r="S124">
        <v>19656</v>
      </c>
      <c r="T124">
        <v>2664</v>
      </c>
      <c r="U124">
        <v>15497</v>
      </c>
      <c r="V124">
        <v>23798</v>
      </c>
      <c r="W124">
        <v>138</v>
      </c>
      <c r="X124">
        <v>77</v>
      </c>
      <c r="Y124">
        <v>0</v>
      </c>
      <c r="Z124">
        <v>0</v>
      </c>
      <c r="AA124">
        <v>0</v>
      </c>
      <c r="AB124">
        <v>1</v>
      </c>
      <c r="AC124" t="s">
        <v>396</v>
      </c>
      <c r="AD124" t="s">
        <v>54</v>
      </c>
      <c r="AE124">
        <v>1.52</v>
      </c>
    </row>
    <row r="125" spans="1:31">
      <c r="A125" t="s">
        <v>407</v>
      </c>
      <c r="B125">
        <v>2012</v>
      </c>
      <c r="C125" t="s">
        <v>54</v>
      </c>
      <c r="D125" t="s">
        <v>55</v>
      </c>
      <c r="E125" t="s">
        <v>377</v>
      </c>
      <c r="F125" t="s">
        <v>55</v>
      </c>
      <c r="G125" t="s">
        <v>55</v>
      </c>
      <c r="H125" t="s">
        <v>96</v>
      </c>
      <c r="I125" t="s">
        <v>55</v>
      </c>
      <c r="J125" t="s">
        <v>55</v>
      </c>
      <c r="K125">
        <v>52.491838000000001</v>
      </c>
      <c r="L125">
        <v>3.78884</v>
      </c>
      <c r="M125">
        <v>44.801000000000002</v>
      </c>
      <c r="N125">
        <v>60.095999999999997</v>
      </c>
      <c r="O125" t="s">
        <v>57</v>
      </c>
      <c r="P125" t="s">
        <v>408</v>
      </c>
      <c r="Q125">
        <v>7.6040000000000001</v>
      </c>
      <c r="R125">
        <v>7.6909999999999998</v>
      </c>
      <c r="S125">
        <v>45619</v>
      </c>
      <c r="T125">
        <v>5063</v>
      </c>
      <c r="U125">
        <v>38936</v>
      </c>
      <c r="V125">
        <v>52228</v>
      </c>
      <c r="W125">
        <v>391</v>
      </c>
      <c r="X125">
        <v>207</v>
      </c>
      <c r="Y125">
        <v>0</v>
      </c>
      <c r="Z125">
        <v>0</v>
      </c>
      <c r="AA125">
        <v>0</v>
      </c>
      <c r="AB125">
        <v>1</v>
      </c>
      <c r="AC125" t="s">
        <v>409</v>
      </c>
      <c r="AD125" t="s">
        <v>54</v>
      </c>
      <c r="AE125">
        <v>2.25</v>
      </c>
    </row>
    <row r="126" spans="1:31">
      <c r="A126" t="s">
        <v>410</v>
      </c>
      <c r="B126">
        <v>2012</v>
      </c>
      <c r="C126" t="s">
        <v>54</v>
      </c>
      <c r="D126" t="s">
        <v>55</v>
      </c>
      <c r="E126" t="s">
        <v>377</v>
      </c>
      <c r="F126" t="s">
        <v>55</v>
      </c>
      <c r="G126" t="s">
        <v>55</v>
      </c>
      <c r="H126" t="s">
        <v>96</v>
      </c>
      <c r="I126" t="s">
        <v>61</v>
      </c>
      <c r="J126" t="s">
        <v>55</v>
      </c>
      <c r="K126">
        <v>51.083536000000002</v>
      </c>
      <c r="L126">
        <v>4.7184939999999997</v>
      </c>
      <c r="M126">
        <v>41.491999999999997</v>
      </c>
      <c r="N126">
        <v>60.616999999999997</v>
      </c>
      <c r="O126" t="s">
        <v>57</v>
      </c>
      <c r="P126" t="s">
        <v>411</v>
      </c>
      <c r="Q126">
        <v>9.5329999999999995</v>
      </c>
      <c r="R126">
        <v>9.5920000000000005</v>
      </c>
      <c r="S126">
        <v>23851</v>
      </c>
      <c r="T126">
        <v>3398</v>
      </c>
      <c r="U126">
        <v>19373</v>
      </c>
      <c r="V126">
        <v>28302</v>
      </c>
      <c r="W126">
        <v>235</v>
      </c>
      <c r="X126">
        <v>124</v>
      </c>
      <c r="Y126">
        <v>0</v>
      </c>
      <c r="Z126">
        <v>0</v>
      </c>
      <c r="AA126">
        <v>0</v>
      </c>
      <c r="AB126">
        <v>1</v>
      </c>
      <c r="AC126" t="s">
        <v>81</v>
      </c>
      <c r="AD126" t="s">
        <v>54</v>
      </c>
      <c r="AE126">
        <v>2.08</v>
      </c>
    </row>
    <row r="127" spans="1:31">
      <c r="A127" t="s">
        <v>412</v>
      </c>
      <c r="B127">
        <v>2012</v>
      </c>
      <c r="C127" t="s">
        <v>54</v>
      </c>
      <c r="D127" t="s">
        <v>55</v>
      </c>
      <c r="E127" t="s">
        <v>377</v>
      </c>
      <c r="F127" t="s">
        <v>55</v>
      </c>
      <c r="G127" t="s">
        <v>55</v>
      </c>
      <c r="H127" t="s">
        <v>96</v>
      </c>
      <c r="I127" t="s">
        <v>72</v>
      </c>
      <c r="J127" t="s">
        <v>55</v>
      </c>
      <c r="K127">
        <v>54.126837000000002</v>
      </c>
      <c r="L127">
        <v>5.6459999999999999</v>
      </c>
      <c r="M127">
        <v>42.488999999999997</v>
      </c>
      <c r="N127">
        <v>65.442999999999998</v>
      </c>
      <c r="O127" t="s">
        <v>57</v>
      </c>
      <c r="P127" t="s">
        <v>413</v>
      </c>
      <c r="Q127">
        <v>11.317</v>
      </c>
      <c r="R127">
        <v>11.638</v>
      </c>
      <c r="S127">
        <v>21768</v>
      </c>
      <c r="T127">
        <v>3218</v>
      </c>
      <c r="U127">
        <v>17088</v>
      </c>
      <c r="V127">
        <v>26319</v>
      </c>
      <c r="W127">
        <v>156</v>
      </c>
      <c r="X127">
        <v>83</v>
      </c>
      <c r="Y127">
        <v>0</v>
      </c>
      <c r="Z127">
        <v>0</v>
      </c>
      <c r="AA127">
        <v>0</v>
      </c>
      <c r="AB127">
        <v>1</v>
      </c>
      <c r="AC127" t="s">
        <v>94</v>
      </c>
      <c r="AD127" t="s">
        <v>54</v>
      </c>
      <c r="AE127">
        <v>1.99</v>
      </c>
    </row>
    <row r="128" spans="1:31">
      <c r="A128" t="s">
        <v>414</v>
      </c>
      <c r="B128">
        <v>2012</v>
      </c>
      <c r="C128" t="s">
        <v>54</v>
      </c>
      <c r="D128" t="s">
        <v>55</v>
      </c>
      <c r="E128" t="s">
        <v>377</v>
      </c>
      <c r="F128" t="s">
        <v>55</v>
      </c>
      <c r="G128" t="s">
        <v>55</v>
      </c>
      <c r="H128" t="s">
        <v>105</v>
      </c>
      <c r="I128" t="s">
        <v>55</v>
      </c>
      <c r="J128" t="s">
        <v>55</v>
      </c>
      <c r="K128">
        <v>57.215505999999998</v>
      </c>
      <c r="L128">
        <v>4.0569069999999998</v>
      </c>
      <c r="M128">
        <v>48.868000000000002</v>
      </c>
      <c r="N128">
        <v>65.271000000000001</v>
      </c>
      <c r="O128" t="s">
        <v>57</v>
      </c>
      <c r="P128" t="s">
        <v>415</v>
      </c>
      <c r="Q128">
        <v>8.0549999999999997</v>
      </c>
      <c r="R128">
        <v>8.3480000000000008</v>
      </c>
      <c r="S128">
        <v>31828</v>
      </c>
      <c r="T128">
        <v>3218</v>
      </c>
      <c r="U128">
        <v>27184</v>
      </c>
      <c r="V128">
        <v>36309</v>
      </c>
      <c r="W128">
        <v>263</v>
      </c>
      <c r="X128">
        <v>152</v>
      </c>
      <c r="Y128">
        <v>0</v>
      </c>
      <c r="Z128">
        <v>0</v>
      </c>
      <c r="AA128">
        <v>0</v>
      </c>
      <c r="AB128">
        <v>1</v>
      </c>
      <c r="AC128" t="s">
        <v>416</v>
      </c>
      <c r="AD128" t="s">
        <v>54</v>
      </c>
      <c r="AE128">
        <v>1.76</v>
      </c>
    </row>
    <row r="129" spans="1:31">
      <c r="A129" t="s">
        <v>417</v>
      </c>
      <c r="B129">
        <v>2012</v>
      </c>
      <c r="C129" t="s">
        <v>54</v>
      </c>
      <c r="D129" t="s">
        <v>55</v>
      </c>
      <c r="E129" t="s">
        <v>377</v>
      </c>
      <c r="F129" t="s">
        <v>55</v>
      </c>
      <c r="G129" t="s">
        <v>55</v>
      </c>
      <c r="H129" t="s">
        <v>105</v>
      </c>
      <c r="I129" t="s">
        <v>61</v>
      </c>
      <c r="J129" t="s">
        <v>55</v>
      </c>
      <c r="K129">
        <v>60.594422000000002</v>
      </c>
      <c r="L129">
        <v>4.6028089999999997</v>
      </c>
      <c r="M129">
        <v>50.98</v>
      </c>
      <c r="N129">
        <v>69.641000000000005</v>
      </c>
      <c r="O129" t="s">
        <v>57</v>
      </c>
      <c r="P129" t="s">
        <v>418</v>
      </c>
      <c r="Q129">
        <v>9.0470000000000006</v>
      </c>
      <c r="R129">
        <v>9.6140000000000008</v>
      </c>
      <c r="S129">
        <v>18134</v>
      </c>
      <c r="T129">
        <v>2212</v>
      </c>
      <c r="U129">
        <v>15257</v>
      </c>
      <c r="V129">
        <v>20841</v>
      </c>
      <c r="W129">
        <v>163</v>
      </c>
      <c r="X129">
        <v>100</v>
      </c>
      <c r="Y129">
        <v>0</v>
      </c>
      <c r="Z129">
        <v>0</v>
      </c>
      <c r="AA129">
        <v>0</v>
      </c>
      <c r="AB129">
        <v>1</v>
      </c>
      <c r="AC129" t="s">
        <v>110</v>
      </c>
      <c r="AD129" t="s">
        <v>54</v>
      </c>
      <c r="AE129">
        <v>1.44</v>
      </c>
    </row>
    <row r="130" spans="1:31">
      <c r="A130" t="s">
        <v>419</v>
      </c>
      <c r="B130">
        <v>2012</v>
      </c>
      <c r="C130" t="s">
        <v>54</v>
      </c>
      <c r="D130" t="s">
        <v>55</v>
      </c>
      <c r="E130" t="s">
        <v>377</v>
      </c>
      <c r="F130" t="s">
        <v>55</v>
      </c>
      <c r="G130" t="s">
        <v>55</v>
      </c>
      <c r="H130" t="s">
        <v>105</v>
      </c>
      <c r="I130" t="s">
        <v>72</v>
      </c>
      <c r="J130" t="s">
        <v>55</v>
      </c>
      <c r="K130">
        <v>53.281098999999998</v>
      </c>
      <c r="L130">
        <v>6.7129580000000004</v>
      </c>
      <c r="M130">
        <v>39.438000000000002</v>
      </c>
      <c r="N130">
        <v>66.763999999999996</v>
      </c>
      <c r="O130" t="s">
        <v>57</v>
      </c>
      <c r="P130" t="s">
        <v>420</v>
      </c>
      <c r="Q130">
        <v>13.483000000000001</v>
      </c>
      <c r="R130">
        <v>13.843</v>
      </c>
      <c r="S130">
        <v>13694</v>
      </c>
      <c r="T130">
        <v>2533</v>
      </c>
      <c r="U130">
        <v>10136</v>
      </c>
      <c r="V130">
        <v>17159</v>
      </c>
      <c r="W130">
        <v>100</v>
      </c>
      <c r="X130">
        <v>52</v>
      </c>
      <c r="Y130">
        <v>0</v>
      </c>
      <c r="Z130">
        <v>0</v>
      </c>
      <c r="AA130">
        <v>0</v>
      </c>
      <c r="AB130">
        <v>1</v>
      </c>
      <c r="AC130" t="s">
        <v>161</v>
      </c>
      <c r="AD130" t="s">
        <v>54</v>
      </c>
      <c r="AE130">
        <v>1.79</v>
      </c>
    </row>
    <row r="131" spans="1:31">
      <c r="A131" t="s">
        <v>421</v>
      </c>
      <c r="B131">
        <v>2012</v>
      </c>
      <c r="C131" t="s">
        <v>54</v>
      </c>
      <c r="D131" t="s">
        <v>55</v>
      </c>
      <c r="E131" t="s">
        <v>377</v>
      </c>
      <c r="F131" t="s">
        <v>55</v>
      </c>
      <c r="G131" t="s">
        <v>55</v>
      </c>
      <c r="H131" t="s">
        <v>115</v>
      </c>
      <c r="I131" t="s">
        <v>55</v>
      </c>
      <c r="J131" t="s">
        <v>55</v>
      </c>
      <c r="K131">
        <v>51.341000000000001</v>
      </c>
      <c r="L131">
        <v>6.3280859999999999</v>
      </c>
      <c r="M131">
        <v>38.395000000000003</v>
      </c>
      <c r="N131">
        <v>64.156000000000006</v>
      </c>
      <c r="O131" t="s">
        <v>57</v>
      </c>
      <c r="P131" t="s">
        <v>422</v>
      </c>
      <c r="Q131">
        <v>12.815</v>
      </c>
      <c r="R131">
        <v>12.946</v>
      </c>
      <c r="S131">
        <v>11905</v>
      </c>
      <c r="T131">
        <v>2003</v>
      </c>
      <c r="U131">
        <v>8903</v>
      </c>
      <c r="V131">
        <v>14877</v>
      </c>
      <c r="W131">
        <v>132</v>
      </c>
      <c r="X131">
        <v>59</v>
      </c>
      <c r="Y131">
        <v>0</v>
      </c>
      <c r="Z131">
        <v>0</v>
      </c>
      <c r="AA131">
        <v>0</v>
      </c>
      <c r="AB131">
        <v>1</v>
      </c>
      <c r="AC131" t="s">
        <v>117</v>
      </c>
      <c r="AD131" t="s">
        <v>54</v>
      </c>
      <c r="AE131">
        <v>2.1</v>
      </c>
    </row>
    <row r="132" spans="1:31">
      <c r="A132" t="s">
        <v>423</v>
      </c>
      <c r="B132">
        <v>2012</v>
      </c>
      <c r="C132" t="s">
        <v>54</v>
      </c>
      <c r="D132" t="s">
        <v>55</v>
      </c>
      <c r="E132" t="s">
        <v>377</v>
      </c>
      <c r="F132" t="s">
        <v>55</v>
      </c>
      <c r="G132" t="s">
        <v>55</v>
      </c>
      <c r="H132" t="s">
        <v>115</v>
      </c>
      <c r="I132" t="s">
        <v>61</v>
      </c>
      <c r="J132" t="s">
        <v>55</v>
      </c>
      <c r="K132">
        <v>48.230910999999999</v>
      </c>
      <c r="L132">
        <v>7.1570039999999997</v>
      </c>
      <c r="M132">
        <v>33.783999999999999</v>
      </c>
      <c r="N132">
        <v>62.896999999999998</v>
      </c>
      <c r="O132" t="s">
        <v>57</v>
      </c>
      <c r="P132" t="s">
        <v>424</v>
      </c>
      <c r="Q132">
        <v>14.666</v>
      </c>
      <c r="R132">
        <v>14.446</v>
      </c>
      <c r="S132">
        <v>5552</v>
      </c>
      <c r="T132">
        <v>1079</v>
      </c>
      <c r="U132">
        <v>3889</v>
      </c>
      <c r="V132">
        <v>7240</v>
      </c>
      <c r="W132">
        <v>78</v>
      </c>
      <c r="X132">
        <v>34</v>
      </c>
      <c r="Y132">
        <v>0</v>
      </c>
      <c r="Z132">
        <v>0</v>
      </c>
      <c r="AA132">
        <v>0</v>
      </c>
      <c r="AB132">
        <v>1</v>
      </c>
      <c r="AC132" t="s">
        <v>120</v>
      </c>
      <c r="AD132" t="s">
        <v>54</v>
      </c>
      <c r="AE132">
        <v>1.58</v>
      </c>
    </row>
    <row r="133" spans="1:31">
      <c r="A133" t="s">
        <v>425</v>
      </c>
      <c r="B133">
        <v>2012</v>
      </c>
      <c r="C133" t="s">
        <v>54</v>
      </c>
      <c r="D133" t="s">
        <v>55</v>
      </c>
      <c r="E133" t="s">
        <v>377</v>
      </c>
      <c r="F133" t="s">
        <v>55</v>
      </c>
      <c r="G133" t="s">
        <v>55</v>
      </c>
      <c r="H133" t="s">
        <v>115</v>
      </c>
      <c r="I133" t="s">
        <v>72</v>
      </c>
      <c r="J133" t="s">
        <v>55</v>
      </c>
      <c r="K133">
        <v>54.406664999999997</v>
      </c>
      <c r="L133">
        <v>9.8589380000000002</v>
      </c>
      <c r="M133">
        <v>33.881999999999998</v>
      </c>
      <c r="N133">
        <v>73.89</v>
      </c>
      <c r="O133" t="s">
        <v>57</v>
      </c>
      <c r="P133" t="s">
        <v>426</v>
      </c>
      <c r="Q133">
        <v>19.483000000000001</v>
      </c>
      <c r="R133">
        <v>20.524000000000001</v>
      </c>
      <c r="S133">
        <v>6353</v>
      </c>
      <c r="T133">
        <v>1698</v>
      </c>
      <c r="U133">
        <v>3957</v>
      </c>
      <c r="V133">
        <v>8629</v>
      </c>
      <c r="W133">
        <v>54</v>
      </c>
      <c r="X133">
        <v>25</v>
      </c>
      <c r="Y133">
        <v>0</v>
      </c>
      <c r="Z133">
        <v>0</v>
      </c>
      <c r="AA133">
        <v>0</v>
      </c>
      <c r="AB133">
        <v>1</v>
      </c>
      <c r="AC133" t="s">
        <v>123</v>
      </c>
      <c r="AD133" t="s">
        <v>54</v>
      </c>
      <c r="AE133">
        <v>2.08</v>
      </c>
    </row>
    <row r="134" spans="1:31">
      <c r="A134" t="s">
        <v>427</v>
      </c>
      <c r="B134">
        <v>2012</v>
      </c>
      <c r="C134" t="s">
        <v>54</v>
      </c>
      <c r="D134" t="s">
        <v>55</v>
      </c>
      <c r="E134" t="s">
        <v>377</v>
      </c>
      <c r="F134" t="s">
        <v>55</v>
      </c>
      <c r="G134" t="s">
        <v>55</v>
      </c>
      <c r="H134" t="s">
        <v>125</v>
      </c>
      <c r="I134" t="s">
        <v>55</v>
      </c>
      <c r="J134" t="s">
        <v>55</v>
      </c>
      <c r="K134">
        <v>37.775709999999997</v>
      </c>
      <c r="L134">
        <v>6.2226819999999998</v>
      </c>
      <c r="M134">
        <v>25.728000000000002</v>
      </c>
      <c r="N134">
        <v>51.040999999999997</v>
      </c>
      <c r="O134" t="s">
        <v>57</v>
      </c>
      <c r="P134" t="s">
        <v>126</v>
      </c>
      <c r="Q134">
        <v>13.265000000000001</v>
      </c>
      <c r="R134">
        <v>12.048</v>
      </c>
      <c r="S134">
        <v>3746</v>
      </c>
      <c r="T134">
        <v>814</v>
      </c>
      <c r="U134">
        <v>2552</v>
      </c>
      <c r="V134">
        <v>5062</v>
      </c>
      <c r="W134">
        <v>70</v>
      </c>
      <c r="X134">
        <v>27</v>
      </c>
      <c r="Y134">
        <v>0</v>
      </c>
      <c r="Z134">
        <v>0</v>
      </c>
      <c r="AA134">
        <v>0</v>
      </c>
      <c r="AB134">
        <v>1</v>
      </c>
      <c r="AC134" t="s">
        <v>127</v>
      </c>
      <c r="AD134" t="s">
        <v>54</v>
      </c>
      <c r="AE134">
        <v>1.1399999999999999</v>
      </c>
    </row>
    <row r="135" spans="1:31">
      <c r="A135" t="s">
        <v>428</v>
      </c>
      <c r="B135">
        <v>2012</v>
      </c>
      <c r="C135" t="s">
        <v>54</v>
      </c>
      <c r="D135" t="s">
        <v>55</v>
      </c>
      <c r="E135" t="s">
        <v>377</v>
      </c>
      <c r="F135" t="s">
        <v>55</v>
      </c>
      <c r="G135" t="s">
        <v>55</v>
      </c>
      <c r="H135" t="s">
        <v>125</v>
      </c>
      <c r="I135" t="s">
        <v>61</v>
      </c>
      <c r="J135" t="s">
        <v>55</v>
      </c>
      <c r="K135">
        <v>35.26202</v>
      </c>
      <c r="L135">
        <v>8.0728530000000003</v>
      </c>
      <c r="M135">
        <v>20.109000000000002</v>
      </c>
      <c r="N135">
        <v>52.945999999999998</v>
      </c>
      <c r="O135" t="s">
        <v>57</v>
      </c>
      <c r="P135" t="s">
        <v>129</v>
      </c>
      <c r="Q135">
        <v>17.684000000000001</v>
      </c>
      <c r="R135">
        <v>15.153</v>
      </c>
      <c r="S135">
        <v>1948</v>
      </c>
      <c r="T135">
        <v>563</v>
      </c>
      <c r="U135">
        <v>1111</v>
      </c>
      <c r="V135">
        <v>2925</v>
      </c>
      <c r="W135">
        <v>40</v>
      </c>
      <c r="X135">
        <v>15</v>
      </c>
      <c r="Y135">
        <v>0</v>
      </c>
      <c r="Z135">
        <v>0</v>
      </c>
      <c r="AA135">
        <v>0</v>
      </c>
      <c r="AB135">
        <v>1</v>
      </c>
      <c r="AC135" t="s">
        <v>130</v>
      </c>
      <c r="AD135" t="s">
        <v>54</v>
      </c>
      <c r="AE135">
        <v>1.1100000000000001</v>
      </c>
    </row>
    <row r="136" spans="1:31">
      <c r="A136" t="s">
        <v>429</v>
      </c>
      <c r="B136">
        <v>2012</v>
      </c>
      <c r="C136" t="s">
        <v>54</v>
      </c>
      <c r="D136" t="s">
        <v>55</v>
      </c>
      <c r="E136" t="s">
        <v>377</v>
      </c>
      <c r="F136" t="s">
        <v>55</v>
      </c>
      <c r="G136" t="s">
        <v>55</v>
      </c>
      <c r="H136" t="s">
        <v>125</v>
      </c>
      <c r="I136" t="s">
        <v>72</v>
      </c>
      <c r="J136" t="s">
        <v>55</v>
      </c>
      <c r="K136">
        <v>40.937730000000002</v>
      </c>
      <c r="L136">
        <v>11.179893</v>
      </c>
      <c r="M136">
        <v>19.847999999999999</v>
      </c>
      <c r="N136">
        <v>64.802999999999997</v>
      </c>
      <c r="O136" t="s">
        <v>57</v>
      </c>
      <c r="P136" t="s">
        <v>132</v>
      </c>
      <c r="Q136">
        <v>23.864999999999998</v>
      </c>
      <c r="R136">
        <v>21.09</v>
      </c>
      <c r="S136">
        <v>1798</v>
      </c>
      <c r="T136">
        <v>604</v>
      </c>
      <c r="U136">
        <v>872</v>
      </c>
      <c r="V136">
        <v>2846</v>
      </c>
      <c r="W136">
        <v>30</v>
      </c>
      <c r="X136">
        <v>12</v>
      </c>
      <c r="Y136">
        <v>0</v>
      </c>
      <c r="Z136">
        <v>0</v>
      </c>
      <c r="AA136">
        <v>0</v>
      </c>
      <c r="AB136">
        <v>1</v>
      </c>
      <c r="AC136" t="s">
        <v>130</v>
      </c>
      <c r="AD136" t="s">
        <v>54</v>
      </c>
      <c r="AE136">
        <v>1.5</v>
      </c>
    </row>
    <row r="137" spans="1:31">
      <c r="A137" t="s">
        <v>430</v>
      </c>
      <c r="B137">
        <v>2012</v>
      </c>
      <c r="C137" t="s">
        <v>54</v>
      </c>
      <c r="D137" t="s">
        <v>55</v>
      </c>
      <c r="E137" t="s">
        <v>377</v>
      </c>
      <c r="F137" t="s">
        <v>55</v>
      </c>
      <c r="G137" t="s">
        <v>55</v>
      </c>
      <c r="H137" t="s">
        <v>55</v>
      </c>
      <c r="I137" t="s">
        <v>55</v>
      </c>
      <c r="J137" t="s">
        <v>55</v>
      </c>
      <c r="K137">
        <v>49.317483000000003</v>
      </c>
      <c r="L137">
        <v>1.672277</v>
      </c>
      <c r="M137">
        <v>45.991999999999997</v>
      </c>
      <c r="N137">
        <v>52.648000000000003</v>
      </c>
      <c r="O137" t="s">
        <v>57</v>
      </c>
      <c r="P137" t="s">
        <v>431</v>
      </c>
      <c r="Q137">
        <v>3.33</v>
      </c>
      <c r="R137">
        <v>3.3260000000000001</v>
      </c>
      <c r="S137">
        <v>200065</v>
      </c>
      <c r="T137">
        <v>9893</v>
      </c>
      <c r="U137">
        <v>186573</v>
      </c>
      <c r="V137">
        <v>213575</v>
      </c>
      <c r="W137">
        <v>1802</v>
      </c>
      <c r="X137">
        <v>925</v>
      </c>
      <c r="Y137">
        <v>0</v>
      </c>
      <c r="Z137">
        <v>0</v>
      </c>
      <c r="AA137">
        <v>0</v>
      </c>
      <c r="AB137">
        <v>1</v>
      </c>
      <c r="AC137" t="s">
        <v>432</v>
      </c>
      <c r="AD137" t="s">
        <v>54</v>
      </c>
      <c r="AE137">
        <v>2.0099999999999998</v>
      </c>
    </row>
    <row r="138" spans="1:31">
      <c r="A138" t="s">
        <v>433</v>
      </c>
      <c r="B138">
        <v>2012</v>
      </c>
      <c r="C138" t="s">
        <v>54</v>
      </c>
      <c r="D138" t="s">
        <v>55</v>
      </c>
      <c r="E138" t="s">
        <v>377</v>
      </c>
      <c r="F138" t="s">
        <v>55</v>
      </c>
      <c r="G138" t="s">
        <v>55</v>
      </c>
      <c r="H138" t="s">
        <v>55</v>
      </c>
      <c r="I138" t="s">
        <v>61</v>
      </c>
      <c r="J138" t="s">
        <v>55</v>
      </c>
      <c r="K138">
        <v>52.333348999999998</v>
      </c>
      <c r="L138">
        <v>2.1384940000000001</v>
      </c>
      <c r="M138">
        <v>48.048999999999999</v>
      </c>
      <c r="N138">
        <v>56.591999999999999</v>
      </c>
      <c r="O138" t="s">
        <v>57</v>
      </c>
      <c r="P138" t="s">
        <v>434</v>
      </c>
      <c r="Q138">
        <v>4.2590000000000003</v>
      </c>
      <c r="R138">
        <v>4.2839999999999998</v>
      </c>
      <c r="S138">
        <v>110415</v>
      </c>
      <c r="T138">
        <v>6778</v>
      </c>
      <c r="U138">
        <v>101376</v>
      </c>
      <c r="V138">
        <v>119400</v>
      </c>
      <c r="W138">
        <v>1125</v>
      </c>
      <c r="X138">
        <v>588</v>
      </c>
      <c r="Y138">
        <v>0</v>
      </c>
      <c r="Z138">
        <v>0</v>
      </c>
      <c r="AA138">
        <v>0</v>
      </c>
      <c r="AB138">
        <v>1</v>
      </c>
      <c r="AC138" t="s">
        <v>435</v>
      </c>
      <c r="AD138" t="s">
        <v>54</v>
      </c>
      <c r="AE138">
        <v>2.06</v>
      </c>
    </row>
    <row r="139" spans="1:31">
      <c r="A139" t="s">
        <v>436</v>
      </c>
      <c r="B139">
        <v>2012</v>
      </c>
      <c r="C139" t="s">
        <v>54</v>
      </c>
      <c r="D139" t="s">
        <v>55</v>
      </c>
      <c r="E139" t="s">
        <v>377</v>
      </c>
      <c r="F139" t="s">
        <v>55</v>
      </c>
      <c r="G139" t="s">
        <v>55</v>
      </c>
      <c r="H139" t="s">
        <v>55</v>
      </c>
      <c r="I139" t="s">
        <v>72</v>
      </c>
      <c r="J139" t="s">
        <v>55</v>
      </c>
      <c r="K139">
        <v>46.049118</v>
      </c>
      <c r="L139">
        <v>2.2192379999999998</v>
      </c>
      <c r="M139">
        <v>41.637999999999998</v>
      </c>
      <c r="N139">
        <v>50.506999999999998</v>
      </c>
      <c r="O139" t="s">
        <v>57</v>
      </c>
      <c r="P139" t="s">
        <v>437</v>
      </c>
      <c r="Q139">
        <v>4.4580000000000002</v>
      </c>
      <c r="R139">
        <v>4.4109999999999996</v>
      </c>
      <c r="S139">
        <v>89650</v>
      </c>
      <c r="T139">
        <v>6048</v>
      </c>
      <c r="U139">
        <v>81062</v>
      </c>
      <c r="V139">
        <v>98329</v>
      </c>
      <c r="W139">
        <v>677</v>
      </c>
      <c r="X139">
        <v>337</v>
      </c>
      <c r="Y139">
        <v>0</v>
      </c>
      <c r="Z139">
        <v>0</v>
      </c>
      <c r="AA139">
        <v>0</v>
      </c>
      <c r="AB139">
        <v>1</v>
      </c>
      <c r="AC139" t="s">
        <v>438</v>
      </c>
      <c r="AD139" t="s">
        <v>54</v>
      </c>
      <c r="AE139">
        <v>1.34</v>
      </c>
    </row>
    <row r="140" spans="1:31">
      <c r="A140" t="s">
        <v>439</v>
      </c>
      <c r="B140">
        <v>2012</v>
      </c>
      <c r="C140" t="s">
        <v>54</v>
      </c>
      <c r="D140" t="s">
        <v>55</v>
      </c>
      <c r="E140" t="s">
        <v>440</v>
      </c>
      <c r="F140" t="s">
        <v>55</v>
      </c>
      <c r="G140" t="s">
        <v>55</v>
      </c>
      <c r="H140" t="s">
        <v>76</v>
      </c>
      <c r="I140" t="s">
        <v>55</v>
      </c>
      <c r="J140" t="s">
        <v>55</v>
      </c>
      <c r="K140">
        <v>57.965803000000001</v>
      </c>
      <c r="L140">
        <v>10.193925999999999</v>
      </c>
      <c r="M140">
        <v>36.280999999999999</v>
      </c>
      <c r="N140">
        <v>77.608000000000004</v>
      </c>
      <c r="O140" t="s">
        <v>57</v>
      </c>
      <c r="P140" t="s">
        <v>441</v>
      </c>
      <c r="Q140">
        <v>19.641999999999999</v>
      </c>
      <c r="R140">
        <v>21.684999999999999</v>
      </c>
      <c r="S140">
        <v>5902</v>
      </c>
      <c r="T140">
        <v>1569</v>
      </c>
      <c r="U140">
        <v>3694</v>
      </c>
      <c r="V140">
        <v>7901</v>
      </c>
      <c r="W140">
        <v>47</v>
      </c>
      <c r="X140">
        <v>28</v>
      </c>
      <c r="Y140">
        <v>0</v>
      </c>
      <c r="Z140">
        <v>0</v>
      </c>
      <c r="AA140">
        <v>0</v>
      </c>
      <c r="AB140">
        <v>1</v>
      </c>
      <c r="AC140" t="s">
        <v>442</v>
      </c>
      <c r="AD140" t="s">
        <v>54</v>
      </c>
      <c r="AE140">
        <v>1.96</v>
      </c>
    </row>
    <row r="141" spans="1:31">
      <c r="A141" t="s">
        <v>443</v>
      </c>
      <c r="B141">
        <v>2012</v>
      </c>
      <c r="C141" t="s">
        <v>54</v>
      </c>
      <c r="D141" t="s">
        <v>55</v>
      </c>
      <c r="E141" t="s">
        <v>440</v>
      </c>
      <c r="F141" t="s">
        <v>55</v>
      </c>
      <c r="G141" t="s">
        <v>55</v>
      </c>
      <c r="H141" t="s">
        <v>76</v>
      </c>
      <c r="I141" t="s">
        <v>61</v>
      </c>
      <c r="J141" t="s">
        <v>55</v>
      </c>
      <c r="K141">
        <v>59.886048000000002</v>
      </c>
      <c r="L141">
        <v>11.805758000000001</v>
      </c>
      <c r="M141">
        <v>34.487000000000002</v>
      </c>
      <c r="N141">
        <v>81.893000000000001</v>
      </c>
      <c r="O141" t="s">
        <v>57</v>
      </c>
      <c r="P141" t="s">
        <v>444</v>
      </c>
      <c r="Q141">
        <v>22.007000000000001</v>
      </c>
      <c r="R141">
        <v>25.399000000000001</v>
      </c>
      <c r="S141">
        <v>3907</v>
      </c>
      <c r="T141">
        <v>965</v>
      </c>
      <c r="U141">
        <v>2250</v>
      </c>
      <c r="V141">
        <v>5342</v>
      </c>
      <c r="W141">
        <v>31</v>
      </c>
      <c r="X141">
        <v>20</v>
      </c>
      <c r="Y141">
        <v>0</v>
      </c>
      <c r="Z141">
        <v>0</v>
      </c>
      <c r="AA141">
        <v>0</v>
      </c>
      <c r="AB141">
        <v>1</v>
      </c>
      <c r="AC141" t="s">
        <v>233</v>
      </c>
      <c r="AD141" t="s">
        <v>54</v>
      </c>
      <c r="AE141">
        <v>1.74</v>
      </c>
    </row>
    <row r="142" spans="1:31">
      <c r="A142" t="s">
        <v>445</v>
      </c>
      <c r="B142">
        <v>2012</v>
      </c>
      <c r="C142" t="s">
        <v>54</v>
      </c>
      <c r="D142" t="s">
        <v>55</v>
      </c>
      <c r="E142" t="s">
        <v>440</v>
      </c>
      <c r="F142" t="s">
        <v>55</v>
      </c>
      <c r="G142" t="s">
        <v>55</v>
      </c>
      <c r="H142" t="s">
        <v>55</v>
      </c>
      <c r="I142" t="s">
        <v>55</v>
      </c>
      <c r="J142" t="s">
        <v>55</v>
      </c>
      <c r="K142">
        <v>62.439481000000001</v>
      </c>
      <c r="L142">
        <v>4.9398150000000003</v>
      </c>
      <c r="M142">
        <v>52.014000000000003</v>
      </c>
      <c r="N142">
        <v>72.081999999999994</v>
      </c>
      <c r="O142" t="s">
        <v>57</v>
      </c>
      <c r="P142" t="s">
        <v>446</v>
      </c>
      <c r="Q142">
        <v>9.6430000000000007</v>
      </c>
      <c r="R142">
        <v>10.426</v>
      </c>
      <c r="S142">
        <v>20162</v>
      </c>
      <c r="T142">
        <v>2896</v>
      </c>
      <c r="U142">
        <v>16796</v>
      </c>
      <c r="V142">
        <v>23276</v>
      </c>
      <c r="W142">
        <v>144</v>
      </c>
      <c r="X142">
        <v>85</v>
      </c>
      <c r="Y142">
        <v>0</v>
      </c>
      <c r="Z142">
        <v>0</v>
      </c>
      <c r="AA142">
        <v>0</v>
      </c>
      <c r="AB142">
        <v>1</v>
      </c>
      <c r="AC142" t="s">
        <v>447</v>
      </c>
      <c r="AD142" t="s">
        <v>54</v>
      </c>
      <c r="AE142">
        <v>1.49</v>
      </c>
    </row>
    <row r="143" spans="1:31">
      <c r="A143" t="s">
        <v>448</v>
      </c>
      <c r="B143">
        <v>2012</v>
      </c>
      <c r="C143" t="s">
        <v>54</v>
      </c>
      <c r="D143" t="s">
        <v>55</v>
      </c>
      <c r="E143" t="s">
        <v>440</v>
      </c>
      <c r="F143" t="s">
        <v>55</v>
      </c>
      <c r="G143" t="s">
        <v>55</v>
      </c>
      <c r="H143" t="s">
        <v>55</v>
      </c>
      <c r="I143" t="s">
        <v>61</v>
      </c>
      <c r="J143" t="s">
        <v>55</v>
      </c>
      <c r="K143">
        <v>62.945963999999996</v>
      </c>
      <c r="L143">
        <v>6.4055400000000002</v>
      </c>
      <c r="M143">
        <v>49.198999999999998</v>
      </c>
      <c r="N143">
        <v>75.311000000000007</v>
      </c>
      <c r="O143" t="s">
        <v>57</v>
      </c>
      <c r="P143" t="s">
        <v>449</v>
      </c>
      <c r="Q143">
        <v>12.365</v>
      </c>
      <c r="R143">
        <v>13.747</v>
      </c>
      <c r="S143">
        <v>10557</v>
      </c>
      <c r="T143">
        <v>1881</v>
      </c>
      <c r="U143">
        <v>8251</v>
      </c>
      <c r="V143">
        <v>12630</v>
      </c>
      <c r="W143">
        <v>83</v>
      </c>
      <c r="X143">
        <v>51</v>
      </c>
      <c r="Y143">
        <v>0</v>
      </c>
      <c r="Z143">
        <v>0</v>
      </c>
      <c r="AA143">
        <v>0</v>
      </c>
      <c r="AB143">
        <v>1</v>
      </c>
      <c r="AC143" t="s">
        <v>360</v>
      </c>
      <c r="AD143" t="s">
        <v>54</v>
      </c>
      <c r="AE143">
        <v>1.44</v>
      </c>
    </row>
    <row r="144" spans="1:31">
      <c r="A144" t="s">
        <v>450</v>
      </c>
      <c r="B144">
        <v>2012</v>
      </c>
      <c r="C144" t="s">
        <v>54</v>
      </c>
      <c r="D144" t="s">
        <v>55</v>
      </c>
      <c r="E144" t="s">
        <v>440</v>
      </c>
      <c r="F144" t="s">
        <v>55</v>
      </c>
      <c r="G144" t="s">
        <v>55</v>
      </c>
      <c r="H144" t="s">
        <v>55</v>
      </c>
      <c r="I144" t="s">
        <v>72</v>
      </c>
      <c r="J144" t="s">
        <v>55</v>
      </c>
      <c r="K144">
        <v>61.892164999999999</v>
      </c>
      <c r="L144">
        <v>7.0595420000000004</v>
      </c>
      <c r="M144">
        <v>46.76</v>
      </c>
      <c r="N144">
        <v>75.504999999999995</v>
      </c>
      <c r="O144" t="s">
        <v>57</v>
      </c>
      <c r="P144" t="s">
        <v>451</v>
      </c>
      <c r="Q144">
        <v>13.612</v>
      </c>
      <c r="R144">
        <v>15.132</v>
      </c>
      <c r="S144">
        <v>9606</v>
      </c>
      <c r="T144">
        <v>1772</v>
      </c>
      <c r="U144">
        <v>7257</v>
      </c>
      <c r="V144">
        <v>11718</v>
      </c>
      <c r="W144">
        <v>61</v>
      </c>
      <c r="X144">
        <v>34</v>
      </c>
      <c r="Y144">
        <v>0</v>
      </c>
      <c r="Z144">
        <v>0</v>
      </c>
      <c r="AA144">
        <v>0</v>
      </c>
      <c r="AB144">
        <v>1</v>
      </c>
      <c r="AC144" t="s">
        <v>452</v>
      </c>
      <c r="AD144" t="s">
        <v>54</v>
      </c>
      <c r="AE144">
        <v>1.27</v>
      </c>
    </row>
    <row r="145" spans="1:31">
      <c r="A145" t="s">
        <v>453</v>
      </c>
      <c r="B145">
        <v>2012</v>
      </c>
      <c r="C145" t="s">
        <v>54</v>
      </c>
      <c r="D145" t="s">
        <v>454</v>
      </c>
      <c r="E145" t="s">
        <v>55</v>
      </c>
      <c r="F145" t="s">
        <v>55</v>
      </c>
      <c r="G145" t="s">
        <v>55</v>
      </c>
      <c r="H145" t="s">
        <v>56</v>
      </c>
      <c r="I145" t="s">
        <v>55</v>
      </c>
      <c r="J145" t="s">
        <v>55</v>
      </c>
      <c r="K145">
        <v>32.057715999999999</v>
      </c>
      <c r="L145">
        <v>9.1230349999999998</v>
      </c>
      <c r="M145">
        <v>15.564</v>
      </c>
      <c r="N145">
        <v>52.654000000000003</v>
      </c>
      <c r="O145" t="s">
        <v>57</v>
      </c>
      <c r="P145" t="s">
        <v>455</v>
      </c>
      <c r="Q145">
        <v>20.597000000000001</v>
      </c>
      <c r="R145">
        <v>16.494</v>
      </c>
      <c r="S145">
        <v>2594</v>
      </c>
      <c r="T145">
        <v>839</v>
      </c>
      <c r="U145">
        <v>1259</v>
      </c>
      <c r="V145">
        <v>4261</v>
      </c>
      <c r="W145">
        <v>31</v>
      </c>
      <c r="X145">
        <v>12</v>
      </c>
      <c r="Y145">
        <v>0</v>
      </c>
      <c r="Z145">
        <v>0</v>
      </c>
      <c r="AA145">
        <v>0</v>
      </c>
      <c r="AB145">
        <v>1</v>
      </c>
      <c r="AC145" t="s">
        <v>456</v>
      </c>
      <c r="AD145" t="s">
        <v>54</v>
      </c>
      <c r="AE145">
        <v>1.1499999999999999</v>
      </c>
    </row>
    <row r="146" spans="1:31">
      <c r="A146" t="s">
        <v>457</v>
      </c>
      <c r="B146">
        <v>2012</v>
      </c>
      <c r="C146" t="s">
        <v>54</v>
      </c>
      <c r="D146" t="s">
        <v>454</v>
      </c>
      <c r="E146" t="s">
        <v>55</v>
      </c>
      <c r="F146" t="s">
        <v>55</v>
      </c>
      <c r="G146" t="s">
        <v>55</v>
      </c>
      <c r="H146" t="s">
        <v>65</v>
      </c>
      <c r="I146" t="s">
        <v>55</v>
      </c>
      <c r="J146" t="s">
        <v>55</v>
      </c>
      <c r="K146">
        <v>57.850987000000003</v>
      </c>
      <c r="L146">
        <v>6.9249489999999998</v>
      </c>
      <c r="M146">
        <v>43.271999999999998</v>
      </c>
      <c r="N146">
        <v>71.492999999999995</v>
      </c>
      <c r="O146" t="s">
        <v>57</v>
      </c>
      <c r="P146" t="s">
        <v>458</v>
      </c>
      <c r="Q146">
        <v>13.641999999999999</v>
      </c>
      <c r="R146">
        <v>14.579000000000001</v>
      </c>
      <c r="S146">
        <v>10584</v>
      </c>
      <c r="T146">
        <v>2085</v>
      </c>
      <c r="U146">
        <v>7917</v>
      </c>
      <c r="V146">
        <v>13080</v>
      </c>
      <c r="W146">
        <v>93</v>
      </c>
      <c r="X146">
        <v>54</v>
      </c>
      <c r="Y146">
        <v>0</v>
      </c>
      <c r="Z146">
        <v>0</v>
      </c>
      <c r="AA146">
        <v>0</v>
      </c>
      <c r="AB146">
        <v>1</v>
      </c>
      <c r="AC146" t="s">
        <v>360</v>
      </c>
      <c r="AD146" t="s">
        <v>54</v>
      </c>
      <c r="AE146">
        <v>1.81</v>
      </c>
    </row>
    <row r="147" spans="1:31">
      <c r="A147" t="s">
        <v>459</v>
      </c>
      <c r="B147">
        <v>2012</v>
      </c>
      <c r="C147" t="s">
        <v>54</v>
      </c>
      <c r="D147" t="s">
        <v>454</v>
      </c>
      <c r="E147" t="s">
        <v>55</v>
      </c>
      <c r="F147" t="s">
        <v>55</v>
      </c>
      <c r="G147" t="s">
        <v>55</v>
      </c>
      <c r="H147" t="s">
        <v>65</v>
      </c>
      <c r="I147" t="s">
        <v>61</v>
      </c>
      <c r="J147" t="s">
        <v>55</v>
      </c>
      <c r="K147">
        <v>62.473728000000001</v>
      </c>
      <c r="L147">
        <v>6.2479589999999998</v>
      </c>
      <c r="M147">
        <v>49.145000000000003</v>
      </c>
      <c r="N147">
        <v>74.548000000000002</v>
      </c>
      <c r="O147" t="s">
        <v>57</v>
      </c>
      <c r="P147" t="s">
        <v>460</v>
      </c>
      <c r="Q147">
        <v>12.074999999999999</v>
      </c>
      <c r="R147">
        <v>13.329000000000001</v>
      </c>
      <c r="S147">
        <v>5743</v>
      </c>
      <c r="T147">
        <v>1106</v>
      </c>
      <c r="U147">
        <v>4517</v>
      </c>
      <c r="V147">
        <v>6852</v>
      </c>
      <c r="W147">
        <v>64</v>
      </c>
      <c r="X147">
        <v>37</v>
      </c>
      <c r="Y147">
        <v>0</v>
      </c>
      <c r="Z147">
        <v>0</v>
      </c>
      <c r="AA147">
        <v>0</v>
      </c>
      <c r="AB147">
        <v>1</v>
      </c>
      <c r="AC147" t="s">
        <v>461</v>
      </c>
      <c r="AD147" t="s">
        <v>54</v>
      </c>
      <c r="AE147">
        <v>1.05</v>
      </c>
    </row>
    <row r="148" spans="1:31">
      <c r="A148" t="s">
        <v>462</v>
      </c>
      <c r="B148">
        <v>2012</v>
      </c>
      <c r="C148" t="s">
        <v>54</v>
      </c>
      <c r="D148" t="s">
        <v>454</v>
      </c>
      <c r="E148" t="s">
        <v>55</v>
      </c>
      <c r="F148" t="s">
        <v>55</v>
      </c>
      <c r="G148" t="s">
        <v>55</v>
      </c>
      <c r="H148" t="s">
        <v>76</v>
      </c>
      <c r="I148" t="s">
        <v>55</v>
      </c>
      <c r="J148" t="s">
        <v>55</v>
      </c>
      <c r="K148">
        <v>52.685108999999997</v>
      </c>
      <c r="L148">
        <v>5.3593799999999998</v>
      </c>
      <c r="M148">
        <v>41.707999999999998</v>
      </c>
      <c r="N148">
        <v>63.475000000000001</v>
      </c>
      <c r="O148" t="s">
        <v>57</v>
      </c>
      <c r="P148" t="s">
        <v>463</v>
      </c>
      <c r="Q148">
        <v>10.79</v>
      </c>
      <c r="R148">
        <v>10.977</v>
      </c>
      <c r="S148">
        <v>15704</v>
      </c>
      <c r="T148">
        <v>2171</v>
      </c>
      <c r="U148">
        <v>12432</v>
      </c>
      <c r="V148">
        <v>18920</v>
      </c>
      <c r="W148">
        <v>168</v>
      </c>
      <c r="X148">
        <v>87</v>
      </c>
      <c r="Y148">
        <v>0</v>
      </c>
      <c r="Z148">
        <v>0</v>
      </c>
      <c r="AA148">
        <v>0</v>
      </c>
      <c r="AB148">
        <v>1</v>
      </c>
      <c r="AC148" t="s">
        <v>204</v>
      </c>
      <c r="AD148" t="s">
        <v>54</v>
      </c>
      <c r="AE148">
        <v>1.92</v>
      </c>
    </row>
    <row r="149" spans="1:31">
      <c r="A149" t="s">
        <v>464</v>
      </c>
      <c r="B149">
        <v>2012</v>
      </c>
      <c r="C149" t="s">
        <v>54</v>
      </c>
      <c r="D149" t="s">
        <v>454</v>
      </c>
      <c r="E149" t="s">
        <v>55</v>
      </c>
      <c r="F149" t="s">
        <v>55</v>
      </c>
      <c r="G149" t="s">
        <v>55</v>
      </c>
      <c r="H149" t="s">
        <v>76</v>
      </c>
      <c r="I149" t="s">
        <v>61</v>
      </c>
      <c r="J149" t="s">
        <v>55</v>
      </c>
      <c r="K149">
        <v>55.803671000000001</v>
      </c>
      <c r="L149">
        <v>6.0385720000000003</v>
      </c>
      <c r="M149">
        <v>43.255000000000003</v>
      </c>
      <c r="N149">
        <v>67.831999999999994</v>
      </c>
      <c r="O149" t="s">
        <v>57</v>
      </c>
      <c r="P149" t="s">
        <v>465</v>
      </c>
      <c r="Q149">
        <v>12.028</v>
      </c>
      <c r="R149">
        <v>12.548</v>
      </c>
      <c r="S149">
        <v>10790</v>
      </c>
      <c r="T149">
        <v>1545</v>
      </c>
      <c r="U149">
        <v>8364</v>
      </c>
      <c r="V149">
        <v>13115</v>
      </c>
      <c r="W149">
        <v>132</v>
      </c>
      <c r="X149">
        <v>69</v>
      </c>
      <c r="Y149">
        <v>0</v>
      </c>
      <c r="Z149">
        <v>0</v>
      </c>
      <c r="AA149">
        <v>0</v>
      </c>
      <c r="AB149">
        <v>1</v>
      </c>
      <c r="AC149" t="s">
        <v>360</v>
      </c>
      <c r="AD149" t="s">
        <v>54</v>
      </c>
      <c r="AE149">
        <v>1.94</v>
      </c>
    </row>
    <row r="150" spans="1:31">
      <c r="A150" t="s">
        <v>466</v>
      </c>
      <c r="B150">
        <v>2012</v>
      </c>
      <c r="C150" t="s">
        <v>54</v>
      </c>
      <c r="D150" t="s">
        <v>454</v>
      </c>
      <c r="E150" t="s">
        <v>55</v>
      </c>
      <c r="F150" t="s">
        <v>55</v>
      </c>
      <c r="G150" t="s">
        <v>55</v>
      </c>
      <c r="H150" t="s">
        <v>76</v>
      </c>
      <c r="I150" t="s">
        <v>72</v>
      </c>
      <c r="J150" t="s">
        <v>55</v>
      </c>
      <c r="K150">
        <v>46.926555</v>
      </c>
      <c r="L150">
        <v>10.07925</v>
      </c>
      <c r="M150">
        <v>26.957000000000001</v>
      </c>
      <c r="N150">
        <v>67.644000000000005</v>
      </c>
      <c r="O150" t="s">
        <v>57</v>
      </c>
      <c r="P150" t="s">
        <v>467</v>
      </c>
      <c r="Q150">
        <v>20.718</v>
      </c>
      <c r="R150">
        <v>19.969000000000001</v>
      </c>
      <c r="S150">
        <v>4914</v>
      </c>
      <c r="T150">
        <v>1283</v>
      </c>
      <c r="U150">
        <v>2823</v>
      </c>
      <c r="V150">
        <v>7083</v>
      </c>
      <c r="W150">
        <v>36</v>
      </c>
      <c r="X150">
        <v>18</v>
      </c>
      <c r="Y150">
        <v>0</v>
      </c>
      <c r="Z150">
        <v>0</v>
      </c>
      <c r="AA150">
        <v>0</v>
      </c>
      <c r="AB150">
        <v>1</v>
      </c>
      <c r="AC150" t="s">
        <v>201</v>
      </c>
      <c r="AD150" t="s">
        <v>54</v>
      </c>
      <c r="AE150">
        <v>1.43</v>
      </c>
    </row>
    <row r="151" spans="1:31">
      <c r="A151" t="s">
        <v>468</v>
      </c>
      <c r="B151">
        <v>2012</v>
      </c>
      <c r="C151" t="s">
        <v>54</v>
      </c>
      <c r="D151" t="s">
        <v>454</v>
      </c>
      <c r="E151" t="s">
        <v>55</v>
      </c>
      <c r="F151" t="s">
        <v>55</v>
      </c>
      <c r="G151" t="s">
        <v>55</v>
      </c>
      <c r="H151" t="s">
        <v>86</v>
      </c>
      <c r="I151" t="s">
        <v>55</v>
      </c>
      <c r="J151" t="s">
        <v>55</v>
      </c>
      <c r="K151">
        <v>62.433418000000003</v>
      </c>
      <c r="L151">
        <v>5.4683400000000004</v>
      </c>
      <c r="M151">
        <v>50.813000000000002</v>
      </c>
      <c r="N151">
        <v>73.090999999999994</v>
      </c>
      <c r="O151" t="s">
        <v>57</v>
      </c>
      <c r="P151" t="s">
        <v>469</v>
      </c>
      <c r="Q151">
        <v>10.657</v>
      </c>
      <c r="R151">
        <v>11.62</v>
      </c>
      <c r="S151">
        <v>14844</v>
      </c>
      <c r="T151">
        <v>1924</v>
      </c>
      <c r="U151">
        <v>12081</v>
      </c>
      <c r="V151">
        <v>17377</v>
      </c>
      <c r="W151">
        <v>161</v>
      </c>
      <c r="X151">
        <v>95</v>
      </c>
      <c r="Y151">
        <v>0</v>
      </c>
      <c r="Z151">
        <v>0</v>
      </c>
      <c r="AA151">
        <v>0</v>
      </c>
      <c r="AB151">
        <v>1</v>
      </c>
      <c r="AC151" t="s">
        <v>470</v>
      </c>
      <c r="AD151" t="s">
        <v>54</v>
      </c>
      <c r="AE151">
        <v>2.04</v>
      </c>
    </row>
    <row r="152" spans="1:31">
      <c r="A152" t="s">
        <v>471</v>
      </c>
      <c r="B152">
        <v>2012</v>
      </c>
      <c r="C152" t="s">
        <v>54</v>
      </c>
      <c r="D152" t="s">
        <v>454</v>
      </c>
      <c r="E152" t="s">
        <v>55</v>
      </c>
      <c r="F152" t="s">
        <v>55</v>
      </c>
      <c r="G152" t="s">
        <v>55</v>
      </c>
      <c r="H152" t="s">
        <v>86</v>
      </c>
      <c r="I152" t="s">
        <v>61</v>
      </c>
      <c r="J152" t="s">
        <v>55</v>
      </c>
      <c r="K152">
        <v>59.593946000000003</v>
      </c>
      <c r="L152">
        <v>6.4063889999999999</v>
      </c>
      <c r="M152">
        <v>46.036999999999999</v>
      </c>
      <c r="N152">
        <v>72.156999999999996</v>
      </c>
      <c r="O152" t="s">
        <v>57</v>
      </c>
      <c r="P152" t="s">
        <v>472</v>
      </c>
      <c r="Q152">
        <v>12.563000000000001</v>
      </c>
      <c r="R152">
        <v>13.557</v>
      </c>
      <c r="S152">
        <v>8709</v>
      </c>
      <c r="T152">
        <v>1163</v>
      </c>
      <c r="U152">
        <v>6728</v>
      </c>
      <c r="V152">
        <v>10545</v>
      </c>
      <c r="W152">
        <v>118</v>
      </c>
      <c r="X152">
        <v>70</v>
      </c>
      <c r="Y152">
        <v>0</v>
      </c>
      <c r="Z152">
        <v>0</v>
      </c>
      <c r="AA152">
        <v>0</v>
      </c>
      <c r="AB152">
        <v>1</v>
      </c>
      <c r="AC152" t="s">
        <v>291</v>
      </c>
      <c r="AD152" t="s">
        <v>54</v>
      </c>
      <c r="AE152">
        <v>1.99</v>
      </c>
    </row>
    <row r="153" spans="1:31">
      <c r="A153" t="s">
        <v>473</v>
      </c>
      <c r="B153">
        <v>2012</v>
      </c>
      <c r="C153" t="s">
        <v>54</v>
      </c>
      <c r="D153" t="s">
        <v>454</v>
      </c>
      <c r="E153" t="s">
        <v>55</v>
      </c>
      <c r="F153" t="s">
        <v>55</v>
      </c>
      <c r="G153" t="s">
        <v>55</v>
      </c>
      <c r="H153" t="s">
        <v>86</v>
      </c>
      <c r="I153" t="s">
        <v>72</v>
      </c>
      <c r="J153" t="s">
        <v>55</v>
      </c>
      <c r="K153">
        <v>66.962602000000004</v>
      </c>
      <c r="L153">
        <v>9.4509819999999998</v>
      </c>
      <c r="M153">
        <v>45.621000000000002</v>
      </c>
      <c r="N153">
        <v>84.173000000000002</v>
      </c>
      <c r="O153" t="s">
        <v>57</v>
      </c>
      <c r="P153" t="s">
        <v>474</v>
      </c>
      <c r="Q153">
        <v>17.210999999999999</v>
      </c>
      <c r="R153">
        <v>21.341999999999999</v>
      </c>
      <c r="S153">
        <v>6135</v>
      </c>
      <c r="T153">
        <v>1536</v>
      </c>
      <c r="U153">
        <v>4180</v>
      </c>
      <c r="V153">
        <v>7712</v>
      </c>
      <c r="W153">
        <v>43</v>
      </c>
      <c r="X153">
        <v>25</v>
      </c>
      <c r="Y153">
        <v>0</v>
      </c>
      <c r="Z153">
        <v>0</v>
      </c>
      <c r="AA153">
        <v>0</v>
      </c>
      <c r="AB153">
        <v>1</v>
      </c>
      <c r="AC153" t="s">
        <v>442</v>
      </c>
      <c r="AD153" t="s">
        <v>54</v>
      </c>
      <c r="AE153">
        <v>1.7</v>
      </c>
    </row>
    <row r="154" spans="1:31">
      <c r="A154" t="s">
        <v>475</v>
      </c>
      <c r="B154">
        <v>2012</v>
      </c>
      <c r="C154" t="s">
        <v>54</v>
      </c>
      <c r="D154" t="s">
        <v>454</v>
      </c>
      <c r="E154" t="s">
        <v>55</v>
      </c>
      <c r="F154" t="s">
        <v>55</v>
      </c>
      <c r="G154" t="s">
        <v>55</v>
      </c>
      <c r="H154" t="s">
        <v>96</v>
      </c>
      <c r="I154" t="s">
        <v>55</v>
      </c>
      <c r="J154" t="s">
        <v>55</v>
      </c>
      <c r="K154">
        <v>60.025520999999998</v>
      </c>
      <c r="L154">
        <v>4.9671940000000001</v>
      </c>
      <c r="M154">
        <v>49.631999999999998</v>
      </c>
      <c r="N154">
        <v>69.795000000000002</v>
      </c>
      <c r="O154" t="s">
        <v>57</v>
      </c>
      <c r="P154" t="s">
        <v>476</v>
      </c>
      <c r="Q154">
        <v>9.77</v>
      </c>
      <c r="R154">
        <v>10.393000000000001</v>
      </c>
      <c r="S154">
        <v>13520</v>
      </c>
      <c r="T154">
        <v>1786</v>
      </c>
      <c r="U154">
        <v>11179</v>
      </c>
      <c r="V154">
        <v>15721</v>
      </c>
      <c r="W154">
        <v>146</v>
      </c>
      <c r="X154">
        <v>85</v>
      </c>
      <c r="Y154">
        <v>0</v>
      </c>
      <c r="Z154">
        <v>0</v>
      </c>
      <c r="AA154">
        <v>0</v>
      </c>
      <c r="AB154">
        <v>1</v>
      </c>
      <c r="AC154" t="s">
        <v>477</v>
      </c>
      <c r="AD154" t="s">
        <v>54</v>
      </c>
      <c r="AE154">
        <v>1.49</v>
      </c>
    </row>
    <row r="155" spans="1:31">
      <c r="A155" t="s">
        <v>478</v>
      </c>
      <c r="B155">
        <v>2012</v>
      </c>
      <c r="C155" t="s">
        <v>54</v>
      </c>
      <c r="D155" t="s">
        <v>454</v>
      </c>
      <c r="E155" t="s">
        <v>55</v>
      </c>
      <c r="F155" t="s">
        <v>55</v>
      </c>
      <c r="G155" t="s">
        <v>55</v>
      </c>
      <c r="H155" t="s">
        <v>96</v>
      </c>
      <c r="I155" t="s">
        <v>61</v>
      </c>
      <c r="J155" t="s">
        <v>55</v>
      </c>
      <c r="K155">
        <v>53.855575000000002</v>
      </c>
      <c r="L155">
        <v>6.1227929999999997</v>
      </c>
      <c r="M155">
        <v>41.24</v>
      </c>
      <c r="N155">
        <v>66.119</v>
      </c>
      <c r="O155" t="s">
        <v>57</v>
      </c>
      <c r="P155" t="s">
        <v>479</v>
      </c>
      <c r="Q155">
        <v>12.263999999999999</v>
      </c>
      <c r="R155">
        <v>12.615</v>
      </c>
      <c r="S155">
        <v>7067</v>
      </c>
      <c r="T155">
        <v>1013</v>
      </c>
      <c r="U155">
        <v>5412</v>
      </c>
      <c r="V155">
        <v>8677</v>
      </c>
      <c r="W155">
        <v>95</v>
      </c>
      <c r="X155">
        <v>55</v>
      </c>
      <c r="Y155">
        <v>0</v>
      </c>
      <c r="Z155">
        <v>0</v>
      </c>
      <c r="AA155">
        <v>0</v>
      </c>
      <c r="AB155">
        <v>1</v>
      </c>
      <c r="AC155" t="s">
        <v>480</v>
      </c>
      <c r="AD155" t="s">
        <v>54</v>
      </c>
      <c r="AE155">
        <v>1.42</v>
      </c>
    </row>
    <row r="156" spans="1:31">
      <c r="A156" t="s">
        <v>481</v>
      </c>
      <c r="B156">
        <v>2012</v>
      </c>
      <c r="C156" t="s">
        <v>54</v>
      </c>
      <c r="D156" t="s">
        <v>454</v>
      </c>
      <c r="E156" t="s">
        <v>55</v>
      </c>
      <c r="F156" t="s">
        <v>55</v>
      </c>
      <c r="G156" t="s">
        <v>55</v>
      </c>
      <c r="H156" t="s">
        <v>96</v>
      </c>
      <c r="I156" t="s">
        <v>72</v>
      </c>
      <c r="J156" t="s">
        <v>55</v>
      </c>
      <c r="K156">
        <v>68.637885999999995</v>
      </c>
      <c r="L156">
        <v>7.6120380000000001</v>
      </c>
      <c r="M156">
        <v>51.545999999999999</v>
      </c>
      <c r="N156">
        <v>82.688999999999993</v>
      </c>
      <c r="O156" t="s">
        <v>57</v>
      </c>
      <c r="P156" t="s">
        <v>482</v>
      </c>
      <c r="Q156">
        <v>14.051</v>
      </c>
      <c r="R156">
        <v>17.091999999999999</v>
      </c>
      <c r="S156">
        <v>6453</v>
      </c>
      <c r="T156">
        <v>1442</v>
      </c>
      <c r="U156">
        <v>4846</v>
      </c>
      <c r="V156">
        <v>7774</v>
      </c>
      <c r="W156">
        <v>51</v>
      </c>
      <c r="X156">
        <v>30</v>
      </c>
      <c r="Y156">
        <v>0</v>
      </c>
      <c r="Z156">
        <v>0</v>
      </c>
      <c r="AA156">
        <v>0</v>
      </c>
      <c r="AB156">
        <v>1</v>
      </c>
      <c r="AC156" t="s">
        <v>198</v>
      </c>
      <c r="AD156" t="s">
        <v>54</v>
      </c>
      <c r="AE156">
        <v>1.35</v>
      </c>
    </row>
    <row r="157" spans="1:31">
      <c r="A157" t="s">
        <v>483</v>
      </c>
      <c r="B157">
        <v>2012</v>
      </c>
      <c r="C157" t="s">
        <v>54</v>
      </c>
      <c r="D157" t="s">
        <v>454</v>
      </c>
      <c r="E157" t="s">
        <v>55</v>
      </c>
      <c r="F157" t="s">
        <v>55</v>
      </c>
      <c r="G157" t="s">
        <v>55</v>
      </c>
      <c r="H157" t="s">
        <v>105</v>
      </c>
      <c r="I157" t="s">
        <v>55</v>
      </c>
      <c r="J157" t="s">
        <v>55</v>
      </c>
      <c r="K157">
        <v>64.069982999999993</v>
      </c>
      <c r="L157">
        <v>7.5052240000000001</v>
      </c>
      <c r="M157">
        <v>47.698</v>
      </c>
      <c r="N157">
        <v>78.350999999999999</v>
      </c>
      <c r="O157" t="s">
        <v>57</v>
      </c>
      <c r="P157" t="s">
        <v>484</v>
      </c>
      <c r="Q157">
        <v>14.281000000000001</v>
      </c>
      <c r="R157">
        <v>16.372</v>
      </c>
      <c r="S157">
        <v>5635</v>
      </c>
      <c r="T157">
        <v>1039</v>
      </c>
      <c r="U157">
        <v>4195</v>
      </c>
      <c r="V157">
        <v>6891</v>
      </c>
      <c r="W157">
        <v>68</v>
      </c>
      <c r="X157">
        <v>42</v>
      </c>
      <c r="Y157">
        <v>0</v>
      </c>
      <c r="Z157">
        <v>0</v>
      </c>
      <c r="AA157">
        <v>0</v>
      </c>
      <c r="AB157">
        <v>1</v>
      </c>
      <c r="AC157" t="s">
        <v>120</v>
      </c>
      <c r="AD157" t="s">
        <v>54</v>
      </c>
      <c r="AE157">
        <v>1.64</v>
      </c>
    </row>
    <row r="158" spans="1:31">
      <c r="A158" t="s">
        <v>485</v>
      </c>
      <c r="B158">
        <v>2012</v>
      </c>
      <c r="C158" t="s">
        <v>54</v>
      </c>
      <c r="D158" t="s">
        <v>454</v>
      </c>
      <c r="E158" t="s">
        <v>55</v>
      </c>
      <c r="F158" t="s">
        <v>55</v>
      </c>
      <c r="G158" t="s">
        <v>55</v>
      </c>
      <c r="H158" t="s">
        <v>105</v>
      </c>
      <c r="I158" t="s">
        <v>61</v>
      </c>
      <c r="J158" t="s">
        <v>55</v>
      </c>
      <c r="K158">
        <v>68.335554999999999</v>
      </c>
      <c r="L158">
        <v>9.3918009999999992</v>
      </c>
      <c r="M158">
        <v>46.893999999999998</v>
      </c>
      <c r="N158">
        <v>85.263999999999996</v>
      </c>
      <c r="O158" t="s">
        <v>57</v>
      </c>
      <c r="P158" t="s">
        <v>486</v>
      </c>
      <c r="Q158">
        <v>16.928999999999998</v>
      </c>
      <c r="R158">
        <v>21.442</v>
      </c>
      <c r="S158">
        <v>3711</v>
      </c>
      <c r="T158">
        <v>778</v>
      </c>
      <c r="U158">
        <v>2546</v>
      </c>
      <c r="V158">
        <v>4630</v>
      </c>
      <c r="W158">
        <v>43</v>
      </c>
      <c r="X158">
        <v>29</v>
      </c>
      <c r="Y158">
        <v>0</v>
      </c>
      <c r="Z158">
        <v>0</v>
      </c>
      <c r="AA158">
        <v>0</v>
      </c>
      <c r="AB158">
        <v>1</v>
      </c>
      <c r="AC158" t="s">
        <v>127</v>
      </c>
      <c r="AD158" t="s">
        <v>54</v>
      </c>
      <c r="AE158">
        <v>1.71</v>
      </c>
    </row>
    <row r="159" spans="1:31">
      <c r="A159" t="s">
        <v>487</v>
      </c>
      <c r="B159">
        <v>2012</v>
      </c>
      <c r="C159" t="s">
        <v>54</v>
      </c>
      <c r="D159" t="s">
        <v>454</v>
      </c>
      <c r="E159" t="s">
        <v>55</v>
      </c>
      <c r="F159" t="s">
        <v>55</v>
      </c>
      <c r="G159" t="s">
        <v>55</v>
      </c>
      <c r="H159" t="s">
        <v>115</v>
      </c>
      <c r="I159" t="s">
        <v>55</v>
      </c>
      <c r="J159" t="s">
        <v>55</v>
      </c>
      <c r="K159">
        <v>44.705193999999999</v>
      </c>
      <c r="L159">
        <v>11.306891999999999</v>
      </c>
      <c r="M159">
        <v>22.789000000000001</v>
      </c>
      <c r="N159">
        <v>68.245999999999995</v>
      </c>
      <c r="O159" t="s">
        <v>57</v>
      </c>
      <c r="P159" t="s">
        <v>488</v>
      </c>
      <c r="Q159">
        <v>23.541</v>
      </c>
      <c r="R159">
        <v>21.916</v>
      </c>
      <c r="S159">
        <v>1435</v>
      </c>
      <c r="T159">
        <v>477</v>
      </c>
      <c r="U159">
        <v>731</v>
      </c>
      <c r="V159">
        <v>2190</v>
      </c>
      <c r="W159">
        <v>33</v>
      </c>
      <c r="X159">
        <v>13</v>
      </c>
      <c r="Y159">
        <v>0</v>
      </c>
      <c r="Z159">
        <v>0</v>
      </c>
      <c r="AA159">
        <v>0</v>
      </c>
      <c r="AB159">
        <v>1</v>
      </c>
      <c r="AC159" t="s">
        <v>489</v>
      </c>
      <c r="AD159" t="s">
        <v>54</v>
      </c>
      <c r="AE159">
        <v>1.65</v>
      </c>
    </row>
    <row r="160" spans="1:31">
      <c r="A160" t="s">
        <v>490</v>
      </c>
      <c r="B160">
        <v>2012</v>
      </c>
      <c r="C160" t="s">
        <v>54</v>
      </c>
      <c r="D160" t="s">
        <v>454</v>
      </c>
      <c r="E160" t="s">
        <v>55</v>
      </c>
      <c r="F160" t="s">
        <v>55</v>
      </c>
      <c r="G160" t="s">
        <v>55</v>
      </c>
      <c r="H160" t="s">
        <v>55</v>
      </c>
      <c r="I160" t="s">
        <v>55</v>
      </c>
      <c r="J160" t="s">
        <v>55</v>
      </c>
      <c r="K160">
        <v>56.239142999999999</v>
      </c>
      <c r="L160">
        <v>2.617159</v>
      </c>
      <c r="M160">
        <v>50.941000000000003</v>
      </c>
      <c r="N160">
        <v>61.433999999999997</v>
      </c>
      <c r="O160" t="s">
        <v>57</v>
      </c>
      <c r="P160" t="s">
        <v>491</v>
      </c>
      <c r="Q160">
        <v>5.1950000000000003</v>
      </c>
      <c r="R160">
        <v>5.298</v>
      </c>
      <c r="S160">
        <v>65066</v>
      </c>
      <c r="T160">
        <v>4347</v>
      </c>
      <c r="U160">
        <v>58936</v>
      </c>
      <c r="V160">
        <v>71077</v>
      </c>
      <c r="W160">
        <v>714</v>
      </c>
      <c r="X160">
        <v>396</v>
      </c>
      <c r="Y160">
        <v>0</v>
      </c>
      <c r="Z160">
        <v>0</v>
      </c>
      <c r="AA160">
        <v>0</v>
      </c>
      <c r="AB160">
        <v>1</v>
      </c>
      <c r="AC160" t="s">
        <v>492</v>
      </c>
      <c r="AD160" t="s">
        <v>54</v>
      </c>
      <c r="AE160">
        <v>1.98</v>
      </c>
    </row>
    <row r="161" spans="1:31">
      <c r="A161" t="s">
        <v>493</v>
      </c>
      <c r="B161">
        <v>2012</v>
      </c>
      <c r="C161" t="s">
        <v>54</v>
      </c>
      <c r="D161" t="s">
        <v>454</v>
      </c>
      <c r="E161" t="s">
        <v>55</v>
      </c>
      <c r="F161" t="s">
        <v>55</v>
      </c>
      <c r="G161" t="s">
        <v>55</v>
      </c>
      <c r="H161" t="s">
        <v>55</v>
      </c>
      <c r="I161" t="s">
        <v>55</v>
      </c>
      <c r="J161" t="s">
        <v>137</v>
      </c>
      <c r="K161">
        <v>77.477794000000003</v>
      </c>
      <c r="L161">
        <v>7.8630769999999997</v>
      </c>
      <c r="M161">
        <v>58.308</v>
      </c>
      <c r="N161">
        <v>90.763000000000005</v>
      </c>
      <c r="O161" t="s">
        <v>57</v>
      </c>
      <c r="P161" t="s">
        <v>494</v>
      </c>
      <c r="Q161">
        <v>13.285</v>
      </c>
      <c r="R161">
        <v>19.170000000000002</v>
      </c>
      <c r="S161">
        <v>6228</v>
      </c>
      <c r="T161">
        <v>1953</v>
      </c>
      <c r="U161">
        <v>4687</v>
      </c>
      <c r="V161">
        <v>7296</v>
      </c>
      <c r="W161">
        <v>30</v>
      </c>
      <c r="X161">
        <v>19</v>
      </c>
      <c r="Y161">
        <v>0</v>
      </c>
      <c r="Z161">
        <v>0</v>
      </c>
      <c r="AA161">
        <v>0</v>
      </c>
      <c r="AB161">
        <v>1</v>
      </c>
      <c r="AC161" t="s">
        <v>461</v>
      </c>
      <c r="AD161" t="s">
        <v>54</v>
      </c>
      <c r="AE161">
        <v>1.03</v>
      </c>
    </row>
    <row r="162" spans="1:31">
      <c r="A162" t="s">
        <v>495</v>
      </c>
      <c r="B162">
        <v>2012</v>
      </c>
      <c r="C162" t="s">
        <v>54</v>
      </c>
      <c r="D162" t="s">
        <v>454</v>
      </c>
      <c r="E162" t="s">
        <v>55</v>
      </c>
      <c r="F162" t="s">
        <v>55</v>
      </c>
      <c r="G162" t="s">
        <v>55</v>
      </c>
      <c r="H162" t="s">
        <v>55</v>
      </c>
      <c r="I162" t="s">
        <v>55</v>
      </c>
      <c r="J162" t="s">
        <v>141</v>
      </c>
      <c r="K162">
        <v>49.871115000000003</v>
      </c>
      <c r="L162">
        <v>11.815645999999999</v>
      </c>
      <c r="M162">
        <v>26.163</v>
      </c>
      <c r="N162">
        <v>73.620999999999995</v>
      </c>
      <c r="O162" t="s">
        <v>57</v>
      </c>
      <c r="P162" t="s">
        <v>496</v>
      </c>
      <c r="Q162">
        <v>23.75</v>
      </c>
      <c r="R162">
        <v>23.707999999999998</v>
      </c>
      <c r="S162">
        <v>4795</v>
      </c>
      <c r="T162">
        <v>1560</v>
      </c>
      <c r="U162">
        <v>2516</v>
      </c>
      <c r="V162">
        <v>7079</v>
      </c>
      <c r="W162">
        <v>37</v>
      </c>
      <c r="X162">
        <v>20</v>
      </c>
      <c r="Y162">
        <v>0</v>
      </c>
      <c r="Z162">
        <v>0</v>
      </c>
      <c r="AA162">
        <v>0</v>
      </c>
      <c r="AB162">
        <v>1</v>
      </c>
      <c r="AC162" t="s">
        <v>201</v>
      </c>
      <c r="AD162" t="s">
        <v>54</v>
      </c>
      <c r="AE162">
        <v>2.0099999999999998</v>
      </c>
    </row>
    <row r="163" spans="1:31">
      <c r="A163" t="s">
        <v>497</v>
      </c>
      <c r="B163">
        <v>2012</v>
      </c>
      <c r="C163" t="s">
        <v>54</v>
      </c>
      <c r="D163" t="s">
        <v>454</v>
      </c>
      <c r="E163" t="s">
        <v>55</v>
      </c>
      <c r="F163" t="s">
        <v>55</v>
      </c>
      <c r="G163" t="s">
        <v>55</v>
      </c>
      <c r="H163" t="s">
        <v>55</v>
      </c>
      <c r="I163" t="s">
        <v>55</v>
      </c>
      <c r="J163" t="s">
        <v>145</v>
      </c>
      <c r="K163">
        <v>65.470566000000005</v>
      </c>
      <c r="L163">
        <v>7.5769599999999997</v>
      </c>
      <c r="M163">
        <v>48.784999999999997</v>
      </c>
      <c r="N163">
        <v>79.768000000000001</v>
      </c>
      <c r="O163" t="s">
        <v>57</v>
      </c>
      <c r="P163" t="s">
        <v>498</v>
      </c>
      <c r="Q163">
        <v>14.297000000000001</v>
      </c>
      <c r="R163">
        <v>16.684999999999999</v>
      </c>
      <c r="S163">
        <v>7991</v>
      </c>
      <c r="T163">
        <v>1544</v>
      </c>
      <c r="U163">
        <v>5954</v>
      </c>
      <c r="V163">
        <v>9736</v>
      </c>
      <c r="W163">
        <v>68</v>
      </c>
      <c r="X163">
        <v>41</v>
      </c>
      <c r="Y163">
        <v>0</v>
      </c>
      <c r="Z163">
        <v>0</v>
      </c>
      <c r="AA163">
        <v>0</v>
      </c>
      <c r="AB163">
        <v>1</v>
      </c>
      <c r="AC163" t="s">
        <v>215</v>
      </c>
      <c r="AD163" t="s">
        <v>54</v>
      </c>
      <c r="AE163">
        <v>1.7</v>
      </c>
    </row>
    <row r="164" spans="1:31">
      <c r="A164" t="s">
        <v>499</v>
      </c>
      <c r="B164">
        <v>2012</v>
      </c>
      <c r="C164" t="s">
        <v>54</v>
      </c>
      <c r="D164" t="s">
        <v>454</v>
      </c>
      <c r="E164" t="s">
        <v>55</v>
      </c>
      <c r="F164" t="s">
        <v>55</v>
      </c>
      <c r="G164" t="s">
        <v>55</v>
      </c>
      <c r="H164" t="s">
        <v>55</v>
      </c>
      <c r="I164" t="s">
        <v>55</v>
      </c>
      <c r="J164" t="s">
        <v>149</v>
      </c>
      <c r="K164">
        <v>58.302208999999998</v>
      </c>
      <c r="L164">
        <v>4.6667889999999996</v>
      </c>
      <c r="M164">
        <v>48.62</v>
      </c>
      <c r="N164">
        <v>67.536000000000001</v>
      </c>
      <c r="O164" t="s">
        <v>57</v>
      </c>
      <c r="P164" t="s">
        <v>500</v>
      </c>
      <c r="Q164">
        <v>9.2330000000000005</v>
      </c>
      <c r="R164">
        <v>9.6820000000000004</v>
      </c>
      <c r="S164">
        <v>15453</v>
      </c>
      <c r="T164">
        <v>2220</v>
      </c>
      <c r="U164">
        <v>12886</v>
      </c>
      <c r="V164">
        <v>17900</v>
      </c>
      <c r="W164">
        <v>172</v>
      </c>
      <c r="X164">
        <v>97</v>
      </c>
      <c r="Y164">
        <v>0</v>
      </c>
      <c r="Z164">
        <v>0</v>
      </c>
      <c r="AA164">
        <v>0</v>
      </c>
      <c r="AB164">
        <v>1</v>
      </c>
      <c r="AC164" t="s">
        <v>501</v>
      </c>
      <c r="AD164" t="s">
        <v>54</v>
      </c>
      <c r="AE164">
        <v>1.53</v>
      </c>
    </row>
    <row r="165" spans="1:31">
      <c r="A165" t="s">
        <v>502</v>
      </c>
      <c r="B165">
        <v>2012</v>
      </c>
      <c r="C165" t="s">
        <v>54</v>
      </c>
      <c r="D165" t="s">
        <v>454</v>
      </c>
      <c r="E165" t="s">
        <v>55</v>
      </c>
      <c r="F165" t="s">
        <v>55</v>
      </c>
      <c r="G165" t="s">
        <v>55</v>
      </c>
      <c r="H165" t="s">
        <v>55</v>
      </c>
      <c r="I165" t="s">
        <v>55</v>
      </c>
      <c r="J165" t="s">
        <v>153</v>
      </c>
      <c r="K165">
        <v>51.573186999999997</v>
      </c>
      <c r="L165">
        <v>3.0016409999999998</v>
      </c>
      <c r="M165">
        <v>45.527999999999999</v>
      </c>
      <c r="N165">
        <v>57.585000000000001</v>
      </c>
      <c r="O165" t="s">
        <v>57</v>
      </c>
      <c r="P165" t="s">
        <v>503</v>
      </c>
      <c r="Q165">
        <v>6.0110000000000001</v>
      </c>
      <c r="R165">
        <v>6.0449999999999999</v>
      </c>
      <c r="S165">
        <v>30600</v>
      </c>
      <c r="T165">
        <v>2413</v>
      </c>
      <c r="U165">
        <v>27013</v>
      </c>
      <c r="V165">
        <v>34167</v>
      </c>
      <c r="W165">
        <v>407</v>
      </c>
      <c r="X165">
        <v>219</v>
      </c>
      <c r="Y165">
        <v>0</v>
      </c>
      <c r="Z165">
        <v>0</v>
      </c>
      <c r="AA165">
        <v>0</v>
      </c>
      <c r="AB165">
        <v>1</v>
      </c>
      <c r="AC165" t="s">
        <v>170</v>
      </c>
      <c r="AD165" t="s">
        <v>54</v>
      </c>
      <c r="AE165">
        <v>1.46</v>
      </c>
    </row>
    <row r="166" spans="1:31">
      <c r="A166" t="s">
        <v>504</v>
      </c>
      <c r="B166">
        <v>2012</v>
      </c>
      <c r="C166" t="s">
        <v>54</v>
      </c>
      <c r="D166" t="s">
        <v>454</v>
      </c>
      <c r="E166" t="s">
        <v>55</v>
      </c>
      <c r="F166" t="s">
        <v>55</v>
      </c>
      <c r="G166" t="s">
        <v>55</v>
      </c>
      <c r="H166" t="s">
        <v>55</v>
      </c>
      <c r="I166" t="s">
        <v>61</v>
      </c>
      <c r="J166" t="s">
        <v>55</v>
      </c>
      <c r="K166">
        <v>56.149182000000003</v>
      </c>
      <c r="L166">
        <v>2.9943010000000001</v>
      </c>
      <c r="M166">
        <v>50.064999999999998</v>
      </c>
      <c r="N166">
        <v>62.098999999999997</v>
      </c>
      <c r="O166" t="s">
        <v>57</v>
      </c>
      <c r="P166" t="s">
        <v>505</v>
      </c>
      <c r="Q166">
        <v>5.95</v>
      </c>
      <c r="R166">
        <v>6.0839999999999996</v>
      </c>
      <c r="S166">
        <v>38884</v>
      </c>
      <c r="T166">
        <v>2590</v>
      </c>
      <c r="U166">
        <v>34671</v>
      </c>
      <c r="V166">
        <v>43005</v>
      </c>
      <c r="W166">
        <v>503</v>
      </c>
      <c r="X166">
        <v>280</v>
      </c>
      <c r="Y166">
        <v>0</v>
      </c>
      <c r="Z166">
        <v>0</v>
      </c>
      <c r="AA166">
        <v>0</v>
      </c>
      <c r="AB166">
        <v>1</v>
      </c>
      <c r="AC166" t="s">
        <v>506</v>
      </c>
      <c r="AD166" t="s">
        <v>54</v>
      </c>
      <c r="AE166">
        <v>1.83</v>
      </c>
    </row>
    <row r="167" spans="1:31">
      <c r="A167" t="s">
        <v>507</v>
      </c>
      <c r="B167">
        <v>2012</v>
      </c>
      <c r="C167" t="s">
        <v>54</v>
      </c>
      <c r="D167" t="s">
        <v>454</v>
      </c>
      <c r="E167" t="s">
        <v>55</v>
      </c>
      <c r="F167" t="s">
        <v>55</v>
      </c>
      <c r="G167" t="s">
        <v>55</v>
      </c>
      <c r="H167" t="s">
        <v>55</v>
      </c>
      <c r="I167" t="s">
        <v>61</v>
      </c>
      <c r="J167" t="s">
        <v>145</v>
      </c>
      <c r="K167">
        <v>50.986272999999997</v>
      </c>
      <c r="L167">
        <v>10.722746000000001</v>
      </c>
      <c r="M167">
        <v>29.19</v>
      </c>
      <c r="N167">
        <v>72.510999999999996</v>
      </c>
      <c r="O167" t="s">
        <v>57</v>
      </c>
      <c r="P167" t="s">
        <v>508</v>
      </c>
      <c r="Q167">
        <v>21.524999999999999</v>
      </c>
      <c r="R167">
        <v>21.797000000000001</v>
      </c>
      <c r="S167">
        <v>3616</v>
      </c>
      <c r="T167">
        <v>967</v>
      </c>
      <c r="U167">
        <v>2070</v>
      </c>
      <c r="V167">
        <v>5142</v>
      </c>
      <c r="W167">
        <v>44</v>
      </c>
      <c r="X167">
        <v>23</v>
      </c>
      <c r="Y167">
        <v>0</v>
      </c>
      <c r="Z167">
        <v>0</v>
      </c>
      <c r="AA167">
        <v>0</v>
      </c>
      <c r="AB167">
        <v>1</v>
      </c>
      <c r="AC167" t="s">
        <v>233</v>
      </c>
      <c r="AD167" t="s">
        <v>54</v>
      </c>
      <c r="AE167">
        <v>1.98</v>
      </c>
    </row>
    <row r="168" spans="1:31">
      <c r="A168" t="s">
        <v>509</v>
      </c>
      <c r="B168">
        <v>2012</v>
      </c>
      <c r="C168" t="s">
        <v>54</v>
      </c>
      <c r="D168" t="s">
        <v>454</v>
      </c>
      <c r="E168" t="s">
        <v>55</v>
      </c>
      <c r="F168" t="s">
        <v>55</v>
      </c>
      <c r="G168" t="s">
        <v>55</v>
      </c>
      <c r="H168" t="s">
        <v>55</v>
      </c>
      <c r="I168" t="s">
        <v>61</v>
      </c>
      <c r="J168" t="s">
        <v>149</v>
      </c>
      <c r="K168">
        <v>58.151426999999998</v>
      </c>
      <c r="L168">
        <v>5.4653179999999999</v>
      </c>
      <c r="M168">
        <v>46.746000000000002</v>
      </c>
      <c r="N168">
        <v>68.951999999999998</v>
      </c>
      <c r="O168" t="s">
        <v>57</v>
      </c>
      <c r="P168" t="s">
        <v>510</v>
      </c>
      <c r="Q168">
        <v>10.8</v>
      </c>
      <c r="R168">
        <v>11.406000000000001</v>
      </c>
      <c r="S168">
        <v>10118</v>
      </c>
      <c r="T168">
        <v>1470</v>
      </c>
      <c r="U168">
        <v>8133</v>
      </c>
      <c r="V168">
        <v>11997</v>
      </c>
      <c r="W168">
        <v>125</v>
      </c>
      <c r="X168">
        <v>70</v>
      </c>
      <c r="Y168">
        <v>0</v>
      </c>
      <c r="Z168">
        <v>0</v>
      </c>
      <c r="AA168">
        <v>0</v>
      </c>
      <c r="AB168">
        <v>1</v>
      </c>
      <c r="AC168" t="s">
        <v>511</v>
      </c>
      <c r="AD168" t="s">
        <v>54</v>
      </c>
      <c r="AE168">
        <v>1.52</v>
      </c>
    </row>
    <row r="169" spans="1:31">
      <c r="A169" t="s">
        <v>512</v>
      </c>
      <c r="B169">
        <v>2012</v>
      </c>
      <c r="C169" t="s">
        <v>54</v>
      </c>
      <c r="D169" t="s">
        <v>454</v>
      </c>
      <c r="E169" t="s">
        <v>55</v>
      </c>
      <c r="F169" t="s">
        <v>55</v>
      </c>
      <c r="G169" t="s">
        <v>55</v>
      </c>
      <c r="H169" t="s">
        <v>55</v>
      </c>
      <c r="I169" t="s">
        <v>61</v>
      </c>
      <c r="J169" t="s">
        <v>153</v>
      </c>
      <c r="K169">
        <v>57.440550000000002</v>
      </c>
      <c r="L169">
        <v>3.608196</v>
      </c>
      <c r="M169">
        <v>50.045000000000002</v>
      </c>
      <c r="N169">
        <v>64.597999999999999</v>
      </c>
      <c r="O169" t="s">
        <v>57</v>
      </c>
      <c r="P169" t="s">
        <v>513</v>
      </c>
      <c r="Q169">
        <v>7.1580000000000004</v>
      </c>
      <c r="R169">
        <v>7.3959999999999999</v>
      </c>
      <c r="S169">
        <v>22279</v>
      </c>
      <c r="T169">
        <v>1887</v>
      </c>
      <c r="U169">
        <v>19411</v>
      </c>
      <c r="V169">
        <v>25056</v>
      </c>
      <c r="W169">
        <v>300</v>
      </c>
      <c r="X169">
        <v>169</v>
      </c>
      <c r="Y169">
        <v>0</v>
      </c>
      <c r="Z169">
        <v>0</v>
      </c>
      <c r="AA169">
        <v>0</v>
      </c>
      <c r="AB169">
        <v>1</v>
      </c>
      <c r="AC169" t="s">
        <v>514</v>
      </c>
      <c r="AD169" t="s">
        <v>54</v>
      </c>
      <c r="AE169">
        <v>1.59</v>
      </c>
    </row>
    <row r="170" spans="1:31">
      <c r="A170" t="s">
        <v>515</v>
      </c>
      <c r="B170">
        <v>2012</v>
      </c>
      <c r="C170" t="s">
        <v>54</v>
      </c>
      <c r="D170" t="s">
        <v>454</v>
      </c>
      <c r="E170" t="s">
        <v>55</v>
      </c>
      <c r="F170" t="s">
        <v>55</v>
      </c>
      <c r="G170" t="s">
        <v>55</v>
      </c>
      <c r="H170" t="s">
        <v>55</v>
      </c>
      <c r="I170" t="s">
        <v>72</v>
      </c>
      <c r="J170" t="s">
        <v>55</v>
      </c>
      <c r="K170">
        <v>56.373283000000001</v>
      </c>
      <c r="L170">
        <v>4.5281219999999998</v>
      </c>
      <c r="M170">
        <v>47.042000000000002</v>
      </c>
      <c r="N170">
        <v>65.384</v>
      </c>
      <c r="O170" t="s">
        <v>57</v>
      </c>
      <c r="P170" t="s">
        <v>516</v>
      </c>
      <c r="Q170">
        <v>9.0109999999999992</v>
      </c>
      <c r="R170">
        <v>9.3320000000000007</v>
      </c>
      <c r="S170">
        <v>26182</v>
      </c>
      <c r="T170">
        <v>3051</v>
      </c>
      <c r="U170">
        <v>21848</v>
      </c>
      <c r="V170">
        <v>30367</v>
      </c>
      <c r="W170">
        <v>211</v>
      </c>
      <c r="X170">
        <v>116</v>
      </c>
      <c r="Y170">
        <v>0</v>
      </c>
      <c r="Z170">
        <v>0</v>
      </c>
      <c r="AA170">
        <v>0</v>
      </c>
      <c r="AB170">
        <v>1</v>
      </c>
      <c r="AC170" t="s">
        <v>517</v>
      </c>
      <c r="AD170" t="s">
        <v>54</v>
      </c>
      <c r="AE170">
        <v>1.75</v>
      </c>
    </row>
    <row r="171" spans="1:31">
      <c r="A171" t="s">
        <v>518</v>
      </c>
      <c r="B171">
        <v>2012</v>
      </c>
      <c r="C171" t="s">
        <v>54</v>
      </c>
      <c r="D171" t="s">
        <v>454</v>
      </c>
      <c r="E171" t="s">
        <v>55</v>
      </c>
      <c r="F171" t="s">
        <v>55</v>
      </c>
      <c r="G171" t="s">
        <v>55</v>
      </c>
      <c r="H171" t="s">
        <v>55</v>
      </c>
      <c r="I171" t="s">
        <v>72</v>
      </c>
      <c r="J171" t="s">
        <v>149</v>
      </c>
      <c r="K171">
        <v>58.590314999999997</v>
      </c>
      <c r="L171">
        <v>8.3467439999999993</v>
      </c>
      <c r="M171">
        <v>40.896999999999998</v>
      </c>
      <c r="N171">
        <v>74.798000000000002</v>
      </c>
      <c r="O171" t="s">
        <v>57</v>
      </c>
      <c r="P171" t="s">
        <v>519</v>
      </c>
      <c r="Q171">
        <v>16.207000000000001</v>
      </c>
      <c r="R171">
        <v>17.693000000000001</v>
      </c>
      <c r="S171">
        <v>5335</v>
      </c>
      <c r="T171">
        <v>1245</v>
      </c>
      <c r="U171">
        <v>3724</v>
      </c>
      <c r="V171">
        <v>6811</v>
      </c>
      <c r="W171">
        <v>47</v>
      </c>
      <c r="X171">
        <v>27</v>
      </c>
      <c r="Y171">
        <v>0</v>
      </c>
      <c r="Z171">
        <v>0</v>
      </c>
      <c r="AA171">
        <v>0</v>
      </c>
      <c r="AB171">
        <v>1</v>
      </c>
      <c r="AC171" t="s">
        <v>120</v>
      </c>
      <c r="AD171" t="s">
        <v>54</v>
      </c>
      <c r="AE171">
        <v>1.32</v>
      </c>
    </row>
    <row r="172" spans="1:31">
      <c r="A172" t="s">
        <v>520</v>
      </c>
      <c r="B172">
        <v>2012</v>
      </c>
      <c r="C172" t="s">
        <v>54</v>
      </c>
      <c r="D172" t="s">
        <v>454</v>
      </c>
      <c r="E172" t="s">
        <v>55</v>
      </c>
      <c r="F172" t="s">
        <v>55</v>
      </c>
      <c r="G172" t="s">
        <v>55</v>
      </c>
      <c r="H172" t="s">
        <v>55</v>
      </c>
      <c r="I172" t="s">
        <v>72</v>
      </c>
      <c r="J172" t="s">
        <v>153</v>
      </c>
      <c r="K172">
        <v>40.496830000000003</v>
      </c>
      <c r="L172">
        <v>4.741244</v>
      </c>
      <c r="M172">
        <v>31.164999999999999</v>
      </c>
      <c r="N172">
        <v>50.362000000000002</v>
      </c>
      <c r="O172" t="s">
        <v>57</v>
      </c>
      <c r="P172" t="s">
        <v>521</v>
      </c>
      <c r="Q172">
        <v>9.8650000000000002</v>
      </c>
      <c r="R172">
        <v>9.3309999999999995</v>
      </c>
      <c r="S172">
        <v>8321</v>
      </c>
      <c r="T172">
        <v>1318</v>
      </c>
      <c r="U172">
        <v>6403</v>
      </c>
      <c r="V172">
        <v>10347</v>
      </c>
      <c r="W172">
        <v>107</v>
      </c>
      <c r="X172">
        <v>50</v>
      </c>
      <c r="Y172">
        <v>0</v>
      </c>
      <c r="Z172">
        <v>0</v>
      </c>
      <c r="AA172">
        <v>0</v>
      </c>
      <c r="AB172">
        <v>1</v>
      </c>
      <c r="AC172" t="s">
        <v>215</v>
      </c>
      <c r="AD172" t="s">
        <v>54</v>
      </c>
      <c r="AE172">
        <v>0.99</v>
      </c>
    </row>
    <row r="173" spans="1:31">
      <c r="A173" t="s">
        <v>522</v>
      </c>
      <c r="B173">
        <v>2012</v>
      </c>
      <c r="C173" t="s">
        <v>54</v>
      </c>
      <c r="D173" t="s">
        <v>523</v>
      </c>
      <c r="E173" t="s">
        <v>55</v>
      </c>
      <c r="F173" t="s">
        <v>55</v>
      </c>
      <c r="G173" t="s">
        <v>55</v>
      </c>
      <c r="H173" t="s">
        <v>56</v>
      </c>
      <c r="I173" t="s">
        <v>55</v>
      </c>
      <c r="J173" t="s">
        <v>55</v>
      </c>
      <c r="K173">
        <v>26.605383</v>
      </c>
      <c r="L173">
        <v>10.589187000000001</v>
      </c>
      <c r="M173">
        <v>8.9749999999999996</v>
      </c>
      <c r="N173">
        <v>52.262999999999998</v>
      </c>
      <c r="O173" t="s">
        <v>57</v>
      </c>
      <c r="P173" t="s">
        <v>524</v>
      </c>
      <c r="Q173">
        <v>25.658000000000001</v>
      </c>
      <c r="R173">
        <v>17.631</v>
      </c>
      <c r="S173">
        <v>3643</v>
      </c>
      <c r="T173">
        <v>1553</v>
      </c>
      <c r="U173">
        <v>1229</v>
      </c>
      <c r="V173">
        <v>7157</v>
      </c>
      <c r="W173">
        <v>30</v>
      </c>
      <c r="X173">
        <v>10</v>
      </c>
      <c r="Y173">
        <v>0</v>
      </c>
      <c r="Z173">
        <v>0</v>
      </c>
      <c r="AA173">
        <v>0</v>
      </c>
      <c r="AB173">
        <v>1</v>
      </c>
      <c r="AC173" t="s">
        <v>525</v>
      </c>
      <c r="AD173" t="s">
        <v>54</v>
      </c>
      <c r="AE173">
        <v>1.67</v>
      </c>
    </row>
    <row r="174" spans="1:31">
      <c r="A174" t="s">
        <v>526</v>
      </c>
      <c r="B174">
        <v>2012</v>
      </c>
      <c r="C174" t="s">
        <v>54</v>
      </c>
      <c r="D174" t="s">
        <v>523</v>
      </c>
      <c r="E174" t="s">
        <v>55</v>
      </c>
      <c r="F174" t="s">
        <v>55</v>
      </c>
      <c r="G174" t="s">
        <v>55</v>
      </c>
      <c r="H174" t="s">
        <v>65</v>
      </c>
      <c r="I174" t="s">
        <v>55</v>
      </c>
      <c r="J174" t="s">
        <v>55</v>
      </c>
      <c r="K174">
        <v>50.254877999999998</v>
      </c>
      <c r="L174">
        <v>6.0490449999999996</v>
      </c>
      <c r="M174">
        <v>37.945999999999998</v>
      </c>
      <c r="N174">
        <v>62.540999999999997</v>
      </c>
      <c r="O174" t="s">
        <v>57</v>
      </c>
      <c r="P174" t="s">
        <v>527</v>
      </c>
      <c r="Q174">
        <v>12.286</v>
      </c>
      <c r="R174">
        <v>12.308999999999999</v>
      </c>
      <c r="S174">
        <v>19400</v>
      </c>
      <c r="T174">
        <v>3035</v>
      </c>
      <c r="U174">
        <v>14649</v>
      </c>
      <c r="V174">
        <v>24143</v>
      </c>
      <c r="W174">
        <v>120</v>
      </c>
      <c r="X174">
        <v>60</v>
      </c>
      <c r="Y174">
        <v>0</v>
      </c>
      <c r="Z174">
        <v>0</v>
      </c>
      <c r="AA174">
        <v>0</v>
      </c>
      <c r="AB174">
        <v>1</v>
      </c>
      <c r="AC174" t="s">
        <v>396</v>
      </c>
      <c r="AD174" t="s">
        <v>54</v>
      </c>
      <c r="AE174">
        <v>1.74</v>
      </c>
    </row>
    <row r="175" spans="1:31">
      <c r="A175" t="s">
        <v>528</v>
      </c>
      <c r="B175">
        <v>2012</v>
      </c>
      <c r="C175" t="s">
        <v>54</v>
      </c>
      <c r="D175" t="s">
        <v>523</v>
      </c>
      <c r="E175" t="s">
        <v>55</v>
      </c>
      <c r="F175" t="s">
        <v>55</v>
      </c>
      <c r="G175" t="s">
        <v>55</v>
      </c>
      <c r="H175" t="s">
        <v>65</v>
      </c>
      <c r="I175" t="s">
        <v>61</v>
      </c>
      <c r="J175" t="s">
        <v>55</v>
      </c>
      <c r="K175">
        <v>55.277777</v>
      </c>
      <c r="L175">
        <v>8.1889269999999996</v>
      </c>
      <c r="M175">
        <v>38.164999999999999</v>
      </c>
      <c r="N175">
        <v>71.522000000000006</v>
      </c>
      <c r="O175" t="s">
        <v>57</v>
      </c>
      <c r="P175" t="s">
        <v>529</v>
      </c>
      <c r="Q175">
        <v>16.245000000000001</v>
      </c>
      <c r="R175">
        <v>17.113</v>
      </c>
      <c r="S175">
        <v>12565</v>
      </c>
      <c r="T175">
        <v>2430</v>
      </c>
      <c r="U175">
        <v>8675</v>
      </c>
      <c r="V175">
        <v>16257</v>
      </c>
      <c r="W175">
        <v>75</v>
      </c>
      <c r="X175">
        <v>40</v>
      </c>
      <c r="Y175">
        <v>0</v>
      </c>
      <c r="Z175">
        <v>0</v>
      </c>
      <c r="AA175">
        <v>0</v>
      </c>
      <c r="AB175">
        <v>1</v>
      </c>
      <c r="AC175" t="s">
        <v>264</v>
      </c>
      <c r="AD175" t="s">
        <v>54</v>
      </c>
      <c r="AE175">
        <v>2.0099999999999998</v>
      </c>
    </row>
    <row r="176" spans="1:31">
      <c r="A176" t="s">
        <v>530</v>
      </c>
      <c r="B176">
        <v>2012</v>
      </c>
      <c r="C176" t="s">
        <v>54</v>
      </c>
      <c r="D176" t="s">
        <v>523</v>
      </c>
      <c r="E176" t="s">
        <v>55</v>
      </c>
      <c r="F176" t="s">
        <v>55</v>
      </c>
      <c r="G176" t="s">
        <v>55</v>
      </c>
      <c r="H176" t="s">
        <v>65</v>
      </c>
      <c r="I176" t="s">
        <v>72</v>
      </c>
      <c r="J176" t="s">
        <v>55</v>
      </c>
      <c r="K176">
        <v>43.062733000000001</v>
      </c>
      <c r="L176">
        <v>9.5637899999999991</v>
      </c>
      <c r="M176">
        <v>24.45</v>
      </c>
      <c r="N176">
        <v>63.231000000000002</v>
      </c>
      <c r="O176" t="s">
        <v>57</v>
      </c>
      <c r="P176" t="s">
        <v>531</v>
      </c>
      <c r="Q176">
        <v>20.167999999999999</v>
      </c>
      <c r="R176">
        <v>18.611999999999998</v>
      </c>
      <c r="S176">
        <v>6836</v>
      </c>
      <c r="T176">
        <v>1815</v>
      </c>
      <c r="U176">
        <v>3881</v>
      </c>
      <c r="V176">
        <v>10037</v>
      </c>
      <c r="W176">
        <v>45</v>
      </c>
      <c r="X176">
        <v>20</v>
      </c>
      <c r="Y176">
        <v>0</v>
      </c>
      <c r="Z176">
        <v>0</v>
      </c>
      <c r="AA176">
        <v>0</v>
      </c>
      <c r="AB176">
        <v>1</v>
      </c>
      <c r="AC176" t="s">
        <v>258</v>
      </c>
      <c r="AD176" t="s">
        <v>54</v>
      </c>
      <c r="AE176">
        <v>1.64</v>
      </c>
    </row>
    <row r="177" spans="1:31">
      <c r="A177" t="s">
        <v>532</v>
      </c>
      <c r="B177">
        <v>2012</v>
      </c>
      <c r="C177" t="s">
        <v>54</v>
      </c>
      <c r="D177" t="s">
        <v>523</v>
      </c>
      <c r="E177" t="s">
        <v>55</v>
      </c>
      <c r="F177" t="s">
        <v>55</v>
      </c>
      <c r="G177" t="s">
        <v>55</v>
      </c>
      <c r="H177" t="s">
        <v>76</v>
      </c>
      <c r="I177" t="s">
        <v>55</v>
      </c>
      <c r="J177" t="s">
        <v>55</v>
      </c>
      <c r="K177">
        <v>40.299731000000001</v>
      </c>
      <c r="L177">
        <v>4.5982050000000001</v>
      </c>
      <c r="M177">
        <v>31.231999999999999</v>
      </c>
      <c r="N177">
        <v>49.881999999999998</v>
      </c>
      <c r="O177" t="s">
        <v>57</v>
      </c>
      <c r="P177" t="s">
        <v>533</v>
      </c>
      <c r="Q177">
        <v>9.5830000000000002</v>
      </c>
      <c r="R177">
        <v>9.0670000000000002</v>
      </c>
      <c r="S177">
        <v>25572</v>
      </c>
      <c r="T177">
        <v>3445</v>
      </c>
      <c r="U177">
        <v>19818</v>
      </c>
      <c r="V177">
        <v>31652</v>
      </c>
      <c r="W177">
        <v>214</v>
      </c>
      <c r="X177">
        <v>95</v>
      </c>
      <c r="Y177">
        <v>0</v>
      </c>
      <c r="Z177">
        <v>0</v>
      </c>
      <c r="AA177">
        <v>0</v>
      </c>
      <c r="AB177">
        <v>1</v>
      </c>
      <c r="AC177" t="s">
        <v>261</v>
      </c>
      <c r="AD177" t="s">
        <v>54</v>
      </c>
      <c r="AE177">
        <v>1.87</v>
      </c>
    </row>
    <row r="178" spans="1:31">
      <c r="A178" t="s">
        <v>534</v>
      </c>
      <c r="B178">
        <v>2012</v>
      </c>
      <c r="C178" t="s">
        <v>54</v>
      </c>
      <c r="D178" t="s">
        <v>523</v>
      </c>
      <c r="E178" t="s">
        <v>55</v>
      </c>
      <c r="F178" t="s">
        <v>55</v>
      </c>
      <c r="G178" t="s">
        <v>55</v>
      </c>
      <c r="H178" t="s">
        <v>76</v>
      </c>
      <c r="I178" t="s">
        <v>61</v>
      </c>
      <c r="J178" t="s">
        <v>55</v>
      </c>
      <c r="K178">
        <v>44.856655000000003</v>
      </c>
      <c r="L178">
        <v>6.3267150000000001</v>
      </c>
      <c r="M178">
        <v>32.229999999999997</v>
      </c>
      <c r="N178">
        <v>57.988</v>
      </c>
      <c r="O178" t="s">
        <v>57</v>
      </c>
      <c r="P178" t="s">
        <v>535</v>
      </c>
      <c r="Q178">
        <v>13.131</v>
      </c>
      <c r="R178">
        <v>12.625999999999999</v>
      </c>
      <c r="S178">
        <v>12580</v>
      </c>
      <c r="T178">
        <v>2364</v>
      </c>
      <c r="U178">
        <v>9039</v>
      </c>
      <c r="V178">
        <v>16263</v>
      </c>
      <c r="W178">
        <v>120</v>
      </c>
      <c r="X178">
        <v>53</v>
      </c>
      <c r="Y178">
        <v>0</v>
      </c>
      <c r="Z178">
        <v>0</v>
      </c>
      <c r="AA178">
        <v>0</v>
      </c>
      <c r="AB178">
        <v>1</v>
      </c>
      <c r="AC178" t="s">
        <v>264</v>
      </c>
      <c r="AD178" t="s">
        <v>54</v>
      </c>
      <c r="AE178">
        <v>1.93</v>
      </c>
    </row>
    <row r="179" spans="1:31">
      <c r="A179" t="s">
        <v>536</v>
      </c>
      <c r="B179">
        <v>2012</v>
      </c>
      <c r="C179" t="s">
        <v>54</v>
      </c>
      <c r="D179" t="s">
        <v>523</v>
      </c>
      <c r="E179" t="s">
        <v>55</v>
      </c>
      <c r="F179" t="s">
        <v>55</v>
      </c>
      <c r="G179" t="s">
        <v>55</v>
      </c>
      <c r="H179" t="s">
        <v>76</v>
      </c>
      <c r="I179" t="s">
        <v>72</v>
      </c>
      <c r="J179" t="s">
        <v>55</v>
      </c>
      <c r="K179">
        <v>36.690229000000002</v>
      </c>
      <c r="L179">
        <v>6.2746230000000001</v>
      </c>
      <c r="M179">
        <v>24.579000000000001</v>
      </c>
      <c r="N179">
        <v>50.170999999999999</v>
      </c>
      <c r="O179" t="s">
        <v>57</v>
      </c>
      <c r="P179" t="s">
        <v>537</v>
      </c>
      <c r="Q179">
        <v>13.481</v>
      </c>
      <c r="R179">
        <v>12.111000000000001</v>
      </c>
      <c r="S179">
        <v>12991</v>
      </c>
      <c r="T179">
        <v>2630</v>
      </c>
      <c r="U179">
        <v>8703</v>
      </c>
      <c r="V179">
        <v>17764</v>
      </c>
      <c r="W179">
        <v>94</v>
      </c>
      <c r="X179">
        <v>42</v>
      </c>
      <c r="Y179">
        <v>0</v>
      </c>
      <c r="Z179">
        <v>0</v>
      </c>
      <c r="AA179">
        <v>0</v>
      </c>
      <c r="AB179">
        <v>1</v>
      </c>
      <c r="AC179" t="s">
        <v>182</v>
      </c>
      <c r="AD179" t="s">
        <v>54</v>
      </c>
      <c r="AE179">
        <v>1.58</v>
      </c>
    </row>
    <row r="180" spans="1:31">
      <c r="A180" t="s">
        <v>538</v>
      </c>
      <c r="B180">
        <v>2012</v>
      </c>
      <c r="C180" t="s">
        <v>54</v>
      </c>
      <c r="D180" t="s">
        <v>523</v>
      </c>
      <c r="E180" t="s">
        <v>55</v>
      </c>
      <c r="F180" t="s">
        <v>55</v>
      </c>
      <c r="G180" t="s">
        <v>55</v>
      </c>
      <c r="H180" t="s">
        <v>86</v>
      </c>
      <c r="I180" t="s">
        <v>55</v>
      </c>
      <c r="J180" t="s">
        <v>55</v>
      </c>
      <c r="K180">
        <v>49.537190000000002</v>
      </c>
      <c r="L180">
        <v>3.9620500000000001</v>
      </c>
      <c r="M180">
        <v>41.548000000000002</v>
      </c>
      <c r="N180">
        <v>57.543999999999997</v>
      </c>
      <c r="O180" t="s">
        <v>57</v>
      </c>
      <c r="P180" t="s">
        <v>539</v>
      </c>
      <c r="Q180">
        <v>8.0060000000000002</v>
      </c>
      <c r="R180">
        <v>7.9889999999999999</v>
      </c>
      <c r="S180">
        <v>28704</v>
      </c>
      <c r="T180">
        <v>2570</v>
      </c>
      <c r="U180">
        <v>24075</v>
      </c>
      <c r="V180">
        <v>33343</v>
      </c>
      <c r="W180">
        <v>236</v>
      </c>
      <c r="X180">
        <v>128</v>
      </c>
      <c r="Y180">
        <v>0</v>
      </c>
      <c r="Z180">
        <v>0</v>
      </c>
      <c r="AA180">
        <v>0</v>
      </c>
      <c r="AB180">
        <v>1</v>
      </c>
      <c r="AC180" t="s">
        <v>540</v>
      </c>
      <c r="AD180" t="s">
        <v>54</v>
      </c>
      <c r="AE180">
        <v>1.48</v>
      </c>
    </row>
    <row r="181" spans="1:31">
      <c r="A181" t="s">
        <v>541</v>
      </c>
      <c r="B181">
        <v>2012</v>
      </c>
      <c r="C181" t="s">
        <v>54</v>
      </c>
      <c r="D181" t="s">
        <v>523</v>
      </c>
      <c r="E181" t="s">
        <v>55</v>
      </c>
      <c r="F181" t="s">
        <v>55</v>
      </c>
      <c r="G181" t="s">
        <v>55</v>
      </c>
      <c r="H181" t="s">
        <v>86</v>
      </c>
      <c r="I181" t="s">
        <v>61</v>
      </c>
      <c r="J181" t="s">
        <v>55</v>
      </c>
      <c r="K181">
        <v>52.305309999999999</v>
      </c>
      <c r="L181">
        <v>5.5572530000000002</v>
      </c>
      <c r="M181">
        <v>40.935000000000002</v>
      </c>
      <c r="N181">
        <v>63.503</v>
      </c>
      <c r="O181" t="s">
        <v>57</v>
      </c>
      <c r="P181" t="s">
        <v>542</v>
      </c>
      <c r="Q181">
        <v>11.196999999999999</v>
      </c>
      <c r="R181">
        <v>11.37</v>
      </c>
      <c r="S181">
        <v>13531</v>
      </c>
      <c r="T181">
        <v>1618</v>
      </c>
      <c r="U181">
        <v>10590</v>
      </c>
      <c r="V181">
        <v>16428</v>
      </c>
      <c r="W181">
        <v>131</v>
      </c>
      <c r="X181">
        <v>71</v>
      </c>
      <c r="Y181">
        <v>0</v>
      </c>
      <c r="Z181">
        <v>0</v>
      </c>
      <c r="AA181">
        <v>0</v>
      </c>
      <c r="AB181">
        <v>1</v>
      </c>
      <c r="AC181" t="s">
        <v>477</v>
      </c>
      <c r="AD181" t="s">
        <v>54</v>
      </c>
      <c r="AE181">
        <v>1.61</v>
      </c>
    </row>
    <row r="182" spans="1:31">
      <c r="A182" t="s">
        <v>543</v>
      </c>
      <c r="B182">
        <v>2012</v>
      </c>
      <c r="C182" t="s">
        <v>54</v>
      </c>
      <c r="D182" t="s">
        <v>523</v>
      </c>
      <c r="E182" t="s">
        <v>55</v>
      </c>
      <c r="F182" t="s">
        <v>55</v>
      </c>
      <c r="G182" t="s">
        <v>55</v>
      </c>
      <c r="H182" t="s">
        <v>86</v>
      </c>
      <c r="I182" t="s">
        <v>72</v>
      </c>
      <c r="J182" t="s">
        <v>55</v>
      </c>
      <c r="K182">
        <v>47.304467000000002</v>
      </c>
      <c r="L182">
        <v>5.7378130000000001</v>
      </c>
      <c r="M182">
        <v>35.765000000000001</v>
      </c>
      <c r="N182">
        <v>59.058999999999997</v>
      </c>
      <c r="O182" t="s">
        <v>57</v>
      </c>
      <c r="P182" t="s">
        <v>544</v>
      </c>
      <c r="Q182">
        <v>11.755000000000001</v>
      </c>
      <c r="R182">
        <v>11.539</v>
      </c>
      <c r="S182">
        <v>15172</v>
      </c>
      <c r="T182">
        <v>2247</v>
      </c>
      <c r="U182">
        <v>11471</v>
      </c>
      <c r="V182">
        <v>18942</v>
      </c>
      <c r="W182">
        <v>105</v>
      </c>
      <c r="X182">
        <v>57</v>
      </c>
      <c r="Y182">
        <v>0</v>
      </c>
      <c r="Z182">
        <v>0</v>
      </c>
      <c r="AA182">
        <v>0</v>
      </c>
      <c r="AB182">
        <v>1</v>
      </c>
      <c r="AC182" t="s">
        <v>545</v>
      </c>
      <c r="AD182" t="s">
        <v>54</v>
      </c>
      <c r="AE182">
        <v>1.37</v>
      </c>
    </row>
    <row r="183" spans="1:31">
      <c r="A183" t="s">
        <v>546</v>
      </c>
      <c r="B183">
        <v>2012</v>
      </c>
      <c r="C183" t="s">
        <v>54</v>
      </c>
      <c r="D183" t="s">
        <v>523</v>
      </c>
      <c r="E183" t="s">
        <v>55</v>
      </c>
      <c r="F183" t="s">
        <v>55</v>
      </c>
      <c r="G183" t="s">
        <v>55</v>
      </c>
      <c r="H183" t="s">
        <v>96</v>
      </c>
      <c r="I183" t="s">
        <v>55</v>
      </c>
      <c r="J183" t="s">
        <v>55</v>
      </c>
      <c r="K183">
        <v>52.235357</v>
      </c>
      <c r="L183">
        <v>4.4944949999999997</v>
      </c>
      <c r="M183">
        <v>43.08</v>
      </c>
      <c r="N183">
        <v>61.281999999999996</v>
      </c>
      <c r="O183" t="s">
        <v>57</v>
      </c>
      <c r="P183" t="s">
        <v>547</v>
      </c>
      <c r="Q183">
        <v>9.0470000000000006</v>
      </c>
      <c r="R183">
        <v>9.1560000000000006</v>
      </c>
      <c r="S183">
        <v>36499</v>
      </c>
      <c r="T183">
        <v>4750</v>
      </c>
      <c r="U183">
        <v>30101</v>
      </c>
      <c r="V183">
        <v>42820</v>
      </c>
      <c r="W183">
        <v>264</v>
      </c>
      <c r="X183">
        <v>137</v>
      </c>
      <c r="Y183">
        <v>0</v>
      </c>
      <c r="Z183">
        <v>0</v>
      </c>
      <c r="AA183">
        <v>0</v>
      </c>
      <c r="AB183">
        <v>1</v>
      </c>
      <c r="AC183" t="s">
        <v>548</v>
      </c>
      <c r="AD183" t="s">
        <v>54</v>
      </c>
      <c r="AE183">
        <v>2.13</v>
      </c>
    </row>
    <row r="184" spans="1:31">
      <c r="A184" t="s">
        <v>549</v>
      </c>
      <c r="B184">
        <v>2012</v>
      </c>
      <c r="C184" t="s">
        <v>54</v>
      </c>
      <c r="D184" t="s">
        <v>523</v>
      </c>
      <c r="E184" t="s">
        <v>55</v>
      </c>
      <c r="F184" t="s">
        <v>55</v>
      </c>
      <c r="G184" t="s">
        <v>55</v>
      </c>
      <c r="H184" t="s">
        <v>96</v>
      </c>
      <c r="I184" t="s">
        <v>61</v>
      </c>
      <c r="J184" t="s">
        <v>55</v>
      </c>
      <c r="K184">
        <v>52.784914000000001</v>
      </c>
      <c r="L184">
        <v>6.2492359999999998</v>
      </c>
      <c r="M184">
        <v>39.927999999999997</v>
      </c>
      <c r="N184">
        <v>65.376999999999995</v>
      </c>
      <c r="O184" t="s">
        <v>57</v>
      </c>
      <c r="P184" t="s">
        <v>550</v>
      </c>
      <c r="Q184">
        <v>12.592000000000001</v>
      </c>
      <c r="R184">
        <v>12.856999999999999</v>
      </c>
      <c r="S184">
        <v>19210</v>
      </c>
      <c r="T184">
        <v>3550</v>
      </c>
      <c r="U184">
        <v>14531</v>
      </c>
      <c r="V184">
        <v>23793</v>
      </c>
      <c r="W184">
        <v>150</v>
      </c>
      <c r="X184">
        <v>77</v>
      </c>
      <c r="Y184">
        <v>0</v>
      </c>
      <c r="Z184">
        <v>0</v>
      </c>
      <c r="AA184">
        <v>0</v>
      </c>
      <c r="AB184">
        <v>1</v>
      </c>
      <c r="AC184" t="s">
        <v>396</v>
      </c>
      <c r="AD184" t="s">
        <v>54</v>
      </c>
      <c r="AE184">
        <v>2.33</v>
      </c>
    </row>
    <row r="185" spans="1:31">
      <c r="A185" t="s">
        <v>551</v>
      </c>
      <c r="B185">
        <v>2012</v>
      </c>
      <c r="C185" t="s">
        <v>54</v>
      </c>
      <c r="D185" t="s">
        <v>523</v>
      </c>
      <c r="E185" t="s">
        <v>55</v>
      </c>
      <c r="F185" t="s">
        <v>55</v>
      </c>
      <c r="G185" t="s">
        <v>55</v>
      </c>
      <c r="H185" t="s">
        <v>96</v>
      </c>
      <c r="I185" t="s">
        <v>72</v>
      </c>
      <c r="J185" t="s">
        <v>55</v>
      </c>
      <c r="K185">
        <v>51.637993999999999</v>
      </c>
      <c r="L185">
        <v>6.0785239999999998</v>
      </c>
      <c r="M185">
        <v>39.207999999999998</v>
      </c>
      <c r="N185">
        <v>63.920999999999999</v>
      </c>
      <c r="O185" t="s">
        <v>57</v>
      </c>
      <c r="P185" t="s">
        <v>552</v>
      </c>
      <c r="Q185">
        <v>12.282999999999999</v>
      </c>
      <c r="R185">
        <v>12.43</v>
      </c>
      <c r="S185">
        <v>17289</v>
      </c>
      <c r="T185">
        <v>2748</v>
      </c>
      <c r="U185">
        <v>13127</v>
      </c>
      <c r="V185">
        <v>21401</v>
      </c>
      <c r="W185">
        <v>114</v>
      </c>
      <c r="X185">
        <v>60</v>
      </c>
      <c r="Y185">
        <v>0</v>
      </c>
      <c r="Z185">
        <v>0</v>
      </c>
      <c r="AA185">
        <v>0</v>
      </c>
      <c r="AB185">
        <v>1</v>
      </c>
      <c r="AC185" t="s">
        <v>387</v>
      </c>
      <c r="AD185" t="s">
        <v>54</v>
      </c>
      <c r="AE185">
        <v>1.67</v>
      </c>
    </row>
    <row r="186" spans="1:31">
      <c r="A186" t="s">
        <v>553</v>
      </c>
      <c r="B186">
        <v>2012</v>
      </c>
      <c r="C186" t="s">
        <v>54</v>
      </c>
      <c r="D186" t="s">
        <v>523</v>
      </c>
      <c r="E186" t="s">
        <v>55</v>
      </c>
      <c r="F186" t="s">
        <v>55</v>
      </c>
      <c r="G186" t="s">
        <v>55</v>
      </c>
      <c r="H186" t="s">
        <v>105</v>
      </c>
      <c r="I186" t="s">
        <v>55</v>
      </c>
      <c r="J186" t="s">
        <v>55</v>
      </c>
      <c r="K186">
        <v>55.691544</v>
      </c>
      <c r="L186">
        <v>4.4429980000000002</v>
      </c>
      <c r="M186">
        <v>46.561</v>
      </c>
      <c r="N186">
        <v>64.548000000000002</v>
      </c>
      <c r="O186" t="s">
        <v>57</v>
      </c>
      <c r="P186" t="s">
        <v>554</v>
      </c>
      <c r="Q186">
        <v>8.8559999999999999</v>
      </c>
      <c r="R186">
        <v>9.1310000000000002</v>
      </c>
      <c r="S186">
        <v>27598</v>
      </c>
      <c r="T186">
        <v>3303</v>
      </c>
      <c r="U186">
        <v>23073</v>
      </c>
      <c r="V186">
        <v>31987</v>
      </c>
      <c r="W186">
        <v>208</v>
      </c>
      <c r="X186">
        <v>116</v>
      </c>
      <c r="Y186">
        <v>0</v>
      </c>
      <c r="Z186">
        <v>0</v>
      </c>
      <c r="AA186">
        <v>0</v>
      </c>
      <c r="AB186">
        <v>1</v>
      </c>
      <c r="AC186" t="s">
        <v>555</v>
      </c>
      <c r="AD186" t="s">
        <v>54</v>
      </c>
      <c r="AE186">
        <v>1.66</v>
      </c>
    </row>
    <row r="187" spans="1:31">
      <c r="A187" t="s">
        <v>556</v>
      </c>
      <c r="B187">
        <v>2012</v>
      </c>
      <c r="C187" t="s">
        <v>54</v>
      </c>
      <c r="D187" t="s">
        <v>523</v>
      </c>
      <c r="E187" t="s">
        <v>55</v>
      </c>
      <c r="F187" t="s">
        <v>55</v>
      </c>
      <c r="G187" t="s">
        <v>55</v>
      </c>
      <c r="H187" t="s">
        <v>105</v>
      </c>
      <c r="I187" t="s">
        <v>61</v>
      </c>
      <c r="J187" t="s">
        <v>55</v>
      </c>
      <c r="K187">
        <v>56.864316000000002</v>
      </c>
      <c r="L187">
        <v>5.2290919999999996</v>
      </c>
      <c r="M187">
        <v>46.024000000000001</v>
      </c>
      <c r="N187">
        <v>67.242999999999995</v>
      </c>
      <c r="O187" t="s">
        <v>57</v>
      </c>
      <c r="P187" t="s">
        <v>557</v>
      </c>
      <c r="Q187">
        <v>10.378</v>
      </c>
      <c r="R187">
        <v>10.840999999999999</v>
      </c>
      <c r="S187">
        <v>14627</v>
      </c>
      <c r="T187">
        <v>2179</v>
      </c>
      <c r="U187">
        <v>11838</v>
      </c>
      <c r="V187">
        <v>17297</v>
      </c>
      <c r="W187">
        <v>126</v>
      </c>
      <c r="X187">
        <v>72</v>
      </c>
      <c r="Y187">
        <v>0</v>
      </c>
      <c r="Z187">
        <v>0</v>
      </c>
      <c r="AA187">
        <v>0</v>
      </c>
      <c r="AB187">
        <v>1</v>
      </c>
      <c r="AC187" t="s">
        <v>470</v>
      </c>
      <c r="AD187" t="s">
        <v>54</v>
      </c>
      <c r="AE187">
        <v>1.39</v>
      </c>
    </row>
    <row r="188" spans="1:31">
      <c r="A188" t="s">
        <v>558</v>
      </c>
      <c r="B188">
        <v>2012</v>
      </c>
      <c r="C188" t="s">
        <v>54</v>
      </c>
      <c r="D188" t="s">
        <v>523</v>
      </c>
      <c r="E188" t="s">
        <v>55</v>
      </c>
      <c r="F188" t="s">
        <v>55</v>
      </c>
      <c r="G188" t="s">
        <v>55</v>
      </c>
      <c r="H188" t="s">
        <v>105</v>
      </c>
      <c r="I188" t="s">
        <v>72</v>
      </c>
      <c r="J188" t="s">
        <v>55</v>
      </c>
      <c r="K188">
        <v>54.425756999999997</v>
      </c>
      <c r="L188">
        <v>6.7886309999999996</v>
      </c>
      <c r="M188">
        <v>40.371000000000002</v>
      </c>
      <c r="N188">
        <v>67.983000000000004</v>
      </c>
      <c r="O188" t="s">
        <v>57</v>
      </c>
      <c r="P188" t="s">
        <v>559</v>
      </c>
      <c r="Q188">
        <v>13.557</v>
      </c>
      <c r="R188">
        <v>14.055</v>
      </c>
      <c r="S188">
        <v>12971</v>
      </c>
      <c r="T188">
        <v>2403</v>
      </c>
      <c r="U188">
        <v>9621</v>
      </c>
      <c r="V188">
        <v>16202</v>
      </c>
      <c r="W188">
        <v>82</v>
      </c>
      <c r="X188">
        <v>44</v>
      </c>
      <c r="Y188">
        <v>0</v>
      </c>
      <c r="Z188">
        <v>0</v>
      </c>
      <c r="AA188">
        <v>0</v>
      </c>
      <c r="AB188">
        <v>1</v>
      </c>
      <c r="AC188" t="s">
        <v>560</v>
      </c>
      <c r="AD188" t="s">
        <v>54</v>
      </c>
      <c r="AE188">
        <v>1.5</v>
      </c>
    </row>
    <row r="189" spans="1:31">
      <c r="A189" t="s">
        <v>561</v>
      </c>
      <c r="B189">
        <v>2012</v>
      </c>
      <c r="C189" t="s">
        <v>54</v>
      </c>
      <c r="D189" t="s">
        <v>523</v>
      </c>
      <c r="E189" t="s">
        <v>55</v>
      </c>
      <c r="F189" t="s">
        <v>55</v>
      </c>
      <c r="G189" t="s">
        <v>55</v>
      </c>
      <c r="H189" t="s">
        <v>115</v>
      </c>
      <c r="I189" t="s">
        <v>55</v>
      </c>
      <c r="J189" t="s">
        <v>55</v>
      </c>
      <c r="K189">
        <v>52.644706999999997</v>
      </c>
      <c r="L189">
        <v>6.8127709999999997</v>
      </c>
      <c r="M189">
        <v>38.625</v>
      </c>
      <c r="N189">
        <v>66.366</v>
      </c>
      <c r="O189" t="s">
        <v>57</v>
      </c>
      <c r="P189" t="s">
        <v>562</v>
      </c>
      <c r="Q189">
        <v>13.721</v>
      </c>
      <c r="R189">
        <v>14.02</v>
      </c>
      <c r="S189">
        <v>10749</v>
      </c>
      <c r="T189">
        <v>1981</v>
      </c>
      <c r="U189">
        <v>7886</v>
      </c>
      <c r="V189">
        <v>13550</v>
      </c>
      <c r="W189">
        <v>104</v>
      </c>
      <c r="X189">
        <v>49</v>
      </c>
      <c r="Y189">
        <v>0</v>
      </c>
      <c r="Z189">
        <v>0</v>
      </c>
      <c r="AA189">
        <v>0</v>
      </c>
      <c r="AB189">
        <v>1</v>
      </c>
      <c r="AC189" t="s">
        <v>207</v>
      </c>
      <c r="AD189" t="s">
        <v>54</v>
      </c>
      <c r="AE189">
        <v>1.92</v>
      </c>
    </row>
    <row r="190" spans="1:31">
      <c r="A190" t="s">
        <v>563</v>
      </c>
      <c r="B190">
        <v>2012</v>
      </c>
      <c r="C190" t="s">
        <v>54</v>
      </c>
      <c r="D190" t="s">
        <v>523</v>
      </c>
      <c r="E190" t="s">
        <v>55</v>
      </c>
      <c r="F190" t="s">
        <v>55</v>
      </c>
      <c r="G190" t="s">
        <v>55</v>
      </c>
      <c r="H190" t="s">
        <v>115</v>
      </c>
      <c r="I190" t="s">
        <v>61</v>
      </c>
      <c r="J190" t="s">
        <v>55</v>
      </c>
      <c r="K190">
        <v>52.788589000000002</v>
      </c>
      <c r="L190">
        <v>7.3685020000000003</v>
      </c>
      <c r="M190">
        <v>37.646000000000001</v>
      </c>
      <c r="N190">
        <v>67.564999999999998</v>
      </c>
      <c r="O190" t="s">
        <v>57</v>
      </c>
      <c r="P190" t="s">
        <v>564</v>
      </c>
      <c r="Q190">
        <v>14.776</v>
      </c>
      <c r="R190">
        <v>15.141999999999999</v>
      </c>
      <c r="S190">
        <v>5222</v>
      </c>
      <c r="T190">
        <v>1052</v>
      </c>
      <c r="U190">
        <v>3724</v>
      </c>
      <c r="V190">
        <v>6684</v>
      </c>
      <c r="W190">
        <v>58</v>
      </c>
      <c r="X190">
        <v>29</v>
      </c>
      <c r="Y190">
        <v>0</v>
      </c>
      <c r="Z190">
        <v>0</v>
      </c>
      <c r="AA190">
        <v>0</v>
      </c>
      <c r="AB190">
        <v>1</v>
      </c>
      <c r="AC190" t="s">
        <v>120</v>
      </c>
      <c r="AD190" t="s">
        <v>54</v>
      </c>
      <c r="AE190">
        <v>1.24</v>
      </c>
    </row>
    <row r="191" spans="1:31">
      <c r="A191" t="s">
        <v>565</v>
      </c>
      <c r="B191">
        <v>2012</v>
      </c>
      <c r="C191" t="s">
        <v>54</v>
      </c>
      <c r="D191" t="s">
        <v>523</v>
      </c>
      <c r="E191" t="s">
        <v>55</v>
      </c>
      <c r="F191" t="s">
        <v>55</v>
      </c>
      <c r="G191" t="s">
        <v>55</v>
      </c>
      <c r="H191" t="s">
        <v>115</v>
      </c>
      <c r="I191" t="s">
        <v>72</v>
      </c>
      <c r="J191" t="s">
        <v>55</v>
      </c>
      <c r="K191">
        <v>52.509459999999997</v>
      </c>
      <c r="L191">
        <v>10.828538999999999</v>
      </c>
      <c r="M191">
        <v>30.274000000000001</v>
      </c>
      <c r="N191">
        <v>74.037000000000006</v>
      </c>
      <c r="O191" t="s">
        <v>57</v>
      </c>
      <c r="P191" t="s">
        <v>566</v>
      </c>
      <c r="Q191">
        <v>21.527999999999999</v>
      </c>
      <c r="R191">
        <v>22.234999999999999</v>
      </c>
      <c r="S191">
        <v>5526</v>
      </c>
      <c r="T191">
        <v>1683</v>
      </c>
      <c r="U191">
        <v>3186</v>
      </c>
      <c r="V191">
        <v>7792</v>
      </c>
      <c r="W191">
        <v>46</v>
      </c>
      <c r="X191">
        <v>20</v>
      </c>
      <c r="Y191">
        <v>0</v>
      </c>
      <c r="Z191">
        <v>0</v>
      </c>
      <c r="AA191">
        <v>0</v>
      </c>
      <c r="AB191">
        <v>1</v>
      </c>
      <c r="AC191" t="s">
        <v>567</v>
      </c>
      <c r="AD191" t="s">
        <v>54</v>
      </c>
      <c r="AE191">
        <v>2.12</v>
      </c>
    </row>
    <row r="192" spans="1:31">
      <c r="A192" t="s">
        <v>568</v>
      </c>
      <c r="B192">
        <v>2012</v>
      </c>
      <c r="C192" t="s">
        <v>54</v>
      </c>
      <c r="D192" t="s">
        <v>523</v>
      </c>
      <c r="E192" t="s">
        <v>55</v>
      </c>
      <c r="F192" t="s">
        <v>55</v>
      </c>
      <c r="G192" t="s">
        <v>55</v>
      </c>
      <c r="H192" t="s">
        <v>125</v>
      </c>
      <c r="I192" t="s">
        <v>55</v>
      </c>
      <c r="J192" t="s">
        <v>55</v>
      </c>
      <c r="K192">
        <v>34.355347999999999</v>
      </c>
      <c r="L192">
        <v>7.1523479999999999</v>
      </c>
      <c r="M192">
        <v>20.84</v>
      </c>
      <c r="N192">
        <v>50.018999999999998</v>
      </c>
      <c r="O192" t="s">
        <v>57</v>
      </c>
      <c r="P192" t="s">
        <v>569</v>
      </c>
      <c r="Q192">
        <v>15.664</v>
      </c>
      <c r="R192">
        <v>13.516</v>
      </c>
      <c r="S192">
        <v>2996</v>
      </c>
      <c r="T192">
        <v>785</v>
      </c>
      <c r="U192">
        <v>1817</v>
      </c>
      <c r="V192">
        <v>4362</v>
      </c>
      <c r="W192">
        <v>56</v>
      </c>
      <c r="X192">
        <v>19</v>
      </c>
      <c r="Y192">
        <v>0</v>
      </c>
      <c r="Z192">
        <v>0</v>
      </c>
      <c r="AA192">
        <v>0</v>
      </c>
      <c r="AB192">
        <v>1</v>
      </c>
      <c r="AC192" t="s">
        <v>570</v>
      </c>
      <c r="AD192" t="s">
        <v>54</v>
      </c>
      <c r="AE192">
        <v>1.25</v>
      </c>
    </row>
    <row r="193" spans="1:31">
      <c r="A193" t="s">
        <v>571</v>
      </c>
      <c r="B193">
        <v>2012</v>
      </c>
      <c r="C193" t="s">
        <v>54</v>
      </c>
      <c r="D193" t="s">
        <v>523</v>
      </c>
      <c r="E193" t="s">
        <v>55</v>
      </c>
      <c r="F193" t="s">
        <v>55</v>
      </c>
      <c r="G193" t="s">
        <v>55</v>
      </c>
      <c r="H193" t="s">
        <v>125</v>
      </c>
      <c r="I193" t="s">
        <v>61</v>
      </c>
      <c r="J193" t="s">
        <v>55</v>
      </c>
      <c r="K193">
        <v>31.796287</v>
      </c>
      <c r="L193">
        <v>9.2717209999999994</v>
      </c>
      <c r="M193">
        <v>15.103</v>
      </c>
      <c r="N193">
        <v>52.807000000000002</v>
      </c>
      <c r="O193" t="s">
        <v>57</v>
      </c>
      <c r="P193" t="s">
        <v>572</v>
      </c>
      <c r="Q193">
        <v>21.010999999999999</v>
      </c>
      <c r="R193">
        <v>16.693000000000001</v>
      </c>
      <c r="S193">
        <v>1499</v>
      </c>
      <c r="T193">
        <v>537</v>
      </c>
      <c r="U193">
        <v>712</v>
      </c>
      <c r="V193">
        <v>2490</v>
      </c>
      <c r="W193">
        <v>31</v>
      </c>
      <c r="X193">
        <v>10</v>
      </c>
      <c r="Y193">
        <v>0</v>
      </c>
      <c r="Z193">
        <v>0</v>
      </c>
      <c r="AA193">
        <v>0</v>
      </c>
      <c r="AB193">
        <v>1</v>
      </c>
      <c r="AC193" t="s">
        <v>489</v>
      </c>
      <c r="AD193" t="s">
        <v>54</v>
      </c>
      <c r="AE193">
        <v>1.19</v>
      </c>
    </row>
    <row r="194" spans="1:31">
      <c r="A194" t="s">
        <v>573</v>
      </c>
      <c r="B194">
        <v>2012</v>
      </c>
      <c r="C194" t="s">
        <v>54</v>
      </c>
      <c r="D194" t="s">
        <v>523</v>
      </c>
      <c r="E194" t="s">
        <v>55</v>
      </c>
      <c r="F194" t="s">
        <v>55</v>
      </c>
      <c r="G194" t="s">
        <v>55</v>
      </c>
      <c r="H194" t="s">
        <v>55</v>
      </c>
      <c r="I194" t="s">
        <v>55</v>
      </c>
      <c r="J194" t="s">
        <v>55</v>
      </c>
      <c r="K194">
        <v>48.147345000000001</v>
      </c>
      <c r="L194">
        <v>1.9231640000000001</v>
      </c>
      <c r="M194">
        <v>44.320999999999998</v>
      </c>
      <c r="N194">
        <v>51.99</v>
      </c>
      <c r="O194" t="s">
        <v>57</v>
      </c>
      <c r="P194" t="s">
        <v>574</v>
      </c>
      <c r="Q194">
        <v>3.843</v>
      </c>
      <c r="R194">
        <v>3.827</v>
      </c>
      <c r="S194">
        <v>155161</v>
      </c>
      <c r="T194">
        <v>9783</v>
      </c>
      <c r="U194">
        <v>142829</v>
      </c>
      <c r="V194">
        <v>167545</v>
      </c>
      <c r="W194">
        <v>1232</v>
      </c>
      <c r="X194">
        <v>614</v>
      </c>
      <c r="Y194">
        <v>0</v>
      </c>
      <c r="Z194">
        <v>0</v>
      </c>
      <c r="AA194">
        <v>0</v>
      </c>
      <c r="AB194">
        <v>1</v>
      </c>
      <c r="AC194" t="s">
        <v>575</v>
      </c>
      <c r="AD194" t="s">
        <v>54</v>
      </c>
      <c r="AE194">
        <v>1.82</v>
      </c>
    </row>
    <row r="195" spans="1:31">
      <c r="A195" t="s">
        <v>576</v>
      </c>
      <c r="B195">
        <v>2012</v>
      </c>
      <c r="C195" t="s">
        <v>54</v>
      </c>
      <c r="D195" t="s">
        <v>523</v>
      </c>
      <c r="E195" t="s">
        <v>55</v>
      </c>
      <c r="F195" t="s">
        <v>55</v>
      </c>
      <c r="G195" t="s">
        <v>55</v>
      </c>
      <c r="H195" t="s">
        <v>55</v>
      </c>
      <c r="I195" t="s">
        <v>55</v>
      </c>
      <c r="J195" t="s">
        <v>137</v>
      </c>
      <c r="K195">
        <v>53.325752000000001</v>
      </c>
      <c r="L195">
        <v>6.3799210000000004</v>
      </c>
      <c r="M195">
        <v>40.183999999999997</v>
      </c>
      <c r="N195">
        <v>66.138000000000005</v>
      </c>
      <c r="O195" t="s">
        <v>57</v>
      </c>
      <c r="P195" t="s">
        <v>577</v>
      </c>
      <c r="Q195">
        <v>12.811999999999999</v>
      </c>
      <c r="R195">
        <v>13.141</v>
      </c>
      <c r="S195">
        <v>24965</v>
      </c>
      <c r="T195">
        <v>4799</v>
      </c>
      <c r="U195">
        <v>18813</v>
      </c>
      <c r="V195">
        <v>30963</v>
      </c>
      <c r="W195">
        <v>104</v>
      </c>
      <c r="X195">
        <v>57</v>
      </c>
      <c r="Y195">
        <v>0</v>
      </c>
      <c r="Z195">
        <v>0</v>
      </c>
      <c r="AA195">
        <v>0</v>
      </c>
      <c r="AB195">
        <v>1</v>
      </c>
      <c r="AC195" t="s">
        <v>578</v>
      </c>
      <c r="AD195" t="s">
        <v>54</v>
      </c>
      <c r="AE195">
        <v>1.68</v>
      </c>
    </row>
    <row r="196" spans="1:31">
      <c r="A196" t="s">
        <v>579</v>
      </c>
      <c r="B196">
        <v>2012</v>
      </c>
      <c r="C196" t="s">
        <v>54</v>
      </c>
      <c r="D196" t="s">
        <v>523</v>
      </c>
      <c r="E196" t="s">
        <v>55</v>
      </c>
      <c r="F196" t="s">
        <v>55</v>
      </c>
      <c r="G196" t="s">
        <v>55</v>
      </c>
      <c r="H196" t="s">
        <v>55</v>
      </c>
      <c r="I196" t="s">
        <v>55</v>
      </c>
      <c r="J196" t="s">
        <v>141</v>
      </c>
      <c r="K196">
        <v>41.016976999999997</v>
      </c>
      <c r="L196">
        <v>6.0062129999999998</v>
      </c>
      <c r="M196">
        <v>29.181000000000001</v>
      </c>
      <c r="N196">
        <v>53.667999999999999</v>
      </c>
      <c r="O196" t="s">
        <v>57</v>
      </c>
      <c r="P196" t="s">
        <v>580</v>
      </c>
      <c r="Q196">
        <v>12.651</v>
      </c>
      <c r="R196">
        <v>11.836</v>
      </c>
      <c r="S196">
        <v>24039</v>
      </c>
      <c r="T196">
        <v>4581</v>
      </c>
      <c r="U196">
        <v>17102</v>
      </c>
      <c r="V196">
        <v>31453</v>
      </c>
      <c r="W196">
        <v>173</v>
      </c>
      <c r="X196">
        <v>80</v>
      </c>
      <c r="Y196">
        <v>0</v>
      </c>
      <c r="Z196">
        <v>0</v>
      </c>
      <c r="AA196">
        <v>0</v>
      </c>
      <c r="AB196">
        <v>1</v>
      </c>
      <c r="AC196" t="s">
        <v>581</v>
      </c>
      <c r="AD196" t="s">
        <v>54</v>
      </c>
      <c r="AE196">
        <v>2.56</v>
      </c>
    </row>
    <row r="197" spans="1:31">
      <c r="A197" t="s">
        <v>582</v>
      </c>
      <c r="B197">
        <v>2012</v>
      </c>
      <c r="C197" t="s">
        <v>54</v>
      </c>
      <c r="D197" t="s">
        <v>523</v>
      </c>
      <c r="E197" t="s">
        <v>55</v>
      </c>
      <c r="F197" t="s">
        <v>55</v>
      </c>
      <c r="G197" t="s">
        <v>55</v>
      </c>
      <c r="H197" t="s">
        <v>55</v>
      </c>
      <c r="I197" t="s">
        <v>55</v>
      </c>
      <c r="J197" t="s">
        <v>145</v>
      </c>
      <c r="K197">
        <v>40.943797000000004</v>
      </c>
      <c r="L197">
        <v>4.059914</v>
      </c>
      <c r="M197">
        <v>32.921999999999997</v>
      </c>
      <c r="N197">
        <v>49.337000000000003</v>
      </c>
      <c r="O197" t="s">
        <v>57</v>
      </c>
      <c r="P197" t="s">
        <v>583</v>
      </c>
      <c r="Q197">
        <v>8.3930000000000007</v>
      </c>
      <c r="R197">
        <v>8.0220000000000002</v>
      </c>
      <c r="S197">
        <v>26969</v>
      </c>
      <c r="T197">
        <v>3023</v>
      </c>
      <c r="U197">
        <v>21685</v>
      </c>
      <c r="V197">
        <v>32497</v>
      </c>
      <c r="W197">
        <v>213</v>
      </c>
      <c r="X197">
        <v>100</v>
      </c>
      <c r="Y197">
        <v>0</v>
      </c>
      <c r="Z197">
        <v>0</v>
      </c>
      <c r="AA197">
        <v>0</v>
      </c>
      <c r="AB197">
        <v>1</v>
      </c>
      <c r="AC197" t="s">
        <v>584</v>
      </c>
      <c r="AD197" t="s">
        <v>54</v>
      </c>
      <c r="AE197">
        <v>1.45</v>
      </c>
    </row>
    <row r="198" spans="1:31">
      <c r="A198" t="s">
        <v>585</v>
      </c>
      <c r="B198">
        <v>2012</v>
      </c>
      <c r="C198" t="s">
        <v>54</v>
      </c>
      <c r="D198" t="s">
        <v>523</v>
      </c>
      <c r="E198" t="s">
        <v>55</v>
      </c>
      <c r="F198" t="s">
        <v>55</v>
      </c>
      <c r="G198" t="s">
        <v>55</v>
      </c>
      <c r="H198" t="s">
        <v>55</v>
      </c>
      <c r="I198" t="s">
        <v>55</v>
      </c>
      <c r="J198" t="s">
        <v>149</v>
      </c>
      <c r="K198">
        <v>52.157888999999997</v>
      </c>
      <c r="L198">
        <v>3.5989680000000002</v>
      </c>
      <c r="M198">
        <v>44.87</v>
      </c>
      <c r="N198">
        <v>59.378999999999998</v>
      </c>
      <c r="O198" t="s">
        <v>57</v>
      </c>
      <c r="P198" t="s">
        <v>586</v>
      </c>
      <c r="Q198">
        <v>7.2210000000000001</v>
      </c>
      <c r="R198">
        <v>7.2880000000000003</v>
      </c>
      <c r="S198">
        <v>39000</v>
      </c>
      <c r="T198">
        <v>4272</v>
      </c>
      <c r="U198">
        <v>33551</v>
      </c>
      <c r="V198">
        <v>44400</v>
      </c>
      <c r="W198">
        <v>347</v>
      </c>
      <c r="X198">
        <v>176</v>
      </c>
      <c r="Y198">
        <v>0</v>
      </c>
      <c r="Z198">
        <v>0</v>
      </c>
      <c r="AA198">
        <v>0</v>
      </c>
      <c r="AB198">
        <v>1</v>
      </c>
      <c r="AC198" t="s">
        <v>587</v>
      </c>
      <c r="AD198" t="s">
        <v>54</v>
      </c>
      <c r="AE198">
        <v>1.8</v>
      </c>
    </row>
    <row r="199" spans="1:31">
      <c r="A199" t="s">
        <v>588</v>
      </c>
      <c r="B199">
        <v>2012</v>
      </c>
      <c r="C199" t="s">
        <v>54</v>
      </c>
      <c r="D199" t="s">
        <v>523</v>
      </c>
      <c r="E199" t="s">
        <v>55</v>
      </c>
      <c r="F199" t="s">
        <v>55</v>
      </c>
      <c r="G199" t="s">
        <v>55</v>
      </c>
      <c r="H199" t="s">
        <v>55</v>
      </c>
      <c r="I199" t="s">
        <v>55</v>
      </c>
      <c r="J199" t="s">
        <v>153</v>
      </c>
      <c r="K199">
        <v>52.741304</v>
      </c>
      <c r="L199">
        <v>3.3214049999999999</v>
      </c>
      <c r="M199">
        <v>46.02</v>
      </c>
      <c r="N199">
        <v>59.39</v>
      </c>
      <c r="O199" t="s">
        <v>57</v>
      </c>
      <c r="P199" t="s">
        <v>589</v>
      </c>
      <c r="Q199">
        <v>6.649</v>
      </c>
      <c r="R199">
        <v>6.7210000000000001</v>
      </c>
      <c r="S199">
        <v>40188</v>
      </c>
      <c r="T199">
        <v>3754</v>
      </c>
      <c r="U199">
        <v>35067</v>
      </c>
      <c r="V199">
        <v>45254</v>
      </c>
      <c r="W199">
        <v>395</v>
      </c>
      <c r="X199">
        <v>201</v>
      </c>
      <c r="Y199">
        <v>0</v>
      </c>
      <c r="Z199">
        <v>0</v>
      </c>
      <c r="AA199">
        <v>0</v>
      </c>
      <c r="AB199">
        <v>1</v>
      </c>
      <c r="AC199" t="s">
        <v>338</v>
      </c>
      <c r="AD199" t="s">
        <v>54</v>
      </c>
      <c r="AE199">
        <v>1.74</v>
      </c>
    </row>
    <row r="200" spans="1:31">
      <c r="A200" t="s">
        <v>590</v>
      </c>
      <c r="B200">
        <v>2012</v>
      </c>
      <c r="C200" t="s">
        <v>54</v>
      </c>
      <c r="D200" t="s">
        <v>523</v>
      </c>
      <c r="E200" t="s">
        <v>55</v>
      </c>
      <c r="F200" t="s">
        <v>55</v>
      </c>
      <c r="G200" t="s">
        <v>55</v>
      </c>
      <c r="H200" t="s">
        <v>55</v>
      </c>
      <c r="I200" t="s">
        <v>61</v>
      </c>
      <c r="J200" t="s">
        <v>55</v>
      </c>
      <c r="K200">
        <v>51.789062999999999</v>
      </c>
      <c r="L200">
        <v>2.6708479999999999</v>
      </c>
      <c r="M200">
        <v>46.418999999999997</v>
      </c>
      <c r="N200">
        <v>57.128</v>
      </c>
      <c r="O200" t="s">
        <v>57</v>
      </c>
      <c r="P200" t="s">
        <v>591</v>
      </c>
      <c r="Q200">
        <v>5.3390000000000004</v>
      </c>
      <c r="R200">
        <v>5.37</v>
      </c>
      <c r="S200">
        <v>82087</v>
      </c>
      <c r="T200">
        <v>6768</v>
      </c>
      <c r="U200">
        <v>73576</v>
      </c>
      <c r="V200">
        <v>90550</v>
      </c>
      <c r="W200">
        <v>705</v>
      </c>
      <c r="X200">
        <v>359</v>
      </c>
      <c r="Y200">
        <v>0</v>
      </c>
      <c r="Z200">
        <v>0</v>
      </c>
      <c r="AA200">
        <v>0</v>
      </c>
      <c r="AB200">
        <v>1</v>
      </c>
      <c r="AC200" t="s">
        <v>592</v>
      </c>
      <c r="AD200" t="s">
        <v>54</v>
      </c>
      <c r="AE200">
        <v>2.0099999999999998</v>
      </c>
    </row>
    <row r="201" spans="1:31">
      <c r="A201" t="s">
        <v>593</v>
      </c>
      <c r="B201">
        <v>2012</v>
      </c>
      <c r="C201" t="s">
        <v>54</v>
      </c>
      <c r="D201" t="s">
        <v>523</v>
      </c>
      <c r="E201" t="s">
        <v>55</v>
      </c>
      <c r="F201" t="s">
        <v>55</v>
      </c>
      <c r="G201" t="s">
        <v>55</v>
      </c>
      <c r="H201" t="s">
        <v>55</v>
      </c>
      <c r="I201" t="s">
        <v>61</v>
      </c>
      <c r="J201" t="s">
        <v>137</v>
      </c>
      <c r="K201">
        <v>56.866219000000001</v>
      </c>
      <c r="L201">
        <v>7.844258</v>
      </c>
      <c r="M201">
        <v>40.393000000000001</v>
      </c>
      <c r="N201">
        <v>72.298000000000002</v>
      </c>
      <c r="O201" t="s">
        <v>57</v>
      </c>
      <c r="P201" t="s">
        <v>594</v>
      </c>
      <c r="Q201">
        <v>15.432</v>
      </c>
      <c r="R201">
        <v>16.472999999999999</v>
      </c>
      <c r="S201">
        <v>12474</v>
      </c>
      <c r="T201">
        <v>3161</v>
      </c>
      <c r="U201">
        <v>8860</v>
      </c>
      <c r="V201">
        <v>15859</v>
      </c>
      <c r="W201">
        <v>60</v>
      </c>
      <c r="X201">
        <v>34</v>
      </c>
      <c r="Y201">
        <v>0</v>
      </c>
      <c r="Z201">
        <v>0</v>
      </c>
      <c r="AA201">
        <v>0</v>
      </c>
      <c r="AB201">
        <v>1</v>
      </c>
      <c r="AC201" t="s">
        <v>264</v>
      </c>
      <c r="AD201" t="s">
        <v>54</v>
      </c>
      <c r="AE201">
        <v>1.48</v>
      </c>
    </row>
    <row r="202" spans="1:31">
      <c r="A202" t="s">
        <v>595</v>
      </c>
      <c r="B202">
        <v>2012</v>
      </c>
      <c r="C202" t="s">
        <v>54</v>
      </c>
      <c r="D202" t="s">
        <v>523</v>
      </c>
      <c r="E202" t="s">
        <v>55</v>
      </c>
      <c r="F202" t="s">
        <v>55</v>
      </c>
      <c r="G202" t="s">
        <v>55</v>
      </c>
      <c r="H202" t="s">
        <v>55</v>
      </c>
      <c r="I202" t="s">
        <v>61</v>
      </c>
      <c r="J202" t="s">
        <v>141</v>
      </c>
      <c r="K202">
        <v>47.382848000000003</v>
      </c>
      <c r="L202">
        <v>7.60215</v>
      </c>
      <c r="M202">
        <v>32.073</v>
      </c>
      <c r="N202">
        <v>63.061</v>
      </c>
      <c r="O202" t="s">
        <v>57</v>
      </c>
      <c r="P202" t="s">
        <v>596</v>
      </c>
      <c r="Q202">
        <v>15.678000000000001</v>
      </c>
      <c r="R202">
        <v>15.308999999999999</v>
      </c>
      <c r="S202">
        <v>13829</v>
      </c>
      <c r="T202">
        <v>3218</v>
      </c>
      <c r="U202">
        <v>9361</v>
      </c>
      <c r="V202">
        <v>18405</v>
      </c>
      <c r="W202">
        <v>98</v>
      </c>
      <c r="X202">
        <v>49</v>
      </c>
      <c r="Y202">
        <v>0</v>
      </c>
      <c r="Z202">
        <v>0</v>
      </c>
      <c r="AA202">
        <v>0</v>
      </c>
      <c r="AB202">
        <v>1</v>
      </c>
      <c r="AC202" t="s">
        <v>182</v>
      </c>
      <c r="AD202" t="s">
        <v>54</v>
      </c>
      <c r="AE202">
        <v>2.25</v>
      </c>
    </row>
    <row r="203" spans="1:31">
      <c r="A203" t="s">
        <v>597</v>
      </c>
      <c r="B203">
        <v>2012</v>
      </c>
      <c r="C203" t="s">
        <v>54</v>
      </c>
      <c r="D203" t="s">
        <v>523</v>
      </c>
      <c r="E203" t="s">
        <v>55</v>
      </c>
      <c r="F203" t="s">
        <v>55</v>
      </c>
      <c r="G203" t="s">
        <v>55</v>
      </c>
      <c r="H203" t="s">
        <v>55</v>
      </c>
      <c r="I203" t="s">
        <v>61</v>
      </c>
      <c r="J203" t="s">
        <v>145</v>
      </c>
      <c r="K203">
        <v>48.979739000000002</v>
      </c>
      <c r="L203">
        <v>5.7363840000000001</v>
      </c>
      <c r="M203">
        <v>37.371000000000002</v>
      </c>
      <c r="N203">
        <v>60.67</v>
      </c>
      <c r="O203" t="s">
        <v>57</v>
      </c>
      <c r="P203" t="s">
        <v>598</v>
      </c>
      <c r="Q203">
        <v>11.69</v>
      </c>
      <c r="R203">
        <v>11.609</v>
      </c>
      <c r="S203">
        <v>15360</v>
      </c>
      <c r="T203">
        <v>2376</v>
      </c>
      <c r="U203">
        <v>11719</v>
      </c>
      <c r="V203">
        <v>19026</v>
      </c>
      <c r="W203">
        <v>119</v>
      </c>
      <c r="X203">
        <v>59</v>
      </c>
      <c r="Y203">
        <v>0</v>
      </c>
      <c r="Z203">
        <v>0</v>
      </c>
      <c r="AA203">
        <v>0</v>
      </c>
      <c r="AB203">
        <v>1</v>
      </c>
      <c r="AC203" t="s">
        <v>204</v>
      </c>
      <c r="AD203" t="s">
        <v>54</v>
      </c>
      <c r="AE203">
        <v>1.55</v>
      </c>
    </row>
    <row r="204" spans="1:31">
      <c r="A204" t="s">
        <v>599</v>
      </c>
      <c r="B204">
        <v>2012</v>
      </c>
      <c r="C204" t="s">
        <v>54</v>
      </c>
      <c r="D204" t="s">
        <v>523</v>
      </c>
      <c r="E204" t="s">
        <v>55</v>
      </c>
      <c r="F204" t="s">
        <v>55</v>
      </c>
      <c r="G204" t="s">
        <v>55</v>
      </c>
      <c r="H204" t="s">
        <v>55</v>
      </c>
      <c r="I204" t="s">
        <v>61</v>
      </c>
      <c r="J204" t="s">
        <v>149</v>
      </c>
      <c r="K204">
        <v>55.774541999999997</v>
      </c>
      <c r="L204">
        <v>4.5068700000000002</v>
      </c>
      <c r="M204">
        <v>46.506999999999998</v>
      </c>
      <c r="N204">
        <v>64.754999999999995</v>
      </c>
      <c r="O204" t="s">
        <v>57</v>
      </c>
      <c r="P204" t="s">
        <v>600</v>
      </c>
      <c r="Q204">
        <v>8.9809999999999999</v>
      </c>
      <c r="R204">
        <v>9.2680000000000007</v>
      </c>
      <c r="S204">
        <v>20226</v>
      </c>
      <c r="T204">
        <v>2793</v>
      </c>
      <c r="U204">
        <v>16865</v>
      </c>
      <c r="V204">
        <v>23483</v>
      </c>
      <c r="W204">
        <v>194</v>
      </c>
      <c r="X204">
        <v>104</v>
      </c>
      <c r="Y204">
        <v>0</v>
      </c>
      <c r="Z204">
        <v>0</v>
      </c>
      <c r="AA204">
        <v>0</v>
      </c>
      <c r="AB204">
        <v>1</v>
      </c>
      <c r="AC204" t="s">
        <v>447</v>
      </c>
      <c r="AD204" t="s">
        <v>54</v>
      </c>
      <c r="AE204">
        <v>1.59</v>
      </c>
    </row>
    <row r="205" spans="1:31">
      <c r="A205" t="s">
        <v>601</v>
      </c>
      <c r="B205">
        <v>2012</v>
      </c>
      <c r="C205" t="s">
        <v>54</v>
      </c>
      <c r="D205" t="s">
        <v>523</v>
      </c>
      <c r="E205" t="s">
        <v>55</v>
      </c>
      <c r="F205" t="s">
        <v>55</v>
      </c>
      <c r="G205" t="s">
        <v>55</v>
      </c>
      <c r="H205" t="s">
        <v>55</v>
      </c>
      <c r="I205" t="s">
        <v>61</v>
      </c>
      <c r="J205" t="s">
        <v>153</v>
      </c>
      <c r="K205">
        <v>50.803122000000002</v>
      </c>
      <c r="L205">
        <v>4.4272780000000003</v>
      </c>
      <c r="M205">
        <v>41.825000000000003</v>
      </c>
      <c r="N205">
        <v>59.743000000000002</v>
      </c>
      <c r="O205" t="s">
        <v>57</v>
      </c>
      <c r="P205" t="s">
        <v>602</v>
      </c>
      <c r="Q205">
        <v>8.94</v>
      </c>
      <c r="R205">
        <v>8.9779999999999998</v>
      </c>
      <c r="S205">
        <v>20198</v>
      </c>
      <c r="T205">
        <v>2682</v>
      </c>
      <c r="U205">
        <v>16629</v>
      </c>
      <c r="V205">
        <v>23753</v>
      </c>
      <c r="W205">
        <v>234</v>
      </c>
      <c r="X205">
        <v>113</v>
      </c>
      <c r="Y205">
        <v>0</v>
      </c>
      <c r="Z205">
        <v>0</v>
      </c>
      <c r="AA205">
        <v>0</v>
      </c>
      <c r="AB205">
        <v>1</v>
      </c>
      <c r="AC205" t="s">
        <v>404</v>
      </c>
      <c r="AD205" t="s">
        <v>54</v>
      </c>
      <c r="AE205">
        <v>1.83</v>
      </c>
    </row>
    <row r="206" spans="1:31">
      <c r="A206" t="s">
        <v>603</v>
      </c>
      <c r="B206">
        <v>2012</v>
      </c>
      <c r="C206" t="s">
        <v>54</v>
      </c>
      <c r="D206" t="s">
        <v>523</v>
      </c>
      <c r="E206" t="s">
        <v>55</v>
      </c>
      <c r="F206" t="s">
        <v>55</v>
      </c>
      <c r="G206" t="s">
        <v>55</v>
      </c>
      <c r="H206" t="s">
        <v>55</v>
      </c>
      <c r="I206" t="s">
        <v>72</v>
      </c>
      <c r="J206" t="s">
        <v>55</v>
      </c>
      <c r="K206">
        <v>44.622534999999999</v>
      </c>
      <c r="L206">
        <v>2.5446010000000001</v>
      </c>
      <c r="M206">
        <v>39.567999999999998</v>
      </c>
      <c r="N206">
        <v>49.761000000000003</v>
      </c>
      <c r="O206" t="s">
        <v>57</v>
      </c>
      <c r="P206" t="s">
        <v>604</v>
      </c>
      <c r="Q206">
        <v>5.1390000000000002</v>
      </c>
      <c r="R206">
        <v>5.0549999999999997</v>
      </c>
      <c r="S206">
        <v>73074</v>
      </c>
      <c r="T206">
        <v>6194</v>
      </c>
      <c r="U206">
        <v>64796</v>
      </c>
      <c r="V206">
        <v>81489</v>
      </c>
      <c r="W206">
        <v>527</v>
      </c>
      <c r="X206">
        <v>255</v>
      </c>
      <c r="Y206">
        <v>0</v>
      </c>
      <c r="Z206">
        <v>0</v>
      </c>
      <c r="AA206">
        <v>0</v>
      </c>
      <c r="AB206">
        <v>1</v>
      </c>
      <c r="AC206" t="s">
        <v>605</v>
      </c>
      <c r="AD206" t="s">
        <v>54</v>
      </c>
      <c r="AE206">
        <v>1.38</v>
      </c>
    </row>
    <row r="207" spans="1:31">
      <c r="A207" t="s">
        <v>606</v>
      </c>
      <c r="B207">
        <v>2012</v>
      </c>
      <c r="C207" t="s">
        <v>54</v>
      </c>
      <c r="D207" t="s">
        <v>523</v>
      </c>
      <c r="E207" t="s">
        <v>55</v>
      </c>
      <c r="F207" t="s">
        <v>55</v>
      </c>
      <c r="G207" t="s">
        <v>55</v>
      </c>
      <c r="H207" t="s">
        <v>55</v>
      </c>
      <c r="I207" t="s">
        <v>72</v>
      </c>
      <c r="J207" t="s">
        <v>137</v>
      </c>
      <c r="K207">
        <v>50.204428999999998</v>
      </c>
      <c r="L207">
        <v>8.4605479999999993</v>
      </c>
      <c r="M207">
        <v>33.045999999999999</v>
      </c>
      <c r="N207">
        <v>67.326999999999998</v>
      </c>
      <c r="O207" t="s">
        <v>57</v>
      </c>
      <c r="P207" t="s">
        <v>607</v>
      </c>
      <c r="Q207">
        <v>17.123000000000001</v>
      </c>
      <c r="R207">
        <v>17.158000000000001</v>
      </c>
      <c r="S207">
        <v>12491</v>
      </c>
      <c r="T207">
        <v>3353</v>
      </c>
      <c r="U207">
        <v>8222</v>
      </c>
      <c r="V207">
        <v>16751</v>
      </c>
      <c r="W207">
        <v>44</v>
      </c>
      <c r="X207">
        <v>23</v>
      </c>
      <c r="Y207">
        <v>0</v>
      </c>
      <c r="Z207">
        <v>0</v>
      </c>
      <c r="AA207">
        <v>0</v>
      </c>
      <c r="AB207">
        <v>1</v>
      </c>
      <c r="AC207" t="s">
        <v>608</v>
      </c>
      <c r="AD207" t="s">
        <v>54</v>
      </c>
      <c r="AE207">
        <v>1.23</v>
      </c>
    </row>
    <row r="208" spans="1:31">
      <c r="A208" t="s">
        <v>609</v>
      </c>
      <c r="B208">
        <v>2012</v>
      </c>
      <c r="C208" t="s">
        <v>54</v>
      </c>
      <c r="D208" t="s">
        <v>523</v>
      </c>
      <c r="E208" t="s">
        <v>55</v>
      </c>
      <c r="F208" t="s">
        <v>55</v>
      </c>
      <c r="G208" t="s">
        <v>55</v>
      </c>
      <c r="H208" t="s">
        <v>55</v>
      </c>
      <c r="I208" t="s">
        <v>72</v>
      </c>
      <c r="J208" t="s">
        <v>141</v>
      </c>
      <c r="K208">
        <v>34.702001000000003</v>
      </c>
      <c r="L208">
        <v>6.6455130000000002</v>
      </c>
      <c r="M208">
        <v>22.04</v>
      </c>
      <c r="N208">
        <v>49.173999999999999</v>
      </c>
      <c r="O208" t="s">
        <v>57</v>
      </c>
      <c r="P208" t="s">
        <v>610</v>
      </c>
      <c r="Q208">
        <v>14.472</v>
      </c>
      <c r="R208">
        <v>12.662000000000001</v>
      </c>
      <c r="S208">
        <v>10210</v>
      </c>
      <c r="T208">
        <v>2180</v>
      </c>
      <c r="U208">
        <v>6484</v>
      </c>
      <c r="V208">
        <v>14467</v>
      </c>
      <c r="W208">
        <v>75</v>
      </c>
      <c r="X208">
        <v>31</v>
      </c>
      <c r="Y208">
        <v>0</v>
      </c>
      <c r="Z208">
        <v>0</v>
      </c>
      <c r="AA208">
        <v>0</v>
      </c>
      <c r="AB208">
        <v>1</v>
      </c>
      <c r="AC208" t="s">
        <v>611</v>
      </c>
      <c r="AD208" t="s">
        <v>54</v>
      </c>
      <c r="AE208">
        <v>1.44</v>
      </c>
    </row>
    <row r="209" spans="1:31">
      <c r="A209" t="s">
        <v>612</v>
      </c>
      <c r="B209">
        <v>2012</v>
      </c>
      <c r="C209" t="s">
        <v>54</v>
      </c>
      <c r="D209" t="s">
        <v>523</v>
      </c>
      <c r="E209" t="s">
        <v>55</v>
      </c>
      <c r="F209" t="s">
        <v>55</v>
      </c>
      <c r="G209" t="s">
        <v>55</v>
      </c>
      <c r="H209" t="s">
        <v>55</v>
      </c>
      <c r="I209" t="s">
        <v>72</v>
      </c>
      <c r="J209" t="s">
        <v>145</v>
      </c>
      <c r="K209">
        <v>33.640957999999998</v>
      </c>
      <c r="L209">
        <v>4.8172600000000001</v>
      </c>
      <c r="M209">
        <v>24.372</v>
      </c>
      <c r="N209">
        <v>43.936</v>
      </c>
      <c r="O209" t="s">
        <v>57</v>
      </c>
      <c r="P209" t="s">
        <v>613</v>
      </c>
      <c r="Q209">
        <v>10.295</v>
      </c>
      <c r="R209">
        <v>9.2690000000000001</v>
      </c>
      <c r="S209">
        <v>11609</v>
      </c>
      <c r="T209">
        <v>2058</v>
      </c>
      <c r="U209">
        <v>8410</v>
      </c>
      <c r="V209">
        <v>15161</v>
      </c>
      <c r="W209">
        <v>94</v>
      </c>
      <c r="X209">
        <v>41</v>
      </c>
      <c r="Y209">
        <v>0</v>
      </c>
      <c r="Z209">
        <v>0</v>
      </c>
      <c r="AA209">
        <v>0</v>
      </c>
      <c r="AB209">
        <v>1</v>
      </c>
      <c r="AC209" t="s">
        <v>255</v>
      </c>
      <c r="AD209" t="s">
        <v>54</v>
      </c>
      <c r="AE209">
        <v>0.97</v>
      </c>
    </row>
    <row r="210" spans="1:31">
      <c r="A210" t="s">
        <v>614</v>
      </c>
      <c r="B210">
        <v>2012</v>
      </c>
      <c r="C210" t="s">
        <v>54</v>
      </c>
      <c r="D210" t="s">
        <v>523</v>
      </c>
      <c r="E210" t="s">
        <v>55</v>
      </c>
      <c r="F210" t="s">
        <v>55</v>
      </c>
      <c r="G210" t="s">
        <v>55</v>
      </c>
      <c r="H210" t="s">
        <v>55</v>
      </c>
      <c r="I210" t="s">
        <v>72</v>
      </c>
      <c r="J210" t="s">
        <v>149</v>
      </c>
      <c r="K210">
        <v>48.752133999999998</v>
      </c>
      <c r="L210">
        <v>5.087815</v>
      </c>
      <c r="M210">
        <v>38.475000000000001</v>
      </c>
      <c r="N210">
        <v>59.106999999999999</v>
      </c>
      <c r="O210" t="s">
        <v>57</v>
      </c>
      <c r="P210" t="s">
        <v>615</v>
      </c>
      <c r="Q210">
        <v>10.355</v>
      </c>
      <c r="R210">
        <v>10.276999999999999</v>
      </c>
      <c r="S210">
        <v>18774</v>
      </c>
      <c r="T210">
        <v>2883</v>
      </c>
      <c r="U210">
        <v>14817</v>
      </c>
      <c r="V210">
        <v>22762</v>
      </c>
      <c r="W210">
        <v>153</v>
      </c>
      <c r="X210">
        <v>72</v>
      </c>
      <c r="Y210">
        <v>0</v>
      </c>
      <c r="Z210">
        <v>0</v>
      </c>
      <c r="AA210">
        <v>0</v>
      </c>
      <c r="AB210">
        <v>1</v>
      </c>
      <c r="AC210" t="s">
        <v>167</v>
      </c>
      <c r="AD210" t="s">
        <v>54</v>
      </c>
      <c r="AE210">
        <v>1.57</v>
      </c>
    </row>
    <row r="211" spans="1:31">
      <c r="A211" t="s">
        <v>616</v>
      </c>
      <c r="B211">
        <v>2012</v>
      </c>
      <c r="C211" t="s">
        <v>54</v>
      </c>
      <c r="D211" t="s">
        <v>523</v>
      </c>
      <c r="E211" t="s">
        <v>55</v>
      </c>
      <c r="F211" t="s">
        <v>55</v>
      </c>
      <c r="G211" t="s">
        <v>55</v>
      </c>
      <c r="H211" t="s">
        <v>55</v>
      </c>
      <c r="I211" t="s">
        <v>72</v>
      </c>
      <c r="J211" t="s">
        <v>153</v>
      </c>
      <c r="K211">
        <v>54.855927000000001</v>
      </c>
      <c r="L211">
        <v>4.9369649999999998</v>
      </c>
      <c r="M211">
        <v>44.703000000000003</v>
      </c>
      <c r="N211">
        <v>64.72</v>
      </c>
      <c r="O211" t="s">
        <v>57</v>
      </c>
      <c r="P211" t="s">
        <v>617</v>
      </c>
      <c r="Q211">
        <v>9.8650000000000002</v>
      </c>
      <c r="R211">
        <v>10.153</v>
      </c>
      <c r="S211">
        <v>19990</v>
      </c>
      <c r="T211">
        <v>2966</v>
      </c>
      <c r="U211">
        <v>16290</v>
      </c>
      <c r="V211">
        <v>23585</v>
      </c>
      <c r="W211">
        <v>161</v>
      </c>
      <c r="X211">
        <v>88</v>
      </c>
      <c r="Y211">
        <v>0</v>
      </c>
      <c r="Z211">
        <v>0</v>
      </c>
      <c r="AA211">
        <v>0</v>
      </c>
      <c r="AB211">
        <v>1</v>
      </c>
      <c r="AC211" t="s">
        <v>618</v>
      </c>
      <c r="AD211" t="s">
        <v>54</v>
      </c>
      <c r="AE211">
        <v>1.57</v>
      </c>
    </row>
    <row r="212" spans="1:31">
      <c r="A212" t="s">
        <v>621</v>
      </c>
      <c r="B212">
        <v>2012</v>
      </c>
      <c r="C212" t="s">
        <v>622</v>
      </c>
      <c r="D212" t="s">
        <v>55</v>
      </c>
      <c r="E212" t="s">
        <v>55</v>
      </c>
      <c r="F212" t="s">
        <v>55</v>
      </c>
      <c r="G212" t="s">
        <v>55</v>
      </c>
      <c r="H212" t="s">
        <v>65</v>
      </c>
      <c r="I212" t="s">
        <v>55</v>
      </c>
      <c r="J212" t="s">
        <v>55</v>
      </c>
      <c r="K212">
        <v>68.909451000000004</v>
      </c>
      <c r="L212">
        <v>9.9989509999999999</v>
      </c>
      <c r="M212">
        <v>45.847000000000001</v>
      </c>
      <c r="N212">
        <v>86.659000000000006</v>
      </c>
      <c r="O212" t="s">
        <v>57</v>
      </c>
      <c r="P212" t="s">
        <v>623</v>
      </c>
      <c r="Q212">
        <v>17.748999999999999</v>
      </c>
      <c r="R212">
        <v>23.062999999999999</v>
      </c>
      <c r="S212">
        <v>7414</v>
      </c>
      <c r="T212">
        <v>2318</v>
      </c>
      <c r="U212">
        <v>4933</v>
      </c>
      <c r="V212">
        <v>9324</v>
      </c>
      <c r="W212">
        <v>40</v>
      </c>
      <c r="X212">
        <v>23</v>
      </c>
      <c r="Y212">
        <v>0</v>
      </c>
      <c r="Z212">
        <v>0</v>
      </c>
      <c r="AA212">
        <v>0</v>
      </c>
      <c r="AB212">
        <v>1</v>
      </c>
      <c r="AC212" t="s">
        <v>480</v>
      </c>
      <c r="AD212" t="s">
        <v>622</v>
      </c>
      <c r="AE212">
        <v>1.82</v>
      </c>
    </row>
    <row r="213" spans="1:31">
      <c r="A213" t="s">
        <v>624</v>
      </c>
      <c r="B213">
        <v>2012</v>
      </c>
      <c r="C213" t="s">
        <v>622</v>
      </c>
      <c r="D213" t="s">
        <v>55</v>
      </c>
      <c r="E213" t="s">
        <v>55</v>
      </c>
      <c r="F213" t="s">
        <v>55</v>
      </c>
      <c r="G213" t="s">
        <v>55</v>
      </c>
      <c r="H213" t="s">
        <v>65</v>
      </c>
      <c r="I213" t="s">
        <v>61</v>
      </c>
      <c r="J213" t="s">
        <v>55</v>
      </c>
      <c r="K213">
        <v>62.634773000000003</v>
      </c>
      <c r="L213">
        <v>13.739295</v>
      </c>
      <c r="M213">
        <v>32.335000000000001</v>
      </c>
      <c r="N213">
        <v>86.989000000000004</v>
      </c>
      <c r="O213" t="s">
        <v>57</v>
      </c>
      <c r="P213" t="s">
        <v>625</v>
      </c>
      <c r="Q213">
        <v>24.355</v>
      </c>
      <c r="R213">
        <v>30.3</v>
      </c>
      <c r="S213">
        <v>4135</v>
      </c>
      <c r="T213">
        <v>1547</v>
      </c>
      <c r="U213">
        <v>2135</v>
      </c>
      <c r="V213">
        <v>5743</v>
      </c>
      <c r="W213">
        <v>30</v>
      </c>
      <c r="X213">
        <v>17</v>
      </c>
      <c r="Y213">
        <v>0</v>
      </c>
      <c r="Z213">
        <v>0</v>
      </c>
      <c r="AA213">
        <v>0</v>
      </c>
      <c r="AB213">
        <v>1</v>
      </c>
      <c r="AC213" t="s">
        <v>249</v>
      </c>
      <c r="AD213" t="s">
        <v>622</v>
      </c>
      <c r="AE213">
        <v>2.34</v>
      </c>
    </row>
    <row r="214" spans="1:31">
      <c r="A214" t="s">
        <v>626</v>
      </c>
      <c r="B214">
        <v>2012</v>
      </c>
      <c r="C214" t="s">
        <v>622</v>
      </c>
      <c r="D214" t="s">
        <v>55</v>
      </c>
      <c r="E214" t="s">
        <v>55</v>
      </c>
      <c r="F214" t="s">
        <v>55</v>
      </c>
      <c r="G214" t="s">
        <v>55</v>
      </c>
      <c r="H214" t="s">
        <v>76</v>
      </c>
      <c r="I214" t="s">
        <v>55</v>
      </c>
      <c r="J214" t="s">
        <v>55</v>
      </c>
      <c r="K214">
        <v>57.569581999999997</v>
      </c>
      <c r="L214">
        <v>9.4082179999999997</v>
      </c>
      <c r="M214">
        <v>37.584000000000003</v>
      </c>
      <c r="N214">
        <v>75.893000000000001</v>
      </c>
      <c r="O214" t="s">
        <v>57</v>
      </c>
      <c r="P214" t="s">
        <v>627</v>
      </c>
      <c r="Q214">
        <v>18.324000000000002</v>
      </c>
      <c r="R214">
        <v>19.986000000000001</v>
      </c>
      <c r="S214">
        <v>8298</v>
      </c>
      <c r="T214">
        <v>2272</v>
      </c>
      <c r="U214">
        <v>5417</v>
      </c>
      <c r="V214">
        <v>10939</v>
      </c>
      <c r="W214">
        <v>68</v>
      </c>
      <c r="X214">
        <v>41</v>
      </c>
      <c r="Y214">
        <v>0</v>
      </c>
      <c r="Z214">
        <v>0</v>
      </c>
      <c r="AA214">
        <v>0</v>
      </c>
      <c r="AB214">
        <v>1</v>
      </c>
      <c r="AC214" t="s">
        <v>314</v>
      </c>
      <c r="AD214" t="s">
        <v>622</v>
      </c>
      <c r="AE214">
        <v>2.4300000000000002</v>
      </c>
    </row>
    <row r="215" spans="1:31">
      <c r="A215" t="s">
        <v>628</v>
      </c>
      <c r="B215">
        <v>2012</v>
      </c>
      <c r="C215" t="s">
        <v>622</v>
      </c>
      <c r="D215" t="s">
        <v>55</v>
      </c>
      <c r="E215" t="s">
        <v>55</v>
      </c>
      <c r="F215" t="s">
        <v>55</v>
      </c>
      <c r="G215" t="s">
        <v>55</v>
      </c>
      <c r="H215" t="s">
        <v>76</v>
      </c>
      <c r="I215" t="s">
        <v>61</v>
      </c>
      <c r="J215" t="s">
        <v>55</v>
      </c>
      <c r="K215">
        <v>66.291827999999995</v>
      </c>
      <c r="L215">
        <v>12.844818</v>
      </c>
      <c r="M215">
        <v>36.83</v>
      </c>
      <c r="N215">
        <v>88.611999999999995</v>
      </c>
      <c r="O215" t="s">
        <v>57</v>
      </c>
      <c r="P215" t="s">
        <v>629</v>
      </c>
      <c r="Q215">
        <v>22.32</v>
      </c>
      <c r="R215">
        <v>29.462</v>
      </c>
      <c r="S215">
        <v>5285</v>
      </c>
      <c r="T215">
        <v>1988</v>
      </c>
      <c r="U215">
        <v>2936</v>
      </c>
      <c r="V215">
        <v>7065</v>
      </c>
      <c r="W215">
        <v>44</v>
      </c>
      <c r="X215">
        <v>30</v>
      </c>
      <c r="Y215">
        <v>0</v>
      </c>
      <c r="Z215">
        <v>0</v>
      </c>
      <c r="AA215">
        <v>0</v>
      </c>
      <c r="AB215">
        <v>1</v>
      </c>
      <c r="AC215" t="s">
        <v>201</v>
      </c>
      <c r="AD215" t="s">
        <v>622</v>
      </c>
      <c r="AE215">
        <v>3.17</v>
      </c>
    </row>
    <row r="216" spans="1:31">
      <c r="A216" t="s">
        <v>630</v>
      </c>
      <c r="B216">
        <v>2012</v>
      </c>
      <c r="C216" t="s">
        <v>622</v>
      </c>
      <c r="D216" t="s">
        <v>55</v>
      </c>
      <c r="E216" t="s">
        <v>55</v>
      </c>
      <c r="F216" t="s">
        <v>55</v>
      </c>
      <c r="G216" t="s">
        <v>55</v>
      </c>
      <c r="H216" t="s">
        <v>86</v>
      </c>
      <c r="I216" t="s">
        <v>55</v>
      </c>
      <c r="J216" t="s">
        <v>55</v>
      </c>
      <c r="K216">
        <v>59.878360999999998</v>
      </c>
      <c r="L216">
        <v>12.171789</v>
      </c>
      <c r="M216">
        <v>33.551000000000002</v>
      </c>
      <c r="N216">
        <v>82.575999999999993</v>
      </c>
      <c r="O216" t="s">
        <v>57</v>
      </c>
      <c r="P216" t="s">
        <v>631</v>
      </c>
      <c r="Q216">
        <v>22.696999999999999</v>
      </c>
      <c r="R216">
        <v>26.327000000000002</v>
      </c>
      <c r="S216">
        <v>5613</v>
      </c>
      <c r="T216">
        <v>1503</v>
      </c>
      <c r="U216">
        <v>3145</v>
      </c>
      <c r="V216">
        <v>7740</v>
      </c>
      <c r="W216">
        <v>44</v>
      </c>
      <c r="X216">
        <v>29</v>
      </c>
      <c r="Y216">
        <v>0</v>
      </c>
      <c r="Z216">
        <v>0</v>
      </c>
      <c r="AA216">
        <v>0</v>
      </c>
      <c r="AB216">
        <v>1</v>
      </c>
      <c r="AC216" t="s">
        <v>567</v>
      </c>
      <c r="AD216" t="s">
        <v>622</v>
      </c>
      <c r="AE216">
        <v>2.65</v>
      </c>
    </row>
    <row r="217" spans="1:31">
      <c r="A217" t="s">
        <v>632</v>
      </c>
      <c r="B217">
        <v>2012</v>
      </c>
      <c r="C217" t="s">
        <v>622</v>
      </c>
      <c r="D217" t="s">
        <v>55</v>
      </c>
      <c r="E217" t="s">
        <v>55</v>
      </c>
      <c r="F217" t="s">
        <v>55</v>
      </c>
      <c r="G217" t="s">
        <v>55</v>
      </c>
      <c r="H217" t="s">
        <v>86</v>
      </c>
      <c r="I217" t="s">
        <v>61</v>
      </c>
      <c r="J217" t="s">
        <v>55</v>
      </c>
      <c r="K217">
        <v>66.173501999999999</v>
      </c>
      <c r="L217">
        <v>12.253769</v>
      </c>
      <c r="M217">
        <v>38.325000000000003</v>
      </c>
      <c r="N217">
        <v>87.620999999999995</v>
      </c>
      <c r="O217" t="s">
        <v>57</v>
      </c>
      <c r="P217" t="s">
        <v>633</v>
      </c>
      <c r="Q217">
        <v>21.446999999999999</v>
      </c>
      <c r="R217">
        <v>27.849</v>
      </c>
      <c r="S217">
        <v>3382</v>
      </c>
      <c r="T217">
        <v>988</v>
      </c>
      <c r="U217">
        <v>1959</v>
      </c>
      <c r="V217">
        <v>4479</v>
      </c>
      <c r="W217">
        <v>30</v>
      </c>
      <c r="X217">
        <v>21</v>
      </c>
      <c r="Y217">
        <v>0</v>
      </c>
      <c r="Z217">
        <v>0</v>
      </c>
      <c r="AA217">
        <v>0</v>
      </c>
      <c r="AB217">
        <v>1</v>
      </c>
      <c r="AC217" t="s">
        <v>570</v>
      </c>
      <c r="AD217" t="s">
        <v>622</v>
      </c>
      <c r="AE217">
        <v>1.95</v>
      </c>
    </row>
    <row r="218" spans="1:31">
      <c r="A218" t="s">
        <v>634</v>
      </c>
      <c r="B218">
        <v>2012</v>
      </c>
      <c r="C218" t="s">
        <v>622</v>
      </c>
      <c r="D218" t="s">
        <v>55</v>
      </c>
      <c r="E218" t="s">
        <v>55</v>
      </c>
      <c r="F218" t="s">
        <v>55</v>
      </c>
      <c r="G218" t="s">
        <v>55</v>
      </c>
      <c r="H218" t="s">
        <v>96</v>
      </c>
      <c r="I218" t="s">
        <v>55</v>
      </c>
      <c r="J218" t="s">
        <v>55</v>
      </c>
      <c r="K218">
        <v>40.386226000000001</v>
      </c>
      <c r="L218">
        <v>8.9756210000000003</v>
      </c>
      <c r="M218">
        <v>23.117000000000001</v>
      </c>
      <c r="N218">
        <v>59.594999999999999</v>
      </c>
      <c r="O218" t="s">
        <v>57</v>
      </c>
      <c r="P218" t="s">
        <v>635</v>
      </c>
      <c r="Q218">
        <v>19.207999999999998</v>
      </c>
      <c r="R218">
        <v>17.268999999999998</v>
      </c>
      <c r="S218">
        <v>4703</v>
      </c>
      <c r="T218">
        <v>1214</v>
      </c>
      <c r="U218">
        <v>2692</v>
      </c>
      <c r="V218">
        <v>6939</v>
      </c>
      <c r="W218">
        <v>48</v>
      </c>
      <c r="X218">
        <v>21</v>
      </c>
      <c r="Y218">
        <v>0</v>
      </c>
      <c r="Z218">
        <v>0</v>
      </c>
      <c r="AA218">
        <v>0</v>
      </c>
      <c r="AB218">
        <v>1</v>
      </c>
      <c r="AC218" t="s">
        <v>201</v>
      </c>
      <c r="AD218" t="s">
        <v>622</v>
      </c>
      <c r="AE218">
        <v>1.57</v>
      </c>
    </row>
    <row r="219" spans="1:31">
      <c r="A219" t="s">
        <v>636</v>
      </c>
      <c r="B219">
        <v>2012</v>
      </c>
      <c r="C219" t="s">
        <v>622</v>
      </c>
      <c r="D219" t="s">
        <v>55</v>
      </c>
      <c r="E219" t="s">
        <v>55</v>
      </c>
      <c r="F219" t="s">
        <v>55</v>
      </c>
      <c r="G219" t="s">
        <v>55</v>
      </c>
      <c r="H219" t="s">
        <v>55</v>
      </c>
      <c r="I219" t="s">
        <v>55</v>
      </c>
      <c r="J219" t="s">
        <v>55</v>
      </c>
      <c r="K219">
        <v>57.588973000000003</v>
      </c>
      <c r="L219">
        <v>4.6148100000000003</v>
      </c>
      <c r="M219">
        <v>48.030999999999999</v>
      </c>
      <c r="N219">
        <v>66.747</v>
      </c>
      <c r="O219" t="s">
        <v>57</v>
      </c>
      <c r="P219" t="s">
        <v>637</v>
      </c>
      <c r="Q219">
        <v>9.1579999999999995</v>
      </c>
      <c r="R219">
        <v>9.5579999999999998</v>
      </c>
      <c r="S219">
        <v>33111</v>
      </c>
      <c r="T219">
        <v>4398</v>
      </c>
      <c r="U219">
        <v>27615</v>
      </c>
      <c r="V219">
        <v>38376</v>
      </c>
      <c r="W219">
        <v>260</v>
      </c>
      <c r="X219">
        <v>151</v>
      </c>
      <c r="Y219">
        <v>0</v>
      </c>
      <c r="Z219">
        <v>0</v>
      </c>
      <c r="AA219">
        <v>0</v>
      </c>
      <c r="AB219">
        <v>1</v>
      </c>
      <c r="AC219" t="s">
        <v>638</v>
      </c>
      <c r="AD219" t="s">
        <v>622</v>
      </c>
      <c r="AE219">
        <v>2.2599999999999998</v>
      </c>
    </row>
    <row r="220" spans="1:31">
      <c r="A220" t="s">
        <v>639</v>
      </c>
      <c r="B220">
        <v>2012</v>
      </c>
      <c r="C220" t="s">
        <v>622</v>
      </c>
      <c r="D220" t="s">
        <v>55</v>
      </c>
      <c r="E220" t="s">
        <v>55</v>
      </c>
      <c r="F220" t="s">
        <v>55</v>
      </c>
      <c r="G220" t="s">
        <v>55</v>
      </c>
      <c r="H220" t="s">
        <v>55</v>
      </c>
      <c r="I220" t="s">
        <v>55</v>
      </c>
      <c r="J220" t="s">
        <v>145</v>
      </c>
      <c r="K220">
        <v>60.460782000000002</v>
      </c>
      <c r="L220">
        <v>10.384121</v>
      </c>
      <c r="M220">
        <v>38.064999999999998</v>
      </c>
      <c r="N220">
        <v>80.040000000000006</v>
      </c>
      <c r="O220" t="s">
        <v>57</v>
      </c>
      <c r="P220" t="s">
        <v>640</v>
      </c>
      <c r="Q220">
        <v>19.579000000000001</v>
      </c>
      <c r="R220">
        <v>22.396000000000001</v>
      </c>
      <c r="S220">
        <v>6197</v>
      </c>
      <c r="T220">
        <v>2207</v>
      </c>
      <c r="U220">
        <v>3902</v>
      </c>
      <c r="V220">
        <v>8204</v>
      </c>
      <c r="W220">
        <v>35</v>
      </c>
      <c r="X220">
        <v>18</v>
      </c>
      <c r="Y220">
        <v>0</v>
      </c>
      <c r="Z220">
        <v>0</v>
      </c>
      <c r="AA220">
        <v>0</v>
      </c>
      <c r="AB220">
        <v>1</v>
      </c>
      <c r="AC220" t="s">
        <v>442</v>
      </c>
      <c r="AD220" t="s">
        <v>622</v>
      </c>
      <c r="AE220">
        <v>1.53</v>
      </c>
    </row>
    <row r="221" spans="1:31">
      <c r="A221" t="s">
        <v>641</v>
      </c>
      <c r="B221">
        <v>2012</v>
      </c>
      <c r="C221" t="s">
        <v>622</v>
      </c>
      <c r="D221" t="s">
        <v>55</v>
      </c>
      <c r="E221" t="s">
        <v>55</v>
      </c>
      <c r="F221" t="s">
        <v>55</v>
      </c>
      <c r="G221" t="s">
        <v>55</v>
      </c>
      <c r="H221" t="s">
        <v>55</v>
      </c>
      <c r="I221" t="s">
        <v>55</v>
      </c>
      <c r="J221" t="s">
        <v>149</v>
      </c>
      <c r="K221">
        <v>64.396462</v>
      </c>
      <c r="L221">
        <v>10.881652000000001</v>
      </c>
      <c r="M221">
        <v>39.988999999999997</v>
      </c>
      <c r="N221">
        <v>84.31</v>
      </c>
      <c r="O221" t="s">
        <v>57</v>
      </c>
      <c r="P221" t="s">
        <v>642</v>
      </c>
      <c r="Q221">
        <v>19.914000000000001</v>
      </c>
      <c r="R221">
        <v>24.408000000000001</v>
      </c>
      <c r="S221">
        <v>8633</v>
      </c>
      <c r="T221">
        <v>2283</v>
      </c>
      <c r="U221">
        <v>5361</v>
      </c>
      <c r="V221">
        <v>11303</v>
      </c>
      <c r="W221">
        <v>63</v>
      </c>
      <c r="X221">
        <v>40</v>
      </c>
      <c r="Y221">
        <v>0</v>
      </c>
      <c r="Z221">
        <v>0</v>
      </c>
      <c r="AA221">
        <v>0</v>
      </c>
      <c r="AB221">
        <v>1</v>
      </c>
      <c r="AC221" t="s">
        <v>314</v>
      </c>
      <c r="AD221" t="s">
        <v>622</v>
      </c>
      <c r="AE221">
        <v>3.2</v>
      </c>
    </row>
    <row r="222" spans="1:31">
      <c r="A222" t="s">
        <v>643</v>
      </c>
      <c r="B222">
        <v>2012</v>
      </c>
      <c r="C222" t="s">
        <v>622</v>
      </c>
      <c r="D222" t="s">
        <v>55</v>
      </c>
      <c r="E222" t="s">
        <v>55</v>
      </c>
      <c r="F222" t="s">
        <v>55</v>
      </c>
      <c r="G222" t="s">
        <v>55</v>
      </c>
      <c r="H222" t="s">
        <v>55</v>
      </c>
      <c r="I222" t="s">
        <v>55</v>
      </c>
      <c r="J222" t="s">
        <v>153</v>
      </c>
      <c r="K222">
        <v>61.856160000000003</v>
      </c>
      <c r="L222">
        <v>5.9187599999999998</v>
      </c>
      <c r="M222">
        <v>49.261000000000003</v>
      </c>
      <c r="N222">
        <v>73.382999999999996</v>
      </c>
      <c r="O222" t="s">
        <v>57</v>
      </c>
      <c r="P222" t="s">
        <v>644</v>
      </c>
      <c r="Q222">
        <v>11.526</v>
      </c>
      <c r="R222">
        <v>12.595000000000001</v>
      </c>
      <c r="S222">
        <v>12781</v>
      </c>
      <c r="T222">
        <v>1720</v>
      </c>
      <c r="U222">
        <v>10178</v>
      </c>
      <c r="V222">
        <v>15162</v>
      </c>
      <c r="W222">
        <v>121</v>
      </c>
      <c r="X222">
        <v>75</v>
      </c>
      <c r="Y222">
        <v>0</v>
      </c>
      <c r="Z222">
        <v>0</v>
      </c>
      <c r="AA222">
        <v>0</v>
      </c>
      <c r="AB222">
        <v>1</v>
      </c>
      <c r="AC222" t="s">
        <v>645</v>
      </c>
      <c r="AD222" t="s">
        <v>622</v>
      </c>
      <c r="AE222">
        <v>1.78</v>
      </c>
    </row>
    <row r="223" spans="1:31">
      <c r="A223" t="s">
        <v>646</v>
      </c>
      <c r="B223">
        <v>2012</v>
      </c>
      <c r="C223" t="s">
        <v>622</v>
      </c>
      <c r="D223" t="s">
        <v>55</v>
      </c>
      <c r="E223" t="s">
        <v>55</v>
      </c>
      <c r="F223" t="s">
        <v>55</v>
      </c>
      <c r="G223" t="s">
        <v>55</v>
      </c>
      <c r="H223" t="s">
        <v>55</v>
      </c>
      <c r="I223" t="s">
        <v>61</v>
      </c>
      <c r="J223" t="s">
        <v>55</v>
      </c>
      <c r="K223">
        <v>61.407263</v>
      </c>
      <c r="L223">
        <v>5.384125</v>
      </c>
      <c r="M223">
        <v>50.026000000000003</v>
      </c>
      <c r="N223">
        <v>71.941999999999993</v>
      </c>
      <c r="O223" t="s">
        <v>57</v>
      </c>
      <c r="P223" t="s">
        <v>647</v>
      </c>
      <c r="Q223">
        <v>10.535</v>
      </c>
      <c r="R223">
        <v>11.382</v>
      </c>
      <c r="S223">
        <v>17483</v>
      </c>
      <c r="T223">
        <v>3084</v>
      </c>
      <c r="U223">
        <v>14242</v>
      </c>
      <c r="V223">
        <v>20482</v>
      </c>
      <c r="W223">
        <v>163</v>
      </c>
      <c r="X223">
        <v>100</v>
      </c>
      <c r="Y223">
        <v>0</v>
      </c>
      <c r="Z223">
        <v>0</v>
      </c>
      <c r="AA223">
        <v>0</v>
      </c>
      <c r="AB223">
        <v>1</v>
      </c>
      <c r="AC223" t="s">
        <v>648</v>
      </c>
      <c r="AD223" t="s">
        <v>622</v>
      </c>
      <c r="AE223">
        <v>1.98</v>
      </c>
    </row>
    <row r="224" spans="1:31">
      <c r="A224" t="s">
        <v>649</v>
      </c>
      <c r="B224">
        <v>2012</v>
      </c>
      <c r="C224" t="s">
        <v>622</v>
      </c>
      <c r="D224" t="s">
        <v>55</v>
      </c>
      <c r="E224" t="s">
        <v>55</v>
      </c>
      <c r="F224" t="s">
        <v>55</v>
      </c>
      <c r="G224" t="s">
        <v>55</v>
      </c>
      <c r="H224" t="s">
        <v>55</v>
      </c>
      <c r="I224" t="s">
        <v>61</v>
      </c>
      <c r="J224" t="s">
        <v>149</v>
      </c>
      <c r="K224">
        <v>70.716774999999998</v>
      </c>
      <c r="L224">
        <v>12.773002999999999</v>
      </c>
      <c r="M224">
        <v>39.978000000000002</v>
      </c>
      <c r="N224">
        <v>91.757999999999996</v>
      </c>
      <c r="O224" t="s">
        <v>57</v>
      </c>
      <c r="P224" t="s">
        <v>650</v>
      </c>
      <c r="Q224">
        <v>21.042000000000002</v>
      </c>
      <c r="R224">
        <v>30.739000000000001</v>
      </c>
      <c r="S224">
        <v>6024</v>
      </c>
      <c r="T224">
        <v>2081</v>
      </c>
      <c r="U224">
        <v>3405</v>
      </c>
      <c r="V224">
        <v>7816</v>
      </c>
      <c r="W224">
        <v>44</v>
      </c>
      <c r="X224">
        <v>30</v>
      </c>
      <c r="Y224">
        <v>0</v>
      </c>
      <c r="Z224">
        <v>0</v>
      </c>
      <c r="AA224">
        <v>0</v>
      </c>
      <c r="AB224">
        <v>1</v>
      </c>
      <c r="AC224" t="s">
        <v>567</v>
      </c>
      <c r="AD224" t="s">
        <v>622</v>
      </c>
      <c r="AE224">
        <v>3.39</v>
      </c>
    </row>
    <row r="225" spans="1:31">
      <c r="A225" t="s">
        <v>651</v>
      </c>
      <c r="B225">
        <v>2012</v>
      </c>
      <c r="C225" t="s">
        <v>622</v>
      </c>
      <c r="D225" t="s">
        <v>55</v>
      </c>
      <c r="E225" t="s">
        <v>55</v>
      </c>
      <c r="F225" t="s">
        <v>55</v>
      </c>
      <c r="G225" t="s">
        <v>55</v>
      </c>
      <c r="H225" t="s">
        <v>55</v>
      </c>
      <c r="I225" t="s">
        <v>61</v>
      </c>
      <c r="J225" t="s">
        <v>153</v>
      </c>
      <c r="K225">
        <v>65.465602000000004</v>
      </c>
      <c r="L225">
        <v>6.9827959999999996</v>
      </c>
      <c r="M225">
        <v>50.173000000000002</v>
      </c>
      <c r="N225">
        <v>78.728999999999999</v>
      </c>
      <c r="O225" t="s">
        <v>57</v>
      </c>
      <c r="P225" t="s">
        <v>652</v>
      </c>
      <c r="Q225">
        <v>13.263</v>
      </c>
      <c r="R225">
        <v>15.292999999999999</v>
      </c>
      <c r="S225">
        <v>7579</v>
      </c>
      <c r="T225">
        <v>1294</v>
      </c>
      <c r="U225">
        <v>5809</v>
      </c>
      <c r="V225">
        <v>9115</v>
      </c>
      <c r="W225">
        <v>82</v>
      </c>
      <c r="X225">
        <v>53</v>
      </c>
      <c r="Y225">
        <v>0</v>
      </c>
      <c r="Z225">
        <v>0</v>
      </c>
      <c r="AA225">
        <v>0</v>
      </c>
      <c r="AB225">
        <v>1</v>
      </c>
      <c r="AC225" t="s">
        <v>653</v>
      </c>
      <c r="AD225" t="s">
        <v>622</v>
      </c>
      <c r="AE225">
        <v>1.75</v>
      </c>
    </row>
    <row r="226" spans="1:31">
      <c r="A226" t="s">
        <v>654</v>
      </c>
      <c r="B226">
        <v>2012</v>
      </c>
      <c r="C226" t="s">
        <v>622</v>
      </c>
      <c r="D226" t="s">
        <v>55</v>
      </c>
      <c r="E226" t="s">
        <v>55</v>
      </c>
      <c r="F226" t="s">
        <v>55</v>
      </c>
      <c r="G226" t="s">
        <v>55</v>
      </c>
      <c r="H226" t="s">
        <v>55</v>
      </c>
      <c r="I226" t="s">
        <v>72</v>
      </c>
      <c r="J226" t="s">
        <v>55</v>
      </c>
      <c r="K226">
        <v>53.843682999999999</v>
      </c>
      <c r="L226">
        <v>7.5445140000000004</v>
      </c>
      <c r="M226">
        <v>38.198999999999998</v>
      </c>
      <c r="N226">
        <v>68.953000000000003</v>
      </c>
      <c r="O226" t="s">
        <v>57</v>
      </c>
      <c r="P226" t="s">
        <v>655</v>
      </c>
      <c r="Q226">
        <v>15.109</v>
      </c>
      <c r="R226">
        <v>15.644</v>
      </c>
      <c r="S226">
        <v>15628</v>
      </c>
      <c r="T226">
        <v>3087</v>
      </c>
      <c r="U226">
        <v>11087</v>
      </c>
      <c r="V226">
        <v>20014</v>
      </c>
      <c r="W226">
        <v>97</v>
      </c>
      <c r="X226">
        <v>51</v>
      </c>
      <c r="Y226">
        <v>0</v>
      </c>
      <c r="Z226">
        <v>0</v>
      </c>
      <c r="AA226">
        <v>0</v>
      </c>
      <c r="AB226">
        <v>1</v>
      </c>
      <c r="AC226" t="s">
        <v>656</v>
      </c>
      <c r="AD226" t="s">
        <v>622</v>
      </c>
      <c r="AE226">
        <v>2.2000000000000002</v>
      </c>
    </row>
    <row r="227" spans="1:31">
      <c r="A227" t="s">
        <v>657</v>
      </c>
      <c r="B227">
        <v>2012</v>
      </c>
      <c r="C227" t="s">
        <v>622</v>
      </c>
      <c r="D227" t="s">
        <v>55</v>
      </c>
      <c r="E227" t="s">
        <v>55</v>
      </c>
      <c r="F227" t="s">
        <v>55</v>
      </c>
      <c r="G227" t="s">
        <v>55</v>
      </c>
      <c r="H227" t="s">
        <v>55</v>
      </c>
      <c r="I227" t="s">
        <v>72</v>
      </c>
      <c r="J227" t="s">
        <v>153</v>
      </c>
      <c r="K227">
        <v>57.256210000000003</v>
      </c>
      <c r="L227">
        <v>9.3845109999999998</v>
      </c>
      <c r="M227">
        <v>37.473999999999997</v>
      </c>
      <c r="N227">
        <v>75.472999999999999</v>
      </c>
      <c r="O227" t="s">
        <v>57</v>
      </c>
      <c r="P227" t="s">
        <v>658</v>
      </c>
      <c r="Q227">
        <v>18.216999999999999</v>
      </c>
      <c r="R227">
        <v>19.782</v>
      </c>
      <c r="S227">
        <v>5201</v>
      </c>
      <c r="T227">
        <v>1229</v>
      </c>
      <c r="U227">
        <v>3404</v>
      </c>
      <c r="V227">
        <v>6856</v>
      </c>
      <c r="W227">
        <v>39</v>
      </c>
      <c r="X227">
        <v>22</v>
      </c>
      <c r="Y227">
        <v>0</v>
      </c>
      <c r="Z227">
        <v>0</v>
      </c>
      <c r="AA227">
        <v>0</v>
      </c>
      <c r="AB227">
        <v>1</v>
      </c>
      <c r="AC227" t="s">
        <v>201</v>
      </c>
      <c r="AD227" t="s">
        <v>622</v>
      </c>
      <c r="AE227">
        <v>1.37</v>
      </c>
    </row>
    <row r="228" spans="1:31">
      <c r="A228" t="s">
        <v>659</v>
      </c>
      <c r="B228">
        <v>2012</v>
      </c>
      <c r="C228" t="s">
        <v>622</v>
      </c>
      <c r="D228" t="s">
        <v>55</v>
      </c>
      <c r="E228" t="s">
        <v>55</v>
      </c>
      <c r="F228" t="s">
        <v>55</v>
      </c>
      <c r="G228" t="s">
        <v>193</v>
      </c>
      <c r="H228" t="s">
        <v>76</v>
      </c>
      <c r="I228" t="s">
        <v>55</v>
      </c>
      <c r="J228" t="s">
        <v>55</v>
      </c>
      <c r="K228">
        <v>63.985776999999999</v>
      </c>
      <c r="L228">
        <v>12.537138000000001</v>
      </c>
      <c r="M228">
        <v>36.040999999999997</v>
      </c>
      <c r="N228">
        <v>86.313999999999993</v>
      </c>
      <c r="O228" t="s">
        <v>57</v>
      </c>
      <c r="P228" t="s">
        <v>660</v>
      </c>
      <c r="Q228">
        <v>22.327999999999999</v>
      </c>
      <c r="R228">
        <v>27.945</v>
      </c>
      <c r="S228">
        <v>3371</v>
      </c>
      <c r="T228">
        <v>928</v>
      </c>
      <c r="U228">
        <v>1899</v>
      </c>
      <c r="V228">
        <v>4547</v>
      </c>
      <c r="W228">
        <v>30</v>
      </c>
      <c r="X228">
        <v>21</v>
      </c>
      <c r="Y228">
        <v>0</v>
      </c>
      <c r="Z228">
        <v>0</v>
      </c>
      <c r="AA228">
        <v>0</v>
      </c>
      <c r="AB228">
        <v>1</v>
      </c>
      <c r="AC228" t="s">
        <v>233</v>
      </c>
      <c r="AD228" t="s">
        <v>622</v>
      </c>
      <c r="AE228">
        <v>1.98</v>
      </c>
    </row>
    <row r="229" spans="1:31">
      <c r="A229" t="s">
        <v>661</v>
      </c>
      <c r="B229">
        <v>2012</v>
      </c>
      <c r="C229" t="s">
        <v>622</v>
      </c>
      <c r="D229" t="s">
        <v>55</v>
      </c>
      <c r="E229" t="s">
        <v>55</v>
      </c>
      <c r="F229" t="s">
        <v>55</v>
      </c>
      <c r="G229" t="s">
        <v>193</v>
      </c>
      <c r="H229" t="s">
        <v>55</v>
      </c>
      <c r="I229" t="s">
        <v>55</v>
      </c>
      <c r="J229" t="s">
        <v>55</v>
      </c>
      <c r="K229">
        <v>51.186096999999997</v>
      </c>
      <c r="L229">
        <v>7.693111</v>
      </c>
      <c r="M229">
        <v>35.421999999999997</v>
      </c>
      <c r="N229">
        <v>66.78</v>
      </c>
      <c r="O229" t="s">
        <v>57</v>
      </c>
      <c r="P229" t="s">
        <v>662</v>
      </c>
      <c r="Q229">
        <v>15.593999999999999</v>
      </c>
      <c r="R229">
        <v>15.763999999999999</v>
      </c>
      <c r="S229">
        <v>9165</v>
      </c>
      <c r="T229">
        <v>1711</v>
      </c>
      <c r="U229">
        <v>6342</v>
      </c>
      <c r="V229">
        <v>11957</v>
      </c>
      <c r="W229">
        <v>98</v>
      </c>
      <c r="X229">
        <v>59</v>
      </c>
      <c r="Y229">
        <v>0</v>
      </c>
      <c r="Z229">
        <v>0</v>
      </c>
      <c r="AA229">
        <v>0</v>
      </c>
      <c r="AB229">
        <v>1</v>
      </c>
      <c r="AC229" t="s">
        <v>663</v>
      </c>
      <c r="AD229" t="s">
        <v>622</v>
      </c>
      <c r="AE229">
        <v>2.2999999999999998</v>
      </c>
    </row>
    <row r="230" spans="1:31">
      <c r="A230" t="s">
        <v>664</v>
      </c>
      <c r="B230">
        <v>2012</v>
      </c>
      <c r="C230" t="s">
        <v>622</v>
      </c>
      <c r="D230" t="s">
        <v>55</v>
      </c>
      <c r="E230" t="s">
        <v>55</v>
      </c>
      <c r="F230" t="s">
        <v>55</v>
      </c>
      <c r="G230" t="s">
        <v>193</v>
      </c>
      <c r="H230" t="s">
        <v>55</v>
      </c>
      <c r="I230" t="s">
        <v>61</v>
      </c>
      <c r="J230" t="s">
        <v>55</v>
      </c>
      <c r="K230">
        <v>64.530231000000001</v>
      </c>
      <c r="L230">
        <v>8.7566330000000008</v>
      </c>
      <c r="M230">
        <v>45.140999999999998</v>
      </c>
      <c r="N230">
        <v>80.959000000000003</v>
      </c>
      <c r="O230" t="s">
        <v>57</v>
      </c>
      <c r="P230" t="s">
        <v>665</v>
      </c>
      <c r="Q230">
        <v>16.428000000000001</v>
      </c>
      <c r="R230">
        <v>19.388999999999999</v>
      </c>
      <c r="S230">
        <v>6888</v>
      </c>
      <c r="T230">
        <v>1494</v>
      </c>
      <c r="U230">
        <v>4819</v>
      </c>
      <c r="V230">
        <v>8642</v>
      </c>
      <c r="W230">
        <v>70</v>
      </c>
      <c r="X230">
        <v>47</v>
      </c>
      <c r="Y230">
        <v>0</v>
      </c>
      <c r="Z230">
        <v>0</v>
      </c>
      <c r="AA230">
        <v>0</v>
      </c>
      <c r="AB230">
        <v>1</v>
      </c>
      <c r="AC230" t="s">
        <v>480</v>
      </c>
      <c r="AD230" t="s">
        <v>622</v>
      </c>
      <c r="AE230">
        <v>2.31</v>
      </c>
    </row>
    <row r="231" spans="1:31">
      <c r="A231" t="s">
        <v>666</v>
      </c>
      <c r="B231">
        <v>2012</v>
      </c>
      <c r="C231" t="s">
        <v>622</v>
      </c>
      <c r="D231" t="s">
        <v>55</v>
      </c>
      <c r="E231" t="s">
        <v>55</v>
      </c>
      <c r="F231" t="s">
        <v>55</v>
      </c>
      <c r="G231" t="s">
        <v>247</v>
      </c>
      <c r="H231" t="s">
        <v>76</v>
      </c>
      <c r="I231" t="s">
        <v>55</v>
      </c>
      <c r="J231" t="s">
        <v>55</v>
      </c>
      <c r="K231">
        <v>53.873620000000003</v>
      </c>
      <c r="L231">
        <v>13.024234</v>
      </c>
      <c r="M231">
        <v>27.073</v>
      </c>
      <c r="N231">
        <v>79.113</v>
      </c>
      <c r="O231" t="s">
        <v>57</v>
      </c>
      <c r="P231" t="s">
        <v>667</v>
      </c>
      <c r="Q231">
        <v>25.24</v>
      </c>
      <c r="R231">
        <v>26.800999999999998</v>
      </c>
      <c r="S231">
        <v>4927</v>
      </c>
      <c r="T231">
        <v>1861</v>
      </c>
      <c r="U231">
        <v>2476</v>
      </c>
      <c r="V231">
        <v>7235</v>
      </c>
      <c r="W231">
        <v>38</v>
      </c>
      <c r="X231">
        <v>20</v>
      </c>
      <c r="Y231">
        <v>0</v>
      </c>
      <c r="Z231">
        <v>0</v>
      </c>
      <c r="AA231">
        <v>0</v>
      </c>
      <c r="AB231">
        <v>1</v>
      </c>
      <c r="AC231" t="s">
        <v>63</v>
      </c>
      <c r="AD231" t="s">
        <v>622</v>
      </c>
      <c r="AE231">
        <v>2.5299999999999998</v>
      </c>
    </row>
    <row r="232" spans="1:31">
      <c r="A232" t="s">
        <v>668</v>
      </c>
      <c r="B232">
        <v>2012</v>
      </c>
      <c r="C232" t="s">
        <v>622</v>
      </c>
      <c r="D232" t="s">
        <v>55</v>
      </c>
      <c r="E232" t="s">
        <v>55</v>
      </c>
      <c r="F232" t="s">
        <v>55</v>
      </c>
      <c r="G232" t="s">
        <v>247</v>
      </c>
      <c r="H232" t="s">
        <v>96</v>
      </c>
      <c r="I232" t="s">
        <v>55</v>
      </c>
      <c r="J232" t="s">
        <v>55</v>
      </c>
      <c r="K232">
        <v>43.87847</v>
      </c>
      <c r="L232">
        <v>10.709071</v>
      </c>
      <c r="M232">
        <v>23.155999999999999</v>
      </c>
      <c r="N232">
        <v>66.296999999999997</v>
      </c>
      <c r="O232" t="s">
        <v>57</v>
      </c>
      <c r="P232" t="s">
        <v>669</v>
      </c>
      <c r="Q232">
        <v>22.417999999999999</v>
      </c>
      <c r="R232">
        <v>20.722999999999999</v>
      </c>
      <c r="S232">
        <v>3904</v>
      </c>
      <c r="T232">
        <v>1125</v>
      </c>
      <c r="U232">
        <v>2060</v>
      </c>
      <c r="V232">
        <v>5899</v>
      </c>
      <c r="W232">
        <v>33</v>
      </c>
      <c r="X232">
        <v>16</v>
      </c>
      <c r="Y232">
        <v>0</v>
      </c>
      <c r="Z232">
        <v>0</v>
      </c>
      <c r="AA232">
        <v>0</v>
      </c>
      <c r="AB232">
        <v>1</v>
      </c>
      <c r="AC232" t="s">
        <v>249</v>
      </c>
      <c r="AD232" t="s">
        <v>622</v>
      </c>
      <c r="AE232">
        <v>1.49</v>
      </c>
    </row>
    <row r="233" spans="1:31">
      <c r="A233" t="s">
        <v>670</v>
      </c>
      <c r="B233">
        <v>2012</v>
      </c>
      <c r="C233" t="s">
        <v>622</v>
      </c>
      <c r="D233" t="s">
        <v>55</v>
      </c>
      <c r="E233" t="s">
        <v>55</v>
      </c>
      <c r="F233" t="s">
        <v>55</v>
      </c>
      <c r="G233" t="s">
        <v>247</v>
      </c>
      <c r="H233" t="s">
        <v>55</v>
      </c>
      <c r="I233" t="s">
        <v>55</v>
      </c>
      <c r="J233" t="s">
        <v>55</v>
      </c>
      <c r="K233">
        <v>60.484901000000001</v>
      </c>
      <c r="L233">
        <v>5.3473620000000004</v>
      </c>
      <c r="M233">
        <v>49.226999999999997</v>
      </c>
      <c r="N233">
        <v>70.981999999999999</v>
      </c>
      <c r="O233" t="s">
        <v>57</v>
      </c>
      <c r="P233" t="s">
        <v>671</v>
      </c>
      <c r="Q233">
        <v>10.497</v>
      </c>
      <c r="R233">
        <v>11.257999999999999</v>
      </c>
      <c r="S233">
        <v>23945</v>
      </c>
      <c r="T233">
        <v>3880</v>
      </c>
      <c r="U233">
        <v>19489</v>
      </c>
      <c r="V233">
        <v>28101</v>
      </c>
      <c r="W233">
        <v>162</v>
      </c>
      <c r="X233">
        <v>92</v>
      </c>
      <c r="Y233">
        <v>0</v>
      </c>
      <c r="Z233">
        <v>0</v>
      </c>
      <c r="AA233">
        <v>0</v>
      </c>
      <c r="AB233">
        <v>1</v>
      </c>
      <c r="AC233" t="s">
        <v>81</v>
      </c>
      <c r="AD233" t="s">
        <v>622</v>
      </c>
      <c r="AE233">
        <v>1.93</v>
      </c>
    </row>
    <row r="234" spans="1:31">
      <c r="A234" t="s">
        <v>672</v>
      </c>
      <c r="B234">
        <v>2012</v>
      </c>
      <c r="C234" t="s">
        <v>622</v>
      </c>
      <c r="D234" t="s">
        <v>55</v>
      </c>
      <c r="E234" t="s">
        <v>55</v>
      </c>
      <c r="F234" t="s">
        <v>55</v>
      </c>
      <c r="G234" t="s">
        <v>247</v>
      </c>
      <c r="H234" t="s">
        <v>55</v>
      </c>
      <c r="I234" t="s">
        <v>61</v>
      </c>
      <c r="J234" t="s">
        <v>55</v>
      </c>
      <c r="K234">
        <v>59.533880000000003</v>
      </c>
      <c r="L234">
        <v>6.4817869999999997</v>
      </c>
      <c r="M234">
        <v>45.829000000000001</v>
      </c>
      <c r="N234">
        <v>72.230999999999995</v>
      </c>
      <c r="O234" t="s">
        <v>57</v>
      </c>
      <c r="P234" t="s">
        <v>673</v>
      </c>
      <c r="Q234">
        <v>12.696999999999999</v>
      </c>
      <c r="R234">
        <v>13.705</v>
      </c>
      <c r="S234">
        <v>10594</v>
      </c>
      <c r="T234">
        <v>2568</v>
      </c>
      <c r="U234">
        <v>8155</v>
      </c>
      <c r="V234">
        <v>12854</v>
      </c>
      <c r="W234">
        <v>93</v>
      </c>
      <c r="X234">
        <v>53</v>
      </c>
      <c r="Y234">
        <v>0</v>
      </c>
      <c r="Z234">
        <v>0</v>
      </c>
      <c r="AA234">
        <v>0</v>
      </c>
      <c r="AB234">
        <v>1</v>
      </c>
      <c r="AC234" t="s">
        <v>360</v>
      </c>
      <c r="AD234" t="s">
        <v>622</v>
      </c>
      <c r="AE234">
        <v>1.6</v>
      </c>
    </row>
    <row r="235" spans="1:31">
      <c r="A235" t="s">
        <v>674</v>
      </c>
      <c r="B235">
        <v>2012</v>
      </c>
      <c r="C235" t="s">
        <v>622</v>
      </c>
      <c r="D235" t="s">
        <v>55</v>
      </c>
      <c r="E235" t="s">
        <v>55</v>
      </c>
      <c r="F235" t="s">
        <v>55</v>
      </c>
      <c r="G235" t="s">
        <v>247</v>
      </c>
      <c r="H235" t="s">
        <v>55</v>
      </c>
      <c r="I235" t="s">
        <v>72</v>
      </c>
      <c r="J235" t="s">
        <v>55</v>
      </c>
      <c r="K235">
        <v>61.261422000000003</v>
      </c>
      <c r="L235">
        <v>8.9302229999999998</v>
      </c>
      <c r="M235">
        <v>41.892000000000003</v>
      </c>
      <c r="N235">
        <v>78.334000000000003</v>
      </c>
      <c r="O235" t="s">
        <v>57</v>
      </c>
      <c r="P235" t="s">
        <v>675</v>
      </c>
      <c r="Q235">
        <v>17.071999999999999</v>
      </c>
      <c r="R235">
        <v>19.37</v>
      </c>
      <c r="S235">
        <v>13351</v>
      </c>
      <c r="T235">
        <v>2962</v>
      </c>
      <c r="U235">
        <v>9130</v>
      </c>
      <c r="V235">
        <v>17072</v>
      </c>
      <c r="W235">
        <v>69</v>
      </c>
      <c r="X235">
        <v>39</v>
      </c>
      <c r="Y235">
        <v>0</v>
      </c>
      <c r="Z235">
        <v>0</v>
      </c>
      <c r="AA235">
        <v>0</v>
      </c>
      <c r="AB235">
        <v>1</v>
      </c>
      <c r="AC235" t="s">
        <v>676</v>
      </c>
      <c r="AD235" t="s">
        <v>622</v>
      </c>
      <c r="AE235">
        <v>2.29</v>
      </c>
    </row>
    <row r="236" spans="1:31">
      <c r="A236" t="s">
        <v>677</v>
      </c>
      <c r="B236">
        <v>2012</v>
      </c>
      <c r="C236" t="s">
        <v>622</v>
      </c>
      <c r="D236" t="s">
        <v>55</v>
      </c>
      <c r="E236" t="s">
        <v>55</v>
      </c>
      <c r="F236" t="s">
        <v>316</v>
      </c>
      <c r="G236" t="s">
        <v>55</v>
      </c>
      <c r="H236" t="s">
        <v>65</v>
      </c>
      <c r="I236" t="s">
        <v>55</v>
      </c>
      <c r="J236" t="s">
        <v>55</v>
      </c>
      <c r="K236">
        <v>69.838234999999997</v>
      </c>
      <c r="L236">
        <v>9.9714449999999992</v>
      </c>
      <c r="M236">
        <v>46.65</v>
      </c>
      <c r="N236">
        <v>87.387</v>
      </c>
      <c r="O236" t="s">
        <v>57</v>
      </c>
      <c r="P236" t="s">
        <v>678</v>
      </c>
      <c r="Q236">
        <v>17.548999999999999</v>
      </c>
      <c r="R236">
        <v>23.187999999999999</v>
      </c>
      <c r="S236">
        <v>7414</v>
      </c>
      <c r="T236">
        <v>2318</v>
      </c>
      <c r="U236">
        <v>4952</v>
      </c>
      <c r="V236">
        <v>9277</v>
      </c>
      <c r="W236">
        <v>39</v>
      </c>
      <c r="X236">
        <v>23</v>
      </c>
      <c r="Y236">
        <v>0</v>
      </c>
      <c r="Z236">
        <v>0</v>
      </c>
      <c r="AA236">
        <v>0</v>
      </c>
      <c r="AB236">
        <v>1</v>
      </c>
      <c r="AC236" t="s">
        <v>480</v>
      </c>
      <c r="AD236" t="s">
        <v>622</v>
      </c>
      <c r="AE236">
        <v>1.79</v>
      </c>
    </row>
    <row r="237" spans="1:31">
      <c r="A237" t="s">
        <v>679</v>
      </c>
      <c r="B237">
        <v>2012</v>
      </c>
      <c r="C237" t="s">
        <v>622</v>
      </c>
      <c r="D237" t="s">
        <v>55</v>
      </c>
      <c r="E237" t="s">
        <v>55</v>
      </c>
      <c r="F237" t="s">
        <v>316</v>
      </c>
      <c r="G237" t="s">
        <v>55</v>
      </c>
      <c r="H237" t="s">
        <v>76</v>
      </c>
      <c r="I237" t="s">
        <v>55</v>
      </c>
      <c r="J237" t="s">
        <v>55</v>
      </c>
      <c r="K237">
        <v>59.424916000000003</v>
      </c>
      <c r="L237">
        <v>9.519698</v>
      </c>
      <c r="M237">
        <v>38.96</v>
      </c>
      <c r="N237">
        <v>77.742999999999995</v>
      </c>
      <c r="O237" t="s">
        <v>57</v>
      </c>
      <c r="P237" t="s">
        <v>680</v>
      </c>
      <c r="Q237">
        <v>18.318000000000001</v>
      </c>
      <c r="R237">
        <v>20.465</v>
      </c>
      <c r="S237">
        <v>8298</v>
      </c>
      <c r="T237">
        <v>2272</v>
      </c>
      <c r="U237">
        <v>5440</v>
      </c>
      <c r="V237">
        <v>10856</v>
      </c>
      <c r="W237">
        <v>67</v>
      </c>
      <c r="X237">
        <v>41</v>
      </c>
      <c r="Y237">
        <v>0</v>
      </c>
      <c r="Z237">
        <v>0</v>
      </c>
      <c r="AA237">
        <v>0</v>
      </c>
      <c r="AB237">
        <v>1</v>
      </c>
      <c r="AC237" t="s">
        <v>314</v>
      </c>
      <c r="AD237" t="s">
        <v>622</v>
      </c>
      <c r="AE237">
        <v>2.48</v>
      </c>
    </row>
    <row r="238" spans="1:31">
      <c r="A238" t="s">
        <v>681</v>
      </c>
      <c r="B238">
        <v>2012</v>
      </c>
      <c r="C238" t="s">
        <v>622</v>
      </c>
      <c r="D238" t="s">
        <v>55</v>
      </c>
      <c r="E238" t="s">
        <v>55</v>
      </c>
      <c r="F238" t="s">
        <v>316</v>
      </c>
      <c r="G238" t="s">
        <v>55</v>
      </c>
      <c r="H238" t="s">
        <v>76</v>
      </c>
      <c r="I238" t="s">
        <v>61</v>
      </c>
      <c r="J238" t="s">
        <v>55</v>
      </c>
      <c r="K238">
        <v>70.257347999999993</v>
      </c>
      <c r="L238">
        <v>12.466529</v>
      </c>
      <c r="M238">
        <v>40.482999999999997</v>
      </c>
      <c r="N238">
        <v>91.061999999999998</v>
      </c>
      <c r="O238" t="s">
        <v>57</v>
      </c>
      <c r="P238" t="s">
        <v>682</v>
      </c>
      <c r="Q238">
        <v>20.803999999999998</v>
      </c>
      <c r="R238">
        <v>29.774000000000001</v>
      </c>
      <c r="S238">
        <v>5285</v>
      </c>
      <c r="T238">
        <v>1988</v>
      </c>
      <c r="U238">
        <v>3045</v>
      </c>
      <c r="V238">
        <v>6850</v>
      </c>
      <c r="W238">
        <v>43</v>
      </c>
      <c r="X238">
        <v>30</v>
      </c>
      <c r="Y238">
        <v>0</v>
      </c>
      <c r="Z238">
        <v>0</v>
      </c>
      <c r="AA238">
        <v>0</v>
      </c>
      <c r="AB238">
        <v>1</v>
      </c>
      <c r="AC238" t="s">
        <v>201</v>
      </c>
      <c r="AD238" t="s">
        <v>622</v>
      </c>
      <c r="AE238">
        <v>3.12</v>
      </c>
    </row>
    <row r="239" spans="1:31">
      <c r="A239" t="s">
        <v>683</v>
      </c>
      <c r="B239">
        <v>2012</v>
      </c>
      <c r="C239" t="s">
        <v>622</v>
      </c>
      <c r="D239" t="s">
        <v>55</v>
      </c>
      <c r="E239" t="s">
        <v>55</v>
      </c>
      <c r="F239" t="s">
        <v>316</v>
      </c>
      <c r="G239" t="s">
        <v>55</v>
      </c>
      <c r="H239" t="s">
        <v>86</v>
      </c>
      <c r="I239" t="s">
        <v>55</v>
      </c>
      <c r="J239" t="s">
        <v>55</v>
      </c>
      <c r="K239">
        <v>64.158569</v>
      </c>
      <c r="L239">
        <v>12.816936999999999</v>
      </c>
      <c r="M239">
        <v>35.378999999999998</v>
      </c>
      <c r="N239">
        <v>86.938999999999993</v>
      </c>
      <c r="O239" t="s">
        <v>57</v>
      </c>
      <c r="P239" t="s">
        <v>684</v>
      </c>
      <c r="Q239">
        <v>22.78</v>
      </c>
      <c r="R239">
        <v>28.779</v>
      </c>
      <c r="S239">
        <v>5613</v>
      </c>
      <c r="T239">
        <v>1503</v>
      </c>
      <c r="U239">
        <v>3095</v>
      </c>
      <c r="V239">
        <v>7606</v>
      </c>
      <c r="W239">
        <v>42</v>
      </c>
      <c r="X239">
        <v>29</v>
      </c>
      <c r="Y239">
        <v>0</v>
      </c>
      <c r="Z239">
        <v>0</v>
      </c>
      <c r="AA239">
        <v>0</v>
      </c>
      <c r="AB239">
        <v>1</v>
      </c>
      <c r="AC239" t="s">
        <v>567</v>
      </c>
      <c r="AD239" t="s">
        <v>622</v>
      </c>
      <c r="AE239">
        <v>2.93</v>
      </c>
    </row>
    <row r="240" spans="1:31">
      <c r="A240" t="s">
        <v>685</v>
      </c>
      <c r="B240">
        <v>2012</v>
      </c>
      <c r="C240" t="s">
        <v>622</v>
      </c>
      <c r="D240" t="s">
        <v>55</v>
      </c>
      <c r="E240" t="s">
        <v>55</v>
      </c>
      <c r="F240" t="s">
        <v>316</v>
      </c>
      <c r="G240" t="s">
        <v>55</v>
      </c>
      <c r="H240" t="s">
        <v>96</v>
      </c>
      <c r="I240" t="s">
        <v>55</v>
      </c>
      <c r="J240" t="s">
        <v>55</v>
      </c>
      <c r="K240">
        <v>40.208449000000002</v>
      </c>
      <c r="L240">
        <v>9.3022709999999993</v>
      </c>
      <c r="M240">
        <v>22.378</v>
      </c>
      <c r="N240">
        <v>60.161000000000001</v>
      </c>
      <c r="O240" t="s">
        <v>57</v>
      </c>
      <c r="P240" t="s">
        <v>686</v>
      </c>
      <c r="Q240">
        <v>19.952999999999999</v>
      </c>
      <c r="R240">
        <v>17.829999999999998</v>
      </c>
      <c r="S240">
        <v>4509</v>
      </c>
      <c r="T240">
        <v>1213</v>
      </c>
      <c r="U240">
        <v>2509</v>
      </c>
      <c r="V240">
        <v>6746</v>
      </c>
      <c r="W240">
        <v>46</v>
      </c>
      <c r="X240">
        <v>20</v>
      </c>
      <c r="Y240">
        <v>0</v>
      </c>
      <c r="Z240">
        <v>0</v>
      </c>
      <c r="AA240">
        <v>0</v>
      </c>
      <c r="AB240">
        <v>1</v>
      </c>
      <c r="AC240" t="s">
        <v>201</v>
      </c>
      <c r="AD240" t="s">
        <v>622</v>
      </c>
      <c r="AE240">
        <v>1.62</v>
      </c>
    </row>
    <row r="241" spans="1:31">
      <c r="A241" t="s">
        <v>687</v>
      </c>
      <c r="B241">
        <v>2012</v>
      </c>
      <c r="C241" t="s">
        <v>622</v>
      </c>
      <c r="D241" t="s">
        <v>55</v>
      </c>
      <c r="E241" t="s">
        <v>55</v>
      </c>
      <c r="F241" t="s">
        <v>316</v>
      </c>
      <c r="G241" t="s">
        <v>55</v>
      </c>
      <c r="H241" t="s">
        <v>55</v>
      </c>
      <c r="I241" t="s">
        <v>55</v>
      </c>
      <c r="J241" t="s">
        <v>55</v>
      </c>
      <c r="K241">
        <v>59.685535999999999</v>
      </c>
      <c r="L241">
        <v>4.8657069999999996</v>
      </c>
      <c r="M241">
        <v>49.512</v>
      </c>
      <c r="N241">
        <v>69.281000000000006</v>
      </c>
      <c r="O241" t="s">
        <v>57</v>
      </c>
      <c r="P241" t="s">
        <v>688</v>
      </c>
      <c r="Q241">
        <v>9.5960000000000001</v>
      </c>
      <c r="R241">
        <v>10.173</v>
      </c>
      <c r="S241">
        <v>32917</v>
      </c>
      <c r="T241">
        <v>4387</v>
      </c>
      <c r="U241">
        <v>27306</v>
      </c>
      <c r="V241">
        <v>38209</v>
      </c>
      <c r="W241">
        <v>253</v>
      </c>
      <c r="X241">
        <v>150</v>
      </c>
      <c r="Y241">
        <v>0</v>
      </c>
      <c r="Z241">
        <v>0</v>
      </c>
      <c r="AA241">
        <v>0</v>
      </c>
      <c r="AB241">
        <v>1</v>
      </c>
      <c r="AC241" t="s">
        <v>689</v>
      </c>
      <c r="AD241" t="s">
        <v>622</v>
      </c>
      <c r="AE241">
        <v>2.48</v>
      </c>
    </row>
    <row r="242" spans="1:31">
      <c r="A242" t="s">
        <v>690</v>
      </c>
      <c r="B242">
        <v>2012</v>
      </c>
      <c r="C242" t="s">
        <v>622</v>
      </c>
      <c r="D242" t="s">
        <v>55</v>
      </c>
      <c r="E242" t="s">
        <v>55</v>
      </c>
      <c r="F242" t="s">
        <v>316</v>
      </c>
      <c r="G242" t="s">
        <v>55</v>
      </c>
      <c r="H242" t="s">
        <v>55</v>
      </c>
      <c r="I242" t="s">
        <v>61</v>
      </c>
      <c r="J242" t="s">
        <v>55</v>
      </c>
      <c r="K242">
        <v>63.541164000000002</v>
      </c>
      <c r="L242">
        <v>5.4626479999999997</v>
      </c>
      <c r="M242">
        <v>51.878999999999998</v>
      </c>
      <c r="N242">
        <v>74.144000000000005</v>
      </c>
      <c r="O242" t="s">
        <v>57</v>
      </c>
      <c r="P242" t="s">
        <v>691</v>
      </c>
      <c r="Q242">
        <v>10.603</v>
      </c>
      <c r="R242">
        <v>11.662000000000001</v>
      </c>
      <c r="S242">
        <v>17289</v>
      </c>
      <c r="T242">
        <v>3087</v>
      </c>
      <c r="U242">
        <v>14116</v>
      </c>
      <c r="V242">
        <v>20174</v>
      </c>
      <c r="W242">
        <v>158</v>
      </c>
      <c r="X242">
        <v>99</v>
      </c>
      <c r="Y242">
        <v>0</v>
      </c>
      <c r="Z242">
        <v>0</v>
      </c>
      <c r="AA242">
        <v>0</v>
      </c>
      <c r="AB242">
        <v>1</v>
      </c>
      <c r="AC242" t="s">
        <v>648</v>
      </c>
      <c r="AD242" t="s">
        <v>622</v>
      </c>
      <c r="AE242">
        <v>2.02</v>
      </c>
    </row>
    <row r="243" spans="1:31">
      <c r="A243" t="s">
        <v>692</v>
      </c>
      <c r="B243">
        <v>2012</v>
      </c>
      <c r="C243" t="s">
        <v>622</v>
      </c>
      <c r="D243" t="s">
        <v>55</v>
      </c>
      <c r="E243" t="s">
        <v>55</v>
      </c>
      <c r="F243" t="s">
        <v>316</v>
      </c>
      <c r="G243" t="s">
        <v>55</v>
      </c>
      <c r="H243" t="s">
        <v>55</v>
      </c>
      <c r="I243" t="s">
        <v>72</v>
      </c>
      <c r="J243" t="s">
        <v>55</v>
      </c>
      <c r="K243">
        <v>55.93103</v>
      </c>
      <c r="L243">
        <v>7.8808379999999998</v>
      </c>
      <c r="M243">
        <v>39.402999999999999</v>
      </c>
      <c r="N243">
        <v>71.55</v>
      </c>
      <c r="O243" t="s">
        <v>57</v>
      </c>
      <c r="P243" t="s">
        <v>693</v>
      </c>
      <c r="Q243">
        <v>15.619</v>
      </c>
      <c r="R243">
        <v>16.527999999999999</v>
      </c>
      <c r="S243">
        <v>15628</v>
      </c>
      <c r="T243">
        <v>3087</v>
      </c>
      <c r="U243">
        <v>11010</v>
      </c>
      <c r="V243">
        <v>19992</v>
      </c>
      <c r="W243">
        <v>95</v>
      </c>
      <c r="X243">
        <v>51</v>
      </c>
      <c r="Y243">
        <v>0</v>
      </c>
      <c r="Z243">
        <v>0</v>
      </c>
      <c r="AA243">
        <v>0</v>
      </c>
      <c r="AB243">
        <v>1</v>
      </c>
      <c r="AC243" t="s">
        <v>656</v>
      </c>
      <c r="AD243" t="s">
        <v>622</v>
      </c>
      <c r="AE243">
        <v>2.37</v>
      </c>
    </row>
    <row r="244" spans="1:31">
      <c r="A244" t="s">
        <v>694</v>
      </c>
      <c r="B244">
        <v>2012</v>
      </c>
      <c r="C244" t="s">
        <v>622</v>
      </c>
      <c r="D244" t="s">
        <v>55</v>
      </c>
      <c r="E244" t="s">
        <v>377</v>
      </c>
      <c r="F244" t="s">
        <v>55</v>
      </c>
      <c r="G244" t="s">
        <v>55</v>
      </c>
      <c r="H244" t="s">
        <v>65</v>
      </c>
      <c r="I244" t="s">
        <v>55</v>
      </c>
      <c r="J244" t="s">
        <v>55</v>
      </c>
      <c r="K244">
        <v>70.171520000000001</v>
      </c>
      <c r="L244">
        <v>10.136608000000001</v>
      </c>
      <c r="M244">
        <v>46.5</v>
      </c>
      <c r="N244">
        <v>87.89</v>
      </c>
      <c r="O244" t="s">
        <v>57</v>
      </c>
      <c r="P244" t="s">
        <v>695</v>
      </c>
      <c r="Q244">
        <v>17.719000000000001</v>
      </c>
      <c r="R244">
        <v>23.670999999999999</v>
      </c>
      <c r="S244">
        <v>7308</v>
      </c>
      <c r="T244">
        <v>2328</v>
      </c>
      <c r="U244">
        <v>4843</v>
      </c>
      <c r="V244">
        <v>9153</v>
      </c>
      <c r="W244">
        <v>37</v>
      </c>
      <c r="X244">
        <v>22</v>
      </c>
      <c r="Y244">
        <v>0</v>
      </c>
      <c r="Z244">
        <v>0</v>
      </c>
      <c r="AA244">
        <v>0</v>
      </c>
      <c r="AB244">
        <v>1</v>
      </c>
      <c r="AC244" t="s">
        <v>480</v>
      </c>
      <c r="AD244" t="s">
        <v>622</v>
      </c>
      <c r="AE244">
        <v>1.77</v>
      </c>
    </row>
    <row r="245" spans="1:31">
      <c r="A245" t="s">
        <v>696</v>
      </c>
      <c r="B245">
        <v>2012</v>
      </c>
      <c r="C245" t="s">
        <v>622</v>
      </c>
      <c r="D245" t="s">
        <v>55</v>
      </c>
      <c r="E245" t="s">
        <v>377</v>
      </c>
      <c r="F245" t="s">
        <v>55</v>
      </c>
      <c r="G245" t="s">
        <v>55</v>
      </c>
      <c r="H245" t="s">
        <v>76</v>
      </c>
      <c r="I245" t="s">
        <v>55</v>
      </c>
      <c r="J245" t="s">
        <v>55</v>
      </c>
      <c r="K245">
        <v>55.824652</v>
      </c>
      <c r="L245">
        <v>10.555222000000001</v>
      </c>
      <c r="M245">
        <v>33.628999999999998</v>
      </c>
      <c r="N245">
        <v>76.435000000000002</v>
      </c>
      <c r="O245" t="s">
        <v>57</v>
      </c>
      <c r="P245" t="s">
        <v>697</v>
      </c>
      <c r="Q245">
        <v>20.61</v>
      </c>
      <c r="R245">
        <v>22.196000000000002</v>
      </c>
      <c r="S245">
        <v>6851</v>
      </c>
      <c r="T245">
        <v>2077</v>
      </c>
      <c r="U245">
        <v>4127</v>
      </c>
      <c r="V245">
        <v>9380</v>
      </c>
      <c r="W245">
        <v>57</v>
      </c>
      <c r="X245">
        <v>32</v>
      </c>
      <c r="Y245">
        <v>0</v>
      </c>
      <c r="Z245">
        <v>0</v>
      </c>
      <c r="AA245">
        <v>0</v>
      </c>
      <c r="AB245">
        <v>1</v>
      </c>
      <c r="AC245" t="s">
        <v>123</v>
      </c>
      <c r="AD245" t="s">
        <v>622</v>
      </c>
      <c r="AE245">
        <v>2.5299999999999998</v>
      </c>
    </row>
    <row r="246" spans="1:31">
      <c r="A246" t="s">
        <v>698</v>
      </c>
      <c r="B246">
        <v>2012</v>
      </c>
      <c r="C246" t="s">
        <v>622</v>
      </c>
      <c r="D246" t="s">
        <v>55</v>
      </c>
      <c r="E246" t="s">
        <v>377</v>
      </c>
      <c r="F246" t="s">
        <v>55</v>
      </c>
      <c r="G246" t="s">
        <v>55</v>
      </c>
      <c r="H246" t="s">
        <v>76</v>
      </c>
      <c r="I246" t="s">
        <v>61</v>
      </c>
      <c r="J246" t="s">
        <v>55</v>
      </c>
      <c r="K246">
        <v>67.849812999999997</v>
      </c>
      <c r="L246">
        <v>14.604272999999999</v>
      </c>
      <c r="M246">
        <v>33.741</v>
      </c>
      <c r="N246">
        <v>91.828999999999994</v>
      </c>
      <c r="O246" t="s">
        <v>57</v>
      </c>
      <c r="P246" t="s">
        <v>699</v>
      </c>
      <c r="Q246">
        <v>23.98</v>
      </c>
      <c r="R246">
        <v>34.107999999999997</v>
      </c>
      <c r="S246">
        <v>4206</v>
      </c>
      <c r="T246">
        <v>1788</v>
      </c>
      <c r="U246">
        <v>2092</v>
      </c>
      <c r="V246">
        <v>5692</v>
      </c>
      <c r="W246">
        <v>35</v>
      </c>
      <c r="X246">
        <v>23</v>
      </c>
      <c r="Y246">
        <v>0</v>
      </c>
      <c r="Z246">
        <v>0</v>
      </c>
      <c r="AA246">
        <v>0</v>
      </c>
      <c r="AB246">
        <v>1</v>
      </c>
      <c r="AC246" t="s">
        <v>249</v>
      </c>
      <c r="AD246" t="s">
        <v>622</v>
      </c>
      <c r="AE246">
        <v>3.32</v>
      </c>
    </row>
    <row r="247" spans="1:31">
      <c r="A247" t="s">
        <v>700</v>
      </c>
      <c r="B247">
        <v>2012</v>
      </c>
      <c r="C247" t="s">
        <v>622</v>
      </c>
      <c r="D247" t="s">
        <v>55</v>
      </c>
      <c r="E247" t="s">
        <v>377</v>
      </c>
      <c r="F247" t="s">
        <v>55</v>
      </c>
      <c r="G247" t="s">
        <v>55</v>
      </c>
      <c r="H247" t="s">
        <v>86</v>
      </c>
      <c r="I247" t="s">
        <v>55</v>
      </c>
      <c r="J247" t="s">
        <v>55</v>
      </c>
      <c r="K247">
        <v>57.841076999999999</v>
      </c>
      <c r="L247">
        <v>12.634271</v>
      </c>
      <c r="M247">
        <v>30.983000000000001</v>
      </c>
      <c r="N247">
        <v>81.656000000000006</v>
      </c>
      <c r="O247" t="s">
        <v>57</v>
      </c>
      <c r="P247" t="s">
        <v>701</v>
      </c>
      <c r="Q247">
        <v>23.815000000000001</v>
      </c>
      <c r="R247">
        <v>26.858000000000001</v>
      </c>
      <c r="S247">
        <v>5160</v>
      </c>
      <c r="T247">
        <v>1477</v>
      </c>
      <c r="U247">
        <v>2764</v>
      </c>
      <c r="V247">
        <v>7284</v>
      </c>
      <c r="W247">
        <v>40</v>
      </c>
      <c r="X247">
        <v>25</v>
      </c>
      <c r="Y247">
        <v>0</v>
      </c>
      <c r="Z247">
        <v>0</v>
      </c>
      <c r="AA247">
        <v>0</v>
      </c>
      <c r="AB247">
        <v>1</v>
      </c>
      <c r="AC247" t="s">
        <v>201</v>
      </c>
      <c r="AD247" t="s">
        <v>622</v>
      </c>
      <c r="AE247">
        <v>2.5499999999999998</v>
      </c>
    </row>
    <row r="248" spans="1:31">
      <c r="A248" t="s">
        <v>702</v>
      </c>
      <c r="B248">
        <v>2012</v>
      </c>
      <c r="C248" t="s">
        <v>622</v>
      </c>
      <c r="D248" t="s">
        <v>55</v>
      </c>
      <c r="E248" t="s">
        <v>377</v>
      </c>
      <c r="F248" t="s">
        <v>55</v>
      </c>
      <c r="G248" t="s">
        <v>55</v>
      </c>
      <c r="H248" t="s">
        <v>96</v>
      </c>
      <c r="I248" t="s">
        <v>55</v>
      </c>
      <c r="J248" t="s">
        <v>55</v>
      </c>
      <c r="K248">
        <v>39.424101999999998</v>
      </c>
      <c r="L248">
        <v>9.1461869999999994</v>
      </c>
      <c r="M248">
        <v>21.952000000000002</v>
      </c>
      <c r="N248">
        <v>59.128999999999998</v>
      </c>
      <c r="O248" t="s">
        <v>57</v>
      </c>
      <c r="P248" t="s">
        <v>703</v>
      </c>
      <c r="Q248">
        <v>19.704999999999998</v>
      </c>
      <c r="R248">
        <v>17.472000000000001</v>
      </c>
      <c r="S248">
        <v>4518</v>
      </c>
      <c r="T248">
        <v>1195</v>
      </c>
      <c r="U248">
        <v>2516</v>
      </c>
      <c r="V248">
        <v>6776</v>
      </c>
      <c r="W248">
        <v>47</v>
      </c>
      <c r="X248">
        <v>20</v>
      </c>
      <c r="Y248">
        <v>0</v>
      </c>
      <c r="Z248">
        <v>0</v>
      </c>
      <c r="AA248">
        <v>0</v>
      </c>
      <c r="AB248">
        <v>1</v>
      </c>
      <c r="AC248" t="s">
        <v>201</v>
      </c>
      <c r="AD248" t="s">
        <v>622</v>
      </c>
      <c r="AE248">
        <v>1.61</v>
      </c>
    </row>
    <row r="249" spans="1:31">
      <c r="A249" t="s">
        <v>704</v>
      </c>
      <c r="B249">
        <v>2012</v>
      </c>
      <c r="C249" t="s">
        <v>622</v>
      </c>
      <c r="D249" t="s">
        <v>55</v>
      </c>
      <c r="E249" t="s">
        <v>377</v>
      </c>
      <c r="F249" t="s">
        <v>55</v>
      </c>
      <c r="G249" t="s">
        <v>55</v>
      </c>
      <c r="H249" t="s">
        <v>55</v>
      </c>
      <c r="I249" t="s">
        <v>55</v>
      </c>
      <c r="J249" t="s">
        <v>55</v>
      </c>
      <c r="K249">
        <v>57.005549000000002</v>
      </c>
      <c r="L249">
        <v>4.783099</v>
      </c>
      <c r="M249">
        <v>47.103999999999999</v>
      </c>
      <c r="N249">
        <v>66.512</v>
      </c>
      <c r="O249" t="s">
        <v>57</v>
      </c>
      <c r="P249" t="s">
        <v>705</v>
      </c>
      <c r="Q249">
        <v>9.5060000000000002</v>
      </c>
      <c r="R249">
        <v>9.9019999999999992</v>
      </c>
      <c r="S249">
        <v>30920</v>
      </c>
      <c r="T249">
        <v>4236</v>
      </c>
      <c r="U249">
        <v>25549</v>
      </c>
      <c r="V249">
        <v>36076</v>
      </c>
      <c r="W249">
        <v>240</v>
      </c>
      <c r="X249">
        <v>136</v>
      </c>
      <c r="Y249">
        <v>0</v>
      </c>
      <c r="Z249">
        <v>0</v>
      </c>
      <c r="AA249">
        <v>0</v>
      </c>
      <c r="AB249">
        <v>1</v>
      </c>
      <c r="AC249" t="s">
        <v>706</v>
      </c>
      <c r="AD249" t="s">
        <v>622</v>
      </c>
      <c r="AE249">
        <v>2.23</v>
      </c>
    </row>
    <row r="250" spans="1:31">
      <c r="A250" t="s">
        <v>707</v>
      </c>
      <c r="B250">
        <v>2012</v>
      </c>
      <c r="C250" t="s">
        <v>622</v>
      </c>
      <c r="D250" t="s">
        <v>55</v>
      </c>
      <c r="E250" t="s">
        <v>377</v>
      </c>
      <c r="F250" t="s">
        <v>55</v>
      </c>
      <c r="G250" t="s">
        <v>55</v>
      </c>
      <c r="H250" t="s">
        <v>55</v>
      </c>
      <c r="I250" t="s">
        <v>61</v>
      </c>
      <c r="J250" t="s">
        <v>55</v>
      </c>
      <c r="K250">
        <v>61.279254000000002</v>
      </c>
      <c r="L250">
        <v>5.5435359999999996</v>
      </c>
      <c r="M250">
        <v>49.55</v>
      </c>
      <c r="N250">
        <v>72.122</v>
      </c>
      <c r="O250" t="s">
        <v>57</v>
      </c>
      <c r="P250" t="s">
        <v>708</v>
      </c>
      <c r="Q250">
        <v>10.843</v>
      </c>
      <c r="R250">
        <v>11.728999999999999</v>
      </c>
      <c r="S250">
        <v>15976</v>
      </c>
      <c r="T250">
        <v>2955</v>
      </c>
      <c r="U250">
        <v>12918</v>
      </c>
      <c r="V250">
        <v>18803</v>
      </c>
      <c r="W250">
        <v>148</v>
      </c>
      <c r="X250">
        <v>89</v>
      </c>
      <c r="Y250">
        <v>0</v>
      </c>
      <c r="Z250">
        <v>0</v>
      </c>
      <c r="AA250">
        <v>0</v>
      </c>
      <c r="AB250">
        <v>1</v>
      </c>
      <c r="AC250" t="s">
        <v>709</v>
      </c>
      <c r="AD250" t="s">
        <v>622</v>
      </c>
      <c r="AE250">
        <v>1.9</v>
      </c>
    </row>
    <row r="251" spans="1:31">
      <c r="A251" t="s">
        <v>710</v>
      </c>
      <c r="B251">
        <v>2012</v>
      </c>
      <c r="C251" t="s">
        <v>622</v>
      </c>
      <c r="D251" t="s">
        <v>55</v>
      </c>
      <c r="E251" t="s">
        <v>377</v>
      </c>
      <c r="F251" t="s">
        <v>55</v>
      </c>
      <c r="G251" t="s">
        <v>55</v>
      </c>
      <c r="H251" t="s">
        <v>55</v>
      </c>
      <c r="I251" t="s">
        <v>72</v>
      </c>
      <c r="J251" t="s">
        <v>55</v>
      </c>
      <c r="K251">
        <v>53.050141000000004</v>
      </c>
      <c r="L251">
        <v>7.7122700000000002</v>
      </c>
      <c r="M251">
        <v>37.113</v>
      </c>
      <c r="N251">
        <v>68.543999999999997</v>
      </c>
      <c r="O251" t="s">
        <v>57</v>
      </c>
      <c r="P251" t="s">
        <v>711</v>
      </c>
      <c r="Q251">
        <v>15.494</v>
      </c>
      <c r="R251">
        <v>15.936999999999999</v>
      </c>
      <c r="S251">
        <v>14944</v>
      </c>
      <c r="T251">
        <v>3016</v>
      </c>
      <c r="U251">
        <v>10454</v>
      </c>
      <c r="V251">
        <v>19308</v>
      </c>
      <c r="W251">
        <v>92</v>
      </c>
      <c r="X251">
        <v>47</v>
      </c>
      <c r="Y251">
        <v>0</v>
      </c>
      <c r="Z251">
        <v>0</v>
      </c>
      <c r="AA251">
        <v>0</v>
      </c>
      <c r="AB251">
        <v>1</v>
      </c>
      <c r="AC251" t="s">
        <v>712</v>
      </c>
      <c r="AD251" t="s">
        <v>622</v>
      </c>
      <c r="AE251">
        <v>2.17</v>
      </c>
    </row>
    <row r="252" spans="1:31">
      <c r="A252" t="s">
        <v>713</v>
      </c>
      <c r="B252">
        <v>2012</v>
      </c>
      <c r="C252" t="s">
        <v>622</v>
      </c>
      <c r="D252" t="s">
        <v>454</v>
      </c>
      <c r="E252" t="s">
        <v>55</v>
      </c>
      <c r="F252" t="s">
        <v>55</v>
      </c>
      <c r="G252" t="s">
        <v>55</v>
      </c>
      <c r="H252" t="s">
        <v>76</v>
      </c>
      <c r="I252" t="s">
        <v>55</v>
      </c>
      <c r="J252" t="s">
        <v>55</v>
      </c>
      <c r="K252">
        <v>66.674958000000004</v>
      </c>
      <c r="L252">
        <v>9.9033949999999997</v>
      </c>
      <c r="M252">
        <v>44.314</v>
      </c>
      <c r="N252">
        <v>84.614999999999995</v>
      </c>
      <c r="O252" t="s">
        <v>57</v>
      </c>
      <c r="P252" t="s">
        <v>714</v>
      </c>
      <c r="Q252">
        <v>17.940000000000001</v>
      </c>
      <c r="R252">
        <v>22.361000000000001</v>
      </c>
      <c r="S252">
        <v>4140</v>
      </c>
      <c r="T252">
        <v>1248</v>
      </c>
      <c r="U252">
        <v>2751</v>
      </c>
      <c r="V252">
        <v>5254</v>
      </c>
      <c r="W252">
        <v>38</v>
      </c>
      <c r="X252">
        <v>25</v>
      </c>
      <c r="Y252">
        <v>0</v>
      </c>
      <c r="Z252">
        <v>0</v>
      </c>
      <c r="AA252">
        <v>0</v>
      </c>
      <c r="AB252">
        <v>1</v>
      </c>
      <c r="AC252" t="s">
        <v>127</v>
      </c>
      <c r="AD252" t="s">
        <v>622</v>
      </c>
      <c r="AE252">
        <v>1.63</v>
      </c>
    </row>
    <row r="253" spans="1:31">
      <c r="A253" t="s">
        <v>715</v>
      </c>
      <c r="B253">
        <v>2012</v>
      </c>
      <c r="C253" t="s">
        <v>622</v>
      </c>
      <c r="D253" t="s">
        <v>454</v>
      </c>
      <c r="E253" t="s">
        <v>55</v>
      </c>
      <c r="F253" t="s">
        <v>55</v>
      </c>
      <c r="G253" t="s">
        <v>55</v>
      </c>
      <c r="H253" t="s">
        <v>76</v>
      </c>
      <c r="I253" t="s">
        <v>61</v>
      </c>
      <c r="J253" t="s">
        <v>55</v>
      </c>
      <c r="K253">
        <v>75.825117000000006</v>
      </c>
      <c r="L253">
        <v>9.6133009999999999</v>
      </c>
      <c r="M253">
        <v>52.127000000000002</v>
      </c>
      <c r="N253">
        <v>91.694999999999993</v>
      </c>
      <c r="O253" t="s">
        <v>57</v>
      </c>
      <c r="P253" t="s">
        <v>716</v>
      </c>
      <c r="Q253">
        <v>15.87</v>
      </c>
      <c r="R253">
        <v>23.698</v>
      </c>
      <c r="S253">
        <v>3025</v>
      </c>
      <c r="T253">
        <v>908</v>
      </c>
      <c r="U253">
        <v>2080</v>
      </c>
      <c r="V253">
        <v>3658</v>
      </c>
      <c r="W253">
        <v>30</v>
      </c>
      <c r="X253">
        <v>22</v>
      </c>
      <c r="Y253">
        <v>0</v>
      </c>
      <c r="Z253">
        <v>0</v>
      </c>
      <c r="AA253">
        <v>0</v>
      </c>
      <c r="AB253">
        <v>1</v>
      </c>
      <c r="AC253" t="s">
        <v>570</v>
      </c>
      <c r="AD253" t="s">
        <v>622</v>
      </c>
      <c r="AE253">
        <v>1.46</v>
      </c>
    </row>
    <row r="254" spans="1:31">
      <c r="A254" t="s">
        <v>717</v>
      </c>
      <c r="B254">
        <v>2012</v>
      </c>
      <c r="C254" t="s">
        <v>622</v>
      </c>
      <c r="D254" t="s">
        <v>454</v>
      </c>
      <c r="E254" t="s">
        <v>55</v>
      </c>
      <c r="F254" t="s">
        <v>55</v>
      </c>
      <c r="G254" t="s">
        <v>55</v>
      </c>
      <c r="H254" t="s">
        <v>55</v>
      </c>
      <c r="I254" t="s">
        <v>55</v>
      </c>
      <c r="J254" t="s">
        <v>55</v>
      </c>
      <c r="K254">
        <v>57.781509999999997</v>
      </c>
      <c r="L254">
        <v>6.9338160000000002</v>
      </c>
      <c r="M254">
        <v>43.171999999999997</v>
      </c>
      <c r="N254">
        <v>71.457999999999998</v>
      </c>
      <c r="O254" t="s">
        <v>57</v>
      </c>
      <c r="P254" t="s">
        <v>718</v>
      </c>
      <c r="Q254">
        <v>13.677</v>
      </c>
      <c r="R254">
        <v>14.61</v>
      </c>
      <c r="S254">
        <v>11239</v>
      </c>
      <c r="T254">
        <v>1995</v>
      </c>
      <c r="U254">
        <v>8398</v>
      </c>
      <c r="V254">
        <v>13900</v>
      </c>
      <c r="W254">
        <v>115</v>
      </c>
      <c r="X254">
        <v>69</v>
      </c>
      <c r="Y254">
        <v>0</v>
      </c>
      <c r="Z254">
        <v>0</v>
      </c>
      <c r="AA254">
        <v>0</v>
      </c>
      <c r="AB254">
        <v>1</v>
      </c>
      <c r="AC254" t="s">
        <v>207</v>
      </c>
      <c r="AD254" t="s">
        <v>622</v>
      </c>
      <c r="AE254">
        <v>2.25</v>
      </c>
    </row>
    <row r="255" spans="1:31">
      <c r="A255" t="s">
        <v>719</v>
      </c>
      <c r="B255">
        <v>2012</v>
      </c>
      <c r="C255" t="s">
        <v>622</v>
      </c>
      <c r="D255" t="s">
        <v>454</v>
      </c>
      <c r="E255" t="s">
        <v>55</v>
      </c>
      <c r="F255" t="s">
        <v>55</v>
      </c>
      <c r="G255" t="s">
        <v>55</v>
      </c>
      <c r="H255" t="s">
        <v>55</v>
      </c>
      <c r="I255" t="s">
        <v>55</v>
      </c>
      <c r="J255" t="s">
        <v>153</v>
      </c>
      <c r="K255">
        <v>61.981282999999998</v>
      </c>
      <c r="L255">
        <v>7.9142010000000003</v>
      </c>
      <c r="M255">
        <v>44.865000000000002</v>
      </c>
      <c r="N255">
        <v>77.165000000000006</v>
      </c>
      <c r="O255" t="s">
        <v>57</v>
      </c>
      <c r="P255" t="s">
        <v>720</v>
      </c>
      <c r="Q255">
        <v>15.183</v>
      </c>
      <c r="R255">
        <v>17.117000000000001</v>
      </c>
      <c r="S255">
        <v>6493</v>
      </c>
      <c r="T255">
        <v>1267</v>
      </c>
      <c r="U255">
        <v>4700</v>
      </c>
      <c r="V255">
        <v>8084</v>
      </c>
      <c r="W255">
        <v>69</v>
      </c>
      <c r="X255">
        <v>44</v>
      </c>
      <c r="Y255">
        <v>0</v>
      </c>
      <c r="Z255">
        <v>0</v>
      </c>
      <c r="AA255">
        <v>0</v>
      </c>
      <c r="AB255">
        <v>1</v>
      </c>
      <c r="AC255" t="s">
        <v>198</v>
      </c>
      <c r="AD255" t="s">
        <v>622</v>
      </c>
      <c r="AE255">
        <v>1.81</v>
      </c>
    </row>
    <row r="256" spans="1:31">
      <c r="A256" t="s">
        <v>721</v>
      </c>
      <c r="B256">
        <v>2012</v>
      </c>
      <c r="C256" t="s">
        <v>622</v>
      </c>
      <c r="D256" t="s">
        <v>454</v>
      </c>
      <c r="E256" t="s">
        <v>55</v>
      </c>
      <c r="F256" t="s">
        <v>55</v>
      </c>
      <c r="G256" t="s">
        <v>55</v>
      </c>
      <c r="H256" t="s">
        <v>55</v>
      </c>
      <c r="I256" t="s">
        <v>61</v>
      </c>
      <c r="J256" t="s">
        <v>55</v>
      </c>
      <c r="K256">
        <v>69.639382999999995</v>
      </c>
      <c r="L256">
        <v>6.8508399999999998</v>
      </c>
      <c r="M256">
        <v>54.244999999999997</v>
      </c>
      <c r="N256">
        <v>82.370999999999995</v>
      </c>
      <c r="O256" t="s">
        <v>57</v>
      </c>
      <c r="P256" t="s">
        <v>722</v>
      </c>
      <c r="Q256">
        <v>12.731999999999999</v>
      </c>
      <c r="R256">
        <v>15.395</v>
      </c>
      <c r="S256">
        <v>8547</v>
      </c>
      <c r="T256">
        <v>1599</v>
      </c>
      <c r="U256">
        <v>6657</v>
      </c>
      <c r="V256">
        <v>10109</v>
      </c>
      <c r="W256">
        <v>86</v>
      </c>
      <c r="X256">
        <v>58</v>
      </c>
      <c r="Y256">
        <v>0</v>
      </c>
      <c r="Z256">
        <v>0</v>
      </c>
      <c r="AA256">
        <v>0</v>
      </c>
      <c r="AB256">
        <v>1</v>
      </c>
      <c r="AC256" t="s">
        <v>723</v>
      </c>
      <c r="AD256" t="s">
        <v>622</v>
      </c>
      <c r="AE256">
        <v>1.89</v>
      </c>
    </row>
    <row r="257" spans="1:31">
      <c r="A257" t="s">
        <v>724</v>
      </c>
      <c r="B257">
        <v>2012</v>
      </c>
      <c r="C257" t="s">
        <v>622</v>
      </c>
      <c r="D257" t="s">
        <v>454</v>
      </c>
      <c r="E257" t="s">
        <v>55</v>
      </c>
      <c r="F257" t="s">
        <v>55</v>
      </c>
      <c r="G257" t="s">
        <v>55</v>
      </c>
      <c r="H257" t="s">
        <v>55</v>
      </c>
      <c r="I257" t="s">
        <v>61</v>
      </c>
      <c r="J257" t="s">
        <v>153</v>
      </c>
      <c r="K257">
        <v>67.050415000000001</v>
      </c>
      <c r="L257">
        <v>9.126754</v>
      </c>
      <c r="M257">
        <v>46.435000000000002</v>
      </c>
      <c r="N257">
        <v>83.766999999999996</v>
      </c>
      <c r="O257" t="s">
        <v>57</v>
      </c>
      <c r="P257" t="s">
        <v>725</v>
      </c>
      <c r="Q257">
        <v>16.716999999999999</v>
      </c>
      <c r="R257">
        <v>20.614999999999998</v>
      </c>
      <c r="S257">
        <v>4973</v>
      </c>
      <c r="T257">
        <v>1138</v>
      </c>
      <c r="U257">
        <v>3444</v>
      </c>
      <c r="V257">
        <v>6213</v>
      </c>
      <c r="W257">
        <v>54</v>
      </c>
      <c r="X257">
        <v>36</v>
      </c>
      <c r="Y257">
        <v>0</v>
      </c>
      <c r="Z257">
        <v>0</v>
      </c>
      <c r="AA257">
        <v>0</v>
      </c>
      <c r="AB257">
        <v>1</v>
      </c>
      <c r="AC257" t="s">
        <v>726</v>
      </c>
      <c r="AD257" t="s">
        <v>622</v>
      </c>
      <c r="AE257">
        <v>2</v>
      </c>
    </row>
    <row r="258" spans="1:31">
      <c r="A258" t="s">
        <v>727</v>
      </c>
      <c r="B258">
        <v>2012</v>
      </c>
      <c r="C258" t="s">
        <v>622</v>
      </c>
      <c r="D258" t="s">
        <v>523</v>
      </c>
      <c r="E258" t="s">
        <v>55</v>
      </c>
      <c r="F258" t="s">
        <v>55</v>
      </c>
      <c r="G258" t="s">
        <v>55</v>
      </c>
      <c r="H258" t="s">
        <v>76</v>
      </c>
      <c r="I258" t="s">
        <v>55</v>
      </c>
      <c r="J258" t="s">
        <v>55</v>
      </c>
      <c r="K258">
        <v>50.679082999999999</v>
      </c>
      <c r="L258">
        <v>14.080546</v>
      </c>
      <c r="M258">
        <v>22.677</v>
      </c>
      <c r="N258">
        <v>78.367000000000004</v>
      </c>
      <c r="O258" t="s">
        <v>57</v>
      </c>
      <c r="P258" t="s">
        <v>728</v>
      </c>
      <c r="Q258">
        <v>27.687999999999999</v>
      </c>
      <c r="R258">
        <v>28.001999999999999</v>
      </c>
      <c r="S258">
        <v>4158</v>
      </c>
      <c r="T258">
        <v>1688</v>
      </c>
      <c r="U258">
        <v>1861</v>
      </c>
      <c r="V258">
        <v>6430</v>
      </c>
      <c r="W258">
        <v>30</v>
      </c>
      <c r="X258">
        <v>16</v>
      </c>
      <c r="Y258">
        <v>0</v>
      </c>
      <c r="Z258">
        <v>0</v>
      </c>
      <c r="AA258">
        <v>0</v>
      </c>
      <c r="AB258">
        <v>1</v>
      </c>
      <c r="AC258" t="s">
        <v>249</v>
      </c>
      <c r="AD258" t="s">
        <v>622</v>
      </c>
      <c r="AE258">
        <v>2.2999999999999998</v>
      </c>
    </row>
    <row r="259" spans="1:31">
      <c r="A259" t="s">
        <v>729</v>
      </c>
      <c r="B259">
        <v>2012</v>
      </c>
      <c r="C259" t="s">
        <v>622</v>
      </c>
      <c r="D259" t="s">
        <v>523</v>
      </c>
      <c r="E259" t="s">
        <v>55</v>
      </c>
      <c r="F259" t="s">
        <v>55</v>
      </c>
      <c r="G259" t="s">
        <v>55</v>
      </c>
      <c r="H259" t="s">
        <v>96</v>
      </c>
      <c r="I259" t="s">
        <v>55</v>
      </c>
      <c r="J259" t="s">
        <v>55</v>
      </c>
      <c r="K259">
        <v>36.657781</v>
      </c>
      <c r="L259">
        <v>10.767747</v>
      </c>
      <c r="M259">
        <v>16.898</v>
      </c>
      <c r="N259">
        <v>60.378999999999998</v>
      </c>
      <c r="O259" t="s">
        <v>57</v>
      </c>
      <c r="P259" t="s">
        <v>730</v>
      </c>
      <c r="Q259">
        <v>23.721</v>
      </c>
      <c r="R259">
        <v>19.760000000000002</v>
      </c>
      <c r="S259">
        <v>3206</v>
      </c>
      <c r="T259">
        <v>1058</v>
      </c>
      <c r="U259">
        <v>1478</v>
      </c>
      <c r="V259">
        <v>5281</v>
      </c>
      <c r="W259">
        <v>31</v>
      </c>
      <c r="X259">
        <v>13</v>
      </c>
      <c r="Y259">
        <v>0</v>
      </c>
      <c r="Z259">
        <v>0</v>
      </c>
      <c r="AA259">
        <v>0</v>
      </c>
      <c r="AB259">
        <v>1</v>
      </c>
      <c r="AC259" t="s">
        <v>236</v>
      </c>
      <c r="AD259" t="s">
        <v>622</v>
      </c>
      <c r="AE259">
        <v>1.5</v>
      </c>
    </row>
    <row r="260" spans="1:31">
      <c r="A260" t="s">
        <v>731</v>
      </c>
      <c r="B260">
        <v>2012</v>
      </c>
      <c r="C260" t="s">
        <v>622</v>
      </c>
      <c r="D260" t="s">
        <v>523</v>
      </c>
      <c r="E260" t="s">
        <v>55</v>
      </c>
      <c r="F260" t="s">
        <v>55</v>
      </c>
      <c r="G260" t="s">
        <v>55</v>
      </c>
      <c r="H260" t="s">
        <v>55</v>
      </c>
      <c r="I260" t="s">
        <v>55</v>
      </c>
      <c r="J260" t="s">
        <v>55</v>
      </c>
      <c r="K260">
        <v>57.490527999999998</v>
      </c>
      <c r="L260">
        <v>5.4523469999999996</v>
      </c>
      <c r="M260">
        <v>46.134</v>
      </c>
      <c r="N260">
        <v>68.295000000000002</v>
      </c>
      <c r="O260" t="s">
        <v>57</v>
      </c>
      <c r="P260" t="s">
        <v>732</v>
      </c>
      <c r="Q260">
        <v>10.804</v>
      </c>
      <c r="R260">
        <v>11.356</v>
      </c>
      <c r="S260">
        <v>21871</v>
      </c>
      <c r="T260">
        <v>3656</v>
      </c>
      <c r="U260">
        <v>17551</v>
      </c>
      <c r="V260">
        <v>25982</v>
      </c>
      <c r="W260">
        <v>145</v>
      </c>
      <c r="X260">
        <v>82</v>
      </c>
      <c r="Y260">
        <v>0</v>
      </c>
      <c r="Z260">
        <v>0</v>
      </c>
      <c r="AA260">
        <v>0</v>
      </c>
      <c r="AB260">
        <v>1</v>
      </c>
      <c r="AC260" t="s">
        <v>91</v>
      </c>
      <c r="AD260" t="s">
        <v>622</v>
      </c>
      <c r="AE260">
        <v>1.75</v>
      </c>
    </row>
    <row r="261" spans="1:31">
      <c r="A261" t="s">
        <v>733</v>
      </c>
      <c r="B261">
        <v>2012</v>
      </c>
      <c r="C261" t="s">
        <v>622</v>
      </c>
      <c r="D261" t="s">
        <v>523</v>
      </c>
      <c r="E261" t="s">
        <v>55</v>
      </c>
      <c r="F261" t="s">
        <v>55</v>
      </c>
      <c r="G261" t="s">
        <v>55</v>
      </c>
      <c r="H261" t="s">
        <v>55</v>
      </c>
      <c r="I261" t="s">
        <v>55</v>
      </c>
      <c r="J261" t="s">
        <v>149</v>
      </c>
      <c r="K261">
        <v>63.568832999999998</v>
      </c>
      <c r="L261">
        <v>13.216184</v>
      </c>
      <c r="M261">
        <v>34.082999999999998</v>
      </c>
      <c r="N261">
        <v>87.022000000000006</v>
      </c>
      <c r="O261" t="s">
        <v>57</v>
      </c>
      <c r="P261" t="s">
        <v>734</v>
      </c>
      <c r="Q261">
        <v>23.452999999999999</v>
      </c>
      <c r="R261">
        <v>29.484999999999999</v>
      </c>
      <c r="S261">
        <v>6166</v>
      </c>
      <c r="T261">
        <v>1853</v>
      </c>
      <c r="U261">
        <v>3306</v>
      </c>
      <c r="V261">
        <v>8441</v>
      </c>
      <c r="W261">
        <v>37</v>
      </c>
      <c r="X261">
        <v>24</v>
      </c>
      <c r="Y261">
        <v>0</v>
      </c>
      <c r="Z261">
        <v>0</v>
      </c>
      <c r="AA261">
        <v>0</v>
      </c>
      <c r="AB261">
        <v>1</v>
      </c>
      <c r="AC261" t="s">
        <v>567</v>
      </c>
      <c r="AD261" t="s">
        <v>622</v>
      </c>
      <c r="AE261">
        <v>2.72</v>
      </c>
    </row>
    <row r="262" spans="1:31">
      <c r="A262" t="s">
        <v>735</v>
      </c>
      <c r="B262">
        <v>2012</v>
      </c>
      <c r="C262" t="s">
        <v>622</v>
      </c>
      <c r="D262" t="s">
        <v>523</v>
      </c>
      <c r="E262" t="s">
        <v>55</v>
      </c>
      <c r="F262" t="s">
        <v>55</v>
      </c>
      <c r="G262" t="s">
        <v>55</v>
      </c>
      <c r="H262" t="s">
        <v>55</v>
      </c>
      <c r="I262" t="s">
        <v>55</v>
      </c>
      <c r="J262" t="s">
        <v>153</v>
      </c>
      <c r="K262">
        <v>61.727477</v>
      </c>
      <c r="L262">
        <v>8.0982400000000005</v>
      </c>
      <c r="M262">
        <v>44.258000000000003</v>
      </c>
      <c r="N262">
        <v>77.23</v>
      </c>
      <c r="O262" t="s">
        <v>57</v>
      </c>
      <c r="P262" t="s">
        <v>736</v>
      </c>
      <c r="Q262">
        <v>15.502000000000001</v>
      </c>
      <c r="R262">
        <v>17.469000000000001</v>
      </c>
      <c r="S262">
        <v>6288</v>
      </c>
      <c r="T262">
        <v>1182</v>
      </c>
      <c r="U262">
        <v>4508</v>
      </c>
      <c r="V262">
        <v>7867</v>
      </c>
      <c r="W262">
        <v>52</v>
      </c>
      <c r="X262">
        <v>31</v>
      </c>
      <c r="Y262">
        <v>0</v>
      </c>
      <c r="Z262">
        <v>0</v>
      </c>
      <c r="AA262">
        <v>0</v>
      </c>
      <c r="AB262">
        <v>1</v>
      </c>
      <c r="AC262" t="s">
        <v>198</v>
      </c>
      <c r="AD262" t="s">
        <v>622</v>
      </c>
      <c r="AE262">
        <v>1.42</v>
      </c>
    </row>
    <row r="263" spans="1:31">
      <c r="A263" t="s">
        <v>737</v>
      </c>
      <c r="B263">
        <v>2012</v>
      </c>
      <c r="C263" t="s">
        <v>622</v>
      </c>
      <c r="D263" t="s">
        <v>523</v>
      </c>
      <c r="E263" t="s">
        <v>55</v>
      </c>
      <c r="F263" t="s">
        <v>55</v>
      </c>
      <c r="G263" t="s">
        <v>55</v>
      </c>
      <c r="H263" t="s">
        <v>55</v>
      </c>
      <c r="I263" t="s">
        <v>61</v>
      </c>
      <c r="J263" t="s">
        <v>55</v>
      </c>
      <c r="K263">
        <v>55.169902</v>
      </c>
      <c r="L263">
        <v>7.2153650000000003</v>
      </c>
      <c r="M263">
        <v>40.158000000000001</v>
      </c>
      <c r="N263">
        <v>69.522999999999996</v>
      </c>
      <c r="O263" t="s">
        <v>57</v>
      </c>
      <c r="P263" t="s">
        <v>738</v>
      </c>
      <c r="Q263">
        <v>14.353</v>
      </c>
      <c r="R263">
        <v>15.012</v>
      </c>
      <c r="S263">
        <v>8936</v>
      </c>
      <c r="T263">
        <v>2290</v>
      </c>
      <c r="U263">
        <v>6505</v>
      </c>
      <c r="V263">
        <v>11261</v>
      </c>
      <c r="W263">
        <v>77</v>
      </c>
      <c r="X263">
        <v>42</v>
      </c>
      <c r="Y263">
        <v>0</v>
      </c>
      <c r="Z263">
        <v>0</v>
      </c>
      <c r="AA263">
        <v>0</v>
      </c>
      <c r="AB263">
        <v>1</v>
      </c>
      <c r="AC263" t="s">
        <v>291</v>
      </c>
      <c r="AD263" t="s">
        <v>622</v>
      </c>
      <c r="AE263">
        <v>1.6</v>
      </c>
    </row>
    <row r="264" spans="1:31">
      <c r="A264" t="s">
        <v>739</v>
      </c>
      <c r="B264">
        <v>2012</v>
      </c>
      <c r="C264" t="s">
        <v>622</v>
      </c>
      <c r="D264" t="s">
        <v>523</v>
      </c>
      <c r="E264" t="s">
        <v>55</v>
      </c>
      <c r="F264" t="s">
        <v>55</v>
      </c>
      <c r="G264" t="s">
        <v>55</v>
      </c>
      <c r="H264" t="s">
        <v>55</v>
      </c>
      <c r="I264" t="s">
        <v>72</v>
      </c>
      <c r="J264" t="s">
        <v>55</v>
      </c>
      <c r="K264">
        <v>59.21114</v>
      </c>
      <c r="L264">
        <v>8.4834969999999998</v>
      </c>
      <c r="M264">
        <v>41.088000000000001</v>
      </c>
      <c r="N264">
        <v>75.67</v>
      </c>
      <c r="O264" t="s">
        <v>57</v>
      </c>
      <c r="P264" t="s">
        <v>740</v>
      </c>
      <c r="Q264">
        <v>16.457999999999998</v>
      </c>
      <c r="R264">
        <v>18.123000000000001</v>
      </c>
      <c r="S264">
        <v>12935</v>
      </c>
      <c r="T264">
        <v>2828</v>
      </c>
      <c r="U264">
        <v>8976</v>
      </c>
      <c r="V264">
        <v>16531</v>
      </c>
      <c r="W264">
        <v>68</v>
      </c>
      <c r="X264">
        <v>40</v>
      </c>
      <c r="Y264">
        <v>0</v>
      </c>
      <c r="Z264">
        <v>0</v>
      </c>
      <c r="AA264">
        <v>0</v>
      </c>
      <c r="AB264">
        <v>1</v>
      </c>
      <c r="AC264" t="s">
        <v>676</v>
      </c>
      <c r="AD264" t="s">
        <v>622</v>
      </c>
      <c r="AE264">
        <v>2</v>
      </c>
    </row>
    <row r="265" spans="1:31">
      <c r="A265" t="s">
        <v>742</v>
      </c>
      <c r="B265">
        <v>2012</v>
      </c>
      <c r="C265" t="s">
        <v>743</v>
      </c>
      <c r="D265" t="s">
        <v>55</v>
      </c>
      <c r="E265" t="s">
        <v>55</v>
      </c>
      <c r="F265" t="s">
        <v>55</v>
      </c>
      <c r="G265" t="s">
        <v>55</v>
      </c>
      <c r="H265" t="s">
        <v>76</v>
      </c>
      <c r="I265" t="s">
        <v>55</v>
      </c>
      <c r="J265" t="s">
        <v>55</v>
      </c>
      <c r="K265">
        <v>74.816019999999995</v>
      </c>
      <c r="L265">
        <v>9.7353299999999994</v>
      </c>
      <c r="M265">
        <v>50.92</v>
      </c>
      <c r="N265">
        <v>91.13</v>
      </c>
      <c r="O265" t="s">
        <v>57</v>
      </c>
      <c r="P265" t="s">
        <v>744</v>
      </c>
      <c r="Q265">
        <v>16.312999999999999</v>
      </c>
      <c r="R265">
        <v>23.896000000000001</v>
      </c>
      <c r="S265">
        <v>5065</v>
      </c>
      <c r="T265">
        <v>992</v>
      </c>
      <c r="U265">
        <v>3447</v>
      </c>
      <c r="V265">
        <v>6170</v>
      </c>
      <c r="W265">
        <v>46</v>
      </c>
      <c r="X265">
        <v>37</v>
      </c>
      <c r="Y265">
        <v>0</v>
      </c>
      <c r="Z265">
        <v>0</v>
      </c>
      <c r="AA265">
        <v>0</v>
      </c>
      <c r="AB265">
        <v>1</v>
      </c>
      <c r="AC265" t="s">
        <v>726</v>
      </c>
      <c r="AD265" t="s">
        <v>743</v>
      </c>
      <c r="AE265">
        <v>2.2599999999999998</v>
      </c>
    </row>
    <row r="266" spans="1:31">
      <c r="A266" t="s">
        <v>745</v>
      </c>
      <c r="B266">
        <v>2012</v>
      </c>
      <c r="C266" t="s">
        <v>743</v>
      </c>
      <c r="D266" t="s">
        <v>55</v>
      </c>
      <c r="E266" t="s">
        <v>55</v>
      </c>
      <c r="F266" t="s">
        <v>55</v>
      </c>
      <c r="G266" t="s">
        <v>55</v>
      </c>
      <c r="H266" t="s">
        <v>76</v>
      </c>
      <c r="I266" t="s">
        <v>61</v>
      </c>
      <c r="J266" t="s">
        <v>55</v>
      </c>
      <c r="K266">
        <v>74.816019999999995</v>
      </c>
      <c r="L266">
        <v>9.7353299999999994</v>
      </c>
      <c r="M266">
        <v>50.92</v>
      </c>
      <c r="N266">
        <v>91.13</v>
      </c>
      <c r="O266" t="s">
        <v>57</v>
      </c>
      <c r="P266" t="s">
        <v>744</v>
      </c>
      <c r="Q266">
        <v>16.312999999999999</v>
      </c>
      <c r="R266">
        <v>23.896000000000001</v>
      </c>
      <c r="S266">
        <v>5065</v>
      </c>
      <c r="T266">
        <v>992</v>
      </c>
      <c r="U266">
        <v>3447</v>
      </c>
      <c r="V266">
        <v>6170</v>
      </c>
      <c r="W266">
        <v>46</v>
      </c>
      <c r="X266">
        <v>37</v>
      </c>
      <c r="Y266">
        <v>0</v>
      </c>
      <c r="Z266">
        <v>0</v>
      </c>
      <c r="AA266">
        <v>0</v>
      </c>
      <c r="AB266">
        <v>1</v>
      </c>
      <c r="AC266" t="s">
        <v>726</v>
      </c>
      <c r="AD266" t="s">
        <v>743</v>
      </c>
      <c r="AE266">
        <v>2.2599999999999998</v>
      </c>
    </row>
    <row r="267" spans="1:31">
      <c r="A267" t="s">
        <v>746</v>
      </c>
      <c r="B267">
        <v>2012</v>
      </c>
      <c r="C267" t="s">
        <v>743</v>
      </c>
      <c r="D267" t="s">
        <v>55</v>
      </c>
      <c r="E267" t="s">
        <v>55</v>
      </c>
      <c r="F267" t="s">
        <v>55</v>
      </c>
      <c r="G267" t="s">
        <v>55</v>
      </c>
      <c r="H267" t="s">
        <v>55</v>
      </c>
      <c r="I267" t="s">
        <v>55</v>
      </c>
      <c r="J267" t="s">
        <v>55</v>
      </c>
      <c r="K267">
        <v>75.699624999999997</v>
      </c>
      <c r="L267">
        <v>6.7119580000000001</v>
      </c>
      <c r="M267">
        <v>59.86</v>
      </c>
      <c r="N267">
        <v>87.665999999999997</v>
      </c>
      <c r="O267" t="s">
        <v>57</v>
      </c>
      <c r="P267" t="s">
        <v>747</v>
      </c>
      <c r="Q267">
        <v>11.967000000000001</v>
      </c>
      <c r="R267">
        <v>15.839</v>
      </c>
      <c r="S267">
        <v>11084</v>
      </c>
      <c r="T267">
        <v>2050</v>
      </c>
      <c r="U267">
        <v>8765</v>
      </c>
      <c r="V267">
        <v>12836</v>
      </c>
      <c r="W267">
        <v>88</v>
      </c>
      <c r="X267">
        <v>69</v>
      </c>
      <c r="Y267">
        <v>0</v>
      </c>
      <c r="Z267">
        <v>0</v>
      </c>
      <c r="AA267">
        <v>0</v>
      </c>
      <c r="AB267">
        <v>1</v>
      </c>
      <c r="AC267" t="s">
        <v>748</v>
      </c>
      <c r="AD267" t="s">
        <v>743</v>
      </c>
      <c r="AE267">
        <v>2.13</v>
      </c>
    </row>
    <row r="268" spans="1:31">
      <c r="A268" t="s">
        <v>749</v>
      </c>
      <c r="B268">
        <v>2012</v>
      </c>
      <c r="C268" t="s">
        <v>743</v>
      </c>
      <c r="D268" t="s">
        <v>55</v>
      </c>
      <c r="E268" t="s">
        <v>55</v>
      </c>
      <c r="F268" t="s">
        <v>55</v>
      </c>
      <c r="G268" t="s">
        <v>55</v>
      </c>
      <c r="H268" t="s">
        <v>55</v>
      </c>
      <c r="I268" t="s">
        <v>55</v>
      </c>
      <c r="J268" t="s">
        <v>153</v>
      </c>
      <c r="K268">
        <v>79.733491000000001</v>
      </c>
      <c r="L268">
        <v>8.2408990000000006</v>
      </c>
      <c r="M268">
        <v>58.616</v>
      </c>
      <c r="N268">
        <v>93.158000000000001</v>
      </c>
      <c r="O268" t="s">
        <v>57</v>
      </c>
      <c r="P268" t="s">
        <v>750</v>
      </c>
      <c r="Q268">
        <v>13.423999999999999</v>
      </c>
      <c r="R268">
        <v>21.117000000000001</v>
      </c>
      <c r="S268">
        <v>6167</v>
      </c>
      <c r="T268">
        <v>1333</v>
      </c>
      <c r="U268">
        <v>4534</v>
      </c>
      <c r="V268">
        <v>7206</v>
      </c>
      <c r="W268">
        <v>53</v>
      </c>
      <c r="X268">
        <v>44</v>
      </c>
      <c r="Y268">
        <v>0</v>
      </c>
      <c r="Z268">
        <v>0</v>
      </c>
      <c r="AA268">
        <v>0</v>
      </c>
      <c r="AB268">
        <v>1</v>
      </c>
      <c r="AC268" t="s">
        <v>461</v>
      </c>
      <c r="AD268" t="s">
        <v>743</v>
      </c>
      <c r="AE268">
        <v>2.19</v>
      </c>
    </row>
    <row r="269" spans="1:31">
      <c r="A269" t="s">
        <v>751</v>
      </c>
      <c r="B269">
        <v>2012</v>
      </c>
      <c r="C269" t="s">
        <v>743</v>
      </c>
      <c r="D269" t="s">
        <v>55</v>
      </c>
      <c r="E269" t="s">
        <v>55</v>
      </c>
      <c r="F269" t="s">
        <v>55</v>
      </c>
      <c r="G269" t="s">
        <v>55</v>
      </c>
      <c r="H269" t="s">
        <v>55</v>
      </c>
      <c r="I269" t="s">
        <v>61</v>
      </c>
      <c r="J269" t="s">
        <v>55</v>
      </c>
      <c r="K269">
        <v>75.304998999999995</v>
      </c>
      <c r="L269">
        <v>6.8751879999999996</v>
      </c>
      <c r="M269">
        <v>59.091000000000001</v>
      </c>
      <c r="N269">
        <v>87.563000000000002</v>
      </c>
      <c r="O269" t="s">
        <v>57</v>
      </c>
      <c r="P269" t="s">
        <v>752</v>
      </c>
      <c r="Q269">
        <v>12.257999999999999</v>
      </c>
      <c r="R269">
        <v>16.213999999999999</v>
      </c>
      <c r="S269">
        <v>10716</v>
      </c>
      <c r="T269">
        <v>2015</v>
      </c>
      <c r="U269">
        <v>8408</v>
      </c>
      <c r="V269">
        <v>12460</v>
      </c>
      <c r="W269">
        <v>86</v>
      </c>
      <c r="X269">
        <v>68</v>
      </c>
      <c r="Y269">
        <v>0</v>
      </c>
      <c r="Z269">
        <v>0</v>
      </c>
      <c r="AA269">
        <v>0</v>
      </c>
      <c r="AB269">
        <v>1</v>
      </c>
      <c r="AC269" t="s">
        <v>511</v>
      </c>
      <c r="AD269" t="s">
        <v>743</v>
      </c>
      <c r="AE269">
        <v>2.16</v>
      </c>
    </row>
    <row r="270" spans="1:31">
      <c r="A270" t="s">
        <v>753</v>
      </c>
      <c r="B270">
        <v>2012</v>
      </c>
      <c r="C270" t="s">
        <v>743</v>
      </c>
      <c r="D270" t="s">
        <v>55</v>
      </c>
      <c r="E270" t="s">
        <v>55</v>
      </c>
      <c r="F270" t="s">
        <v>55</v>
      </c>
      <c r="G270" t="s">
        <v>55</v>
      </c>
      <c r="H270" t="s">
        <v>55</v>
      </c>
      <c r="I270" t="s">
        <v>61</v>
      </c>
      <c r="J270" t="s">
        <v>153</v>
      </c>
      <c r="K270">
        <v>80.188793000000004</v>
      </c>
      <c r="L270">
        <v>8.2722230000000003</v>
      </c>
      <c r="M270">
        <v>58.820999999999998</v>
      </c>
      <c r="N270">
        <v>93.548000000000002</v>
      </c>
      <c r="O270" t="s">
        <v>57</v>
      </c>
      <c r="P270" t="s">
        <v>754</v>
      </c>
      <c r="Q270">
        <v>13.359</v>
      </c>
      <c r="R270">
        <v>21.367000000000001</v>
      </c>
      <c r="S270">
        <v>6167</v>
      </c>
      <c r="T270">
        <v>1333</v>
      </c>
      <c r="U270">
        <v>4524</v>
      </c>
      <c r="V270">
        <v>7195</v>
      </c>
      <c r="W270">
        <v>52</v>
      </c>
      <c r="X270">
        <v>44</v>
      </c>
      <c r="Y270">
        <v>0</v>
      </c>
      <c r="Z270">
        <v>0</v>
      </c>
      <c r="AA270">
        <v>0</v>
      </c>
      <c r="AB270">
        <v>1</v>
      </c>
      <c r="AC270" t="s">
        <v>461</v>
      </c>
      <c r="AD270" t="s">
        <v>743</v>
      </c>
      <c r="AE270">
        <v>2.2000000000000002</v>
      </c>
    </row>
    <row r="271" spans="1:31">
      <c r="A271" t="s">
        <v>755</v>
      </c>
      <c r="B271">
        <v>2012</v>
      </c>
      <c r="C271" t="s">
        <v>743</v>
      </c>
      <c r="D271" t="s">
        <v>55</v>
      </c>
      <c r="E271" t="s">
        <v>55</v>
      </c>
      <c r="F271" t="s">
        <v>55</v>
      </c>
      <c r="G271" t="s">
        <v>193</v>
      </c>
      <c r="H271" t="s">
        <v>76</v>
      </c>
      <c r="I271" t="s">
        <v>55</v>
      </c>
      <c r="J271" t="s">
        <v>55</v>
      </c>
      <c r="K271">
        <v>79.643653</v>
      </c>
      <c r="L271">
        <v>12.319728</v>
      </c>
      <c r="M271">
        <v>45.97</v>
      </c>
      <c r="N271">
        <v>96.94</v>
      </c>
      <c r="O271" t="s">
        <v>57</v>
      </c>
      <c r="P271" t="s">
        <v>756</v>
      </c>
      <c r="Q271">
        <v>17.295999999999999</v>
      </c>
      <c r="R271">
        <v>33.673000000000002</v>
      </c>
      <c r="S271">
        <v>4168</v>
      </c>
      <c r="T271">
        <v>967</v>
      </c>
      <c r="U271">
        <v>2406</v>
      </c>
      <c r="V271">
        <v>5073</v>
      </c>
      <c r="W271">
        <v>32</v>
      </c>
      <c r="X271">
        <v>28</v>
      </c>
      <c r="Y271">
        <v>0</v>
      </c>
      <c r="Z271">
        <v>0</v>
      </c>
      <c r="AA271">
        <v>0</v>
      </c>
      <c r="AB271">
        <v>1</v>
      </c>
      <c r="AC271" t="s">
        <v>233</v>
      </c>
      <c r="AD271" t="s">
        <v>743</v>
      </c>
      <c r="AE271">
        <v>2.9</v>
      </c>
    </row>
    <row r="272" spans="1:31">
      <c r="A272" t="s">
        <v>757</v>
      </c>
      <c r="B272">
        <v>2012</v>
      </c>
      <c r="C272" t="s">
        <v>743</v>
      </c>
      <c r="D272" t="s">
        <v>55</v>
      </c>
      <c r="E272" t="s">
        <v>55</v>
      </c>
      <c r="F272" t="s">
        <v>55</v>
      </c>
      <c r="G272" t="s">
        <v>193</v>
      </c>
      <c r="H272" t="s">
        <v>76</v>
      </c>
      <c r="I272" t="s">
        <v>61</v>
      </c>
      <c r="J272" t="s">
        <v>55</v>
      </c>
      <c r="K272">
        <v>79.643653</v>
      </c>
      <c r="L272">
        <v>12.319728</v>
      </c>
      <c r="M272">
        <v>45.97</v>
      </c>
      <c r="N272">
        <v>96.94</v>
      </c>
      <c r="O272" t="s">
        <v>57</v>
      </c>
      <c r="P272" t="s">
        <v>756</v>
      </c>
      <c r="Q272">
        <v>17.295999999999999</v>
      </c>
      <c r="R272">
        <v>33.673000000000002</v>
      </c>
      <c r="S272">
        <v>4168</v>
      </c>
      <c r="T272">
        <v>967</v>
      </c>
      <c r="U272">
        <v>2406</v>
      </c>
      <c r="V272">
        <v>5073</v>
      </c>
      <c r="W272">
        <v>32</v>
      </c>
      <c r="X272">
        <v>28</v>
      </c>
      <c r="Y272">
        <v>0</v>
      </c>
      <c r="Z272">
        <v>0</v>
      </c>
      <c r="AA272">
        <v>0</v>
      </c>
      <c r="AB272">
        <v>1</v>
      </c>
      <c r="AC272" t="s">
        <v>233</v>
      </c>
      <c r="AD272" t="s">
        <v>743</v>
      </c>
      <c r="AE272">
        <v>2.9</v>
      </c>
    </row>
    <row r="273" spans="1:31">
      <c r="A273" t="s">
        <v>758</v>
      </c>
      <c r="B273">
        <v>2012</v>
      </c>
      <c r="C273" t="s">
        <v>743</v>
      </c>
      <c r="D273" t="s">
        <v>55</v>
      </c>
      <c r="E273" t="s">
        <v>55</v>
      </c>
      <c r="F273" t="s">
        <v>55</v>
      </c>
      <c r="G273" t="s">
        <v>193</v>
      </c>
      <c r="H273" t="s">
        <v>55</v>
      </c>
      <c r="I273" t="s">
        <v>55</v>
      </c>
      <c r="J273" t="s">
        <v>55</v>
      </c>
      <c r="K273">
        <v>76.671566999999996</v>
      </c>
      <c r="L273">
        <v>9.2974840000000007</v>
      </c>
      <c r="M273">
        <v>53.432000000000002</v>
      </c>
      <c r="N273">
        <v>92.043000000000006</v>
      </c>
      <c r="O273" t="s">
        <v>57</v>
      </c>
      <c r="P273" t="s">
        <v>759</v>
      </c>
      <c r="Q273">
        <v>15.372</v>
      </c>
      <c r="R273">
        <v>23.24</v>
      </c>
      <c r="S273">
        <v>6443</v>
      </c>
      <c r="T273">
        <v>1453</v>
      </c>
      <c r="U273">
        <v>4490</v>
      </c>
      <c r="V273">
        <v>7735</v>
      </c>
      <c r="W273">
        <v>49</v>
      </c>
      <c r="X273">
        <v>42</v>
      </c>
      <c r="Y273">
        <v>0</v>
      </c>
      <c r="Z273">
        <v>0</v>
      </c>
      <c r="AA273">
        <v>0</v>
      </c>
      <c r="AB273">
        <v>1</v>
      </c>
      <c r="AC273" t="s">
        <v>442</v>
      </c>
      <c r="AD273" t="s">
        <v>743</v>
      </c>
      <c r="AE273">
        <v>2.3199999999999998</v>
      </c>
    </row>
    <row r="274" spans="1:31">
      <c r="A274" t="s">
        <v>760</v>
      </c>
      <c r="B274">
        <v>2012</v>
      </c>
      <c r="C274" t="s">
        <v>743</v>
      </c>
      <c r="D274" t="s">
        <v>55</v>
      </c>
      <c r="E274" t="s">
        <v>55</v>
      </c>
      <c r="F274" t="s">
        <v>55</v>
      </c>
      <c r="G274" t="s">
        <v>193</v>
      </c>
      <c r="H274" t="s">
        <v>55</v>
      </c>
      <c r="I274" t="s">
        <v>61</v>
      </c>
      <c r="J274" t="s">
        <v>55</v>
      </c>
      <c r="K274">
        <v>76.671566999999996</v>
      </c>
      <c r="L274">
        <v>9.2974840000000007</v>
      </c>
      <c r="M274">
        <v>53.432000000000002</v>
      </c>
      <c r="N274">
        <v>92.043000000000006</v>
      </c>
      <c r="O274" t="s">
        <v>57</v>
      </c>
      <c r="P274" t="s">
        <v>759</v>
      </c>
      <c r="Q274">
        <v>15.372</v>
      </c>
      <c r="R274">
        <v>23.24</v>
      </c>
      <c r="S274">
        <v>6443</v>
      </c>
      <c r="T274">
        <v>1453</v>
      </c>
      <c r="U274">
        <v>4490</v>
      </c>
      <c r="V274">
        <v>7735</v>
      </c>
      <c r="W274">
        <v>49</v>
      </c>
      <c r="X274">
        <v>42</v>
      </c>
      <c r="Y274">
        <v>0</v>
      </c>
      <c r="Z274">
        <v>0</v>
      </c>
      <c r="AA274">
        <v>0</v>
      </c>
      <c r="AB274">
        <v>1</v>
      </c>
      <c r="AC274" t="s">
        <v>442</v>
      </c>
      <c r="AD274" t="s">
        <v>743</v>
      </c>
      <c r="AE274">
        <v>2.3199999999999998</v>
      </c>
    </row>
    <row r="275" spans="1:31">
      <c r="A275" t="s">
        <v>761</v>
      </c>
      <c r="B275">
        <v>2012</v>
      </c>
      <c r="C275" t="s">
        <v>743</v>
      </c>
      <c r="D275" t="s">
        <v>55</v>
      </c>
      <c r="E275" t="s">
        <v>55</v>
      </c>
      <c r="F275" t="s">
        <v>55</v>
      </c>
      <c r="G275" t="s">
        <v>247</v>
      </c>
      <c r="H275" t="s">
        <v>55</v>
      </c>
      <c r="I275" t="s">
        <v>55</v>
      </c>
      <c r="J275" t="s">
        <v>55</v>
      </c>
      <c r="K275">
        <v>74.390157000000002</v>
      </c>
      <c r="L275">
        <v>8.6540649999999992</v>
      </c>
      <c r="M275">
        <v>53.658999999999999</v>
      </c>
      <c r="N275">
        <v>89.308000000000007</v>
      </c>
      <c r="O275" t="s">
        <v>57</v>
      </c>
      <c r="P275" t="s">
        <v>762</v>
      </c>
      <c r="Q275">
        <v>14.917</v>
      </c>
      <c r="R275">
        <v>20.731000000000002</v>
      </c>
      <c r="S275">
        <v>4640</v>
      </c>
      <c r="T275">
        <v>1206</v>
      </c>
      <c r="U275">
        <v>3347</v>
      </c>
      <c r="V275">
        <v>5571</v>
      </c>
      <c r="W275">
        <v>39</v>
      </c>
      <c r="X275">
        <v>27</v>
      </c>
      <c r="Y275">
        <v>0</v>
      </c>
      <c r="Z275">
        <v>0</v>
      </c>
      <c r="AA275">
        <v>0</v>
      </c>
      <c r="AB275">
        <v>1</v>
      </c>
      <c r="AC275" t="s">
        <v>726</v>
      </c>
      <c r="AD275" t="s">
        <v>743</v>
      </c>
      <c r="AE275">
        <v>1.49</v>
      </c>
    </row>
    <row r="276" spans="1:31">
      <c r="A276" t="s">
        <v>763</v>
      </c>
      <c r="B276">
        <v>2012</v>
      </c>
      <c r="C276" t="s">
        <v>743</v>
      </c>
      <c r="D276" t="s">
        <v>55</v>
      </c>
      <c r="E276" t="s">
        <v>55</v>
      </c>
      <c r="F276" t="s">
        <v>55</v>
      </c>
      <c r="G276" t="s">
        <v>247</v>
      </c>
      <c r="H276" t="s">
        <v>55</v>
      </c>
      <c r="I276" t="s">
        <v>61</v>
      </c>
      <c r="J276" t="s">
        <v>55</v>
      </c>
      <c r="K276">
        <v>73.333719000000002</v>
      </c>
      <c r="L276">
        <v>9.1383770000000002</v>
      </c>
      <c r="M276">
        <v>51.55</v>
      </c>
      <c r="N276">
        <v>89.094999999999999</v>
      </c>
      <c r="O276" t="s">
        <v>57</v>
      </c>
      <c r="P276" t="s">
        <v>764</v>
      </c>
      <c r="Q276">
        <v>15.760999999999999</v>
      </c>
      <c r="R276">
        <v>21.783000000000001</v>
      </c>
      <c r="S276">
        <v>4272</v>
      </c>
      <c r="T276">
        <v>1151</v>
      </c>
      <c r="U276">
        <v>3003</v>
      </c>
      <c r="V276">
        <v>5191</v>
      </c>
      <c r="W276">
        <v>37</v>
      </c>
      <c r="X276">
        <v>26</v>
      </c>
      <c r="Y276">
        <v>0</v>
      </c>
      <c r="Z276">
        <v>0</v>
      </c>
      <c r="AA276">
        <v>0</v>
      </c>
      <c r="AB276">
        <v>1</v>
      </c>
      <c r="AC276" t="s">
        <v>127</v>
      </c>
      <c r="AD276" t="s">
        <v>743</v>
      </c>
      <c r="AE276">
        <v>1.54</v>
      </c>
    </row>
    <row r="277" spans="1:31">
      <c r="A277" t="s">
        <v>765</v>
      </c>
      <c r="B277">
        <v>2012</v>
      </c>
      <c r="C277" t="s">
        <v>743</v>
      </c>
      <c r="D277" t="s">
        <v>55</v>
      </c>
      <c r="E277" t="s">
        <v>55</v>
      </c>
      <c r="F277" t="s">
        <v>316</v>
      </c>
      <c r="G277" t="s">
        <v>55</v>
      </c>
      <c r="H277" t="s">
        <v>76</v>
      </c>
      <c r="I277" t="s">
        <v>55</v>
      </c>
      <c r="J277" t="s">
        <v>55</v>
      </c>
      <c r="K277">
        <v>74.816019999999995</v>
      </c>
      <c r="L277">
        <v>9.7353299999999994</v>
      </c>
      <c r="M277">
        <v>50.92</v>
      </c>
      <c r="N277">
        <v>91.13</v>
      </c>
      <c r="O277" t="s">
        <v>57</v>
      </c>
      <c r="P277" t="s">
        <v>744</v>
      </c>
      <c r="Q277">
        <v>16.312999999999999</v>
      </c>
      <c r="R277">
        <v>23.896000000000001</v>
      </c>
      <c r="S277">
        <v>5065</v>
      </c>
      <c r="T277">
        <v>992</v>
      </c>
      <c r="U277">
        <v>3447</v>
      </c>
      <c r="V277">
        <v>6170</v>
      </c>
      <c r="W277">
        <v>46</v>
      </c>
      <c r="X277">
        <v>37</v>
      </c>
      <c r="Y277">
        <v>0</v>
      </c>
      <c r="Z277">
        <v>0</v>
      </c>
      <c r="AA277">
        <v>0</v>
      </c>
      <c r="AB277">
        <v>1</v>
      </c>
      <c r="AC277" t="s">
        <v>726</v>
      </c>
      <c r="AD277" t="s">
        <v>743</v>
      </c>
      <c r="AE277">
        <v>2.2599999999999998</v>
      </c>
    </row>
    <row r="278" spans="1:31">
      <c r="A278" t="s">
        <v>766</v>
      </c>
      <c r="B278">
        <v>2012</v>
      </c>
      <c r="C278" t="s">
        <v>743</v>
      </c>
      <c r="D278" t="s">
        <v>55</v>
      </c>
      <c r="E278" t="s">
        <v>55</v>
      </c>
      <c r="F278" t="s">
        <v>316</v>
      </c>
      <c r="G278" t="s">
        <v>55</v>
      </c>
      <c r="H278" t="s">
        <v>76</v>
      </c>
      <c r="I278" t="s">
        <v>61</v>
      </c>
      <c r="J278" t="s">
        <v>55</v>
      </c>
      <c r="K278">
        <v>74.816019999999995</v>
      </c>
      <c r="L278">
        <v>9.7353299999999994</v>
      </c>
      <c r="M278">
        <v>50.92</v>
      </c>
      <c r="N278">
        <v>91.13</v>
      </c>
      <c r="O278" t="s">
        <v>57</v>
      </c>
      <c r="P278" t="s">
        <v>744</v>
      </c>
      <c r="Q278">
        <v>16.312999999999999</v>
      </c>
      <c r="R278">
        <v>23.896000000000001</v>
      </c>
      <c r="S278">
        <v>5065</v>
      </c>
      <c r="T278">
        <v>992</v>
      </c>
      <c r="U278">
        <v>3447</v>
      </c>
      <c r="V278">
        <v>6170</v>
      </c>
      <c r="W278">
        <v>46</v>
      </c>
      <c r="X278">
        <v>37</v>
      </c>
      <c r="Y278">
        <v>0</v>
      </c>
      <c r="Z278">
        <v>0</v>
      </c>
      <c r="AA278">
        <v>0</v>
      </c>
      <c r="AB278">
        <v>1</v>
      </c>
      <c r="AC278" t="s">
        <v>726</v>
      </c>
      <c r="AD278" t="s">
        <v>743</v>
      </c>
      <c r="AE278">
        <v>2.2599999999999998</v>
      </c>
    </row>
    <row r="279" spans="1:31">
      <c r="A279" t="s">
        <v>767</v>
      </c>
      <c r="B279">
        <v>2012</v>
      </c>
      <c r="C279" t="s">
        <v>743</v>
      </c>
      <c r="D279" t="s">
        <v>55</v>
      </c>
      <c r="E279" t="s">
        <v>55</v>
      </c>
      <c r="F279" t="s">
        <v>316</v>
      </c>
      <c r="G279" t="s">
        <v>55</v>
      </c>
      <c r="H279" t="s">
        <v>55</v>
      </c>
      <c r="I279" t="s">
        <v>55</v>
      </c>
      <c r="J279" t="s">
        <v>55</v>
      </c>
      <c r="K279">
        <v>75.298953999999995</v>
      </c>
      <c r="L279">
        <v>6.8236600000000003</v>
      </c>
      <c r="M279">
        <v>59.222999999999999</v>
      </c>
      <c r="N279">
        <v>87.478999999999999</v>
      </c>
      <c r="O279" t="s">
        <v>57</v>
      </c>
      <c r="P279" t="s">
        <v>768</v>
      </c>
      <c r="Q279">
        <v>12.18</v>
      </c>
      <c r="R279">
        <v>16.076000000000001</v>
      </c>
      <c r="S279">
        <v>10846</v>
      </c>
      <c r="T279">
        <v>2031</v>
      </c>
      <c r="U279">
        <v>8531</v>
      </c>
      <c r="V279">
        <v>12601</v>
      </c>
      <c r="W279">
        <v>87</v>
      </c>
      <c r="X279">
        <v>68</v>
      </c>
      <c r="Y279">
        <v>0</v>
      </c>
      <c r="Z279">
        <v>0</v>
      </c>
      <c r="AA279">
        <v>0</v>
      </c>
      <c r="AB279">
        <v>1</v>
      </c>
      <c r="AC279" t="s">
        <v>748</v>
      </c>
      <c r="AD279" t="s">
        <v>743</v>
      </c>
      <c r="AE279">
        <v>2.15</v>
      </c>
    </row>
    <row r="280" spans="1:31">
      <c r="A280" t="s">
        <v>769</v>
      </c>
      <c r="B280">
        <v>2012</v>
      </c>
      <c r="C280" t="s">
        <v>743</v>
      </c>
      <c r="D280" t="s">
        <v>55</v>
      </c>
      <c r="E280" t="s">
        <v>55</v>
      </c>
      <c r="F280" t="s">
        <v>316</v>
      </c>
      <c r="G280" t="s">
        <v>55</v>
      </c>
      <c r="H280" t="s">
        <v>55</v>
      </c>
      <c r="I280" t="s">
        <v>61</v>
      </c>
      <c r="J280" t="s">
        <v>55</v>
      </c>
      <c r="K280">
        <v>74.885836999999995</v>
      </c>
      <c r="L280">
        <v>6.9940670000000003</v>
      </c>
      <c r="M280">
        <v>58.42</v>
      </c>
      <c r="N280">
        <v>87.372</v>
      </c>
      <c r="O280" t="s">
        <v>57</v>
      </c>
      <c r="P280" t="s">
        <v>770</v>
      </c>
      <c r="Q280">
        <v>12.486000000000001</v>
      </c>
      <c r="R280">
        <v>16.465</v>
      </c>
      <c r="S280">
        <v>10478</v>
      </c>
      <c r="T280">
        <v>1996</v>
      </c>
      <c r="U280">
        <v>8174</v>
      </c>
      <c r="V280">
        <v>12225</v>
      </c>
      <c r="W280">
        <v>85</v>
      </c>
      <c r="X280">
        <v>67</v>
      </c>
      <c r="Y280">
        <v>0</v>
      </c>
      <c r="Z280">
        <v>0</v>
      </c>
      <c r="AA280">
        <v>0</v>
      </c>
      <c r="AB280">
        <v>1</v>
      </c>
      <c r="AC280" t="s">
        <v>511</v>
      </c>
      <c r="AD280" t="s">
        <v>743</v>
      </c>
      <c r="AE280">
        <v>2.1800000000000002</v>
      </c>
    </row>
    <row r="281" spans="1:31">
      <c r="A281" t="s">
        <v>771</v>
      </c>
      <c r="B281">
        <v>2012</v>
      </c>
      <c r="C281" t="s">
        <v>743</v>
      </c>
      <c r="D281" t="s">
        <v>55</v>
      </c>
      <c r="E281" t="s">
        <v>377</v>
      </c>
      <c r="F281" t="s">
        <v>55</v>
      </c>
      <c r="G281" t="s">
        <v>55</v>
      </c>
      <c r="H281" t="s">
        <v>76</v>
      </c>
      <c r="I281" t="s">
        <v>55</v>
      </c>
      <c r="J281" t="s">
        <v>55</v>
      </c>
      <c r="K281">
        <v>80.139038999999997</v>
      </c>
      <c r="L281">
        <v>8.3183330000000009</v>
      </c>
      <c r="M281">
        <v>58.749000000000002</v>
      </c>
      <c r="N281">
        <v>93.525000000000006</v>
      </c>
      <c r="O281" t="s">
        <v>57</v>
      </c>
      <c r="P281" t="s">
        <v>772</v>
      </c>
      <c r="Q281">
        <v>13.385999999999999</v>
      </c>
      <c r="R281">
        <v>21.39</v>
      </c>
      <c r="S281">
        <v>3694</v>
      </c>
      <c r="T281">
        <v>769</v>
      </c>
      <c r="U281">
        <v>2708</v>
      </c>
      <c r="V281">
        <v>4311</v>
      </c>
      <c r="W281">
        <v>37</v>
      </c>
      <c r="X281">
        <v>31</v>
      </c>
      <c r="Y281">
        <v>0</v>
      </c>
      <c r="Z281">
        <v>0</v>
      </c>
      <c r="AA281">
        <v>0</v>
      </c>
      <c r="AB281">
        <v>1</v>
      </c>
      <c r="AC281" t="s">
        <v>773</v>
      </c>
      <c r="AD281" t="s">
        <v>743</v>
      </c>
      <c r="AE281">
        <v>1.57</v>
      </c>
    </row>
    <row r="282" spans="1:31">
      <c r="A282" t="s">
        <v>774</v>
      </c>
      <c r="B282">
        <v>2012</v>
      </c>
      <c r="C282" t="s">
        <v>743</v>
      </c>
      <c r="D282" t="s">
        <v>55</v>
      </c>
      <c r="E282" t="s">
        <v>377</v>
      </c>
      <c r="F282" t="s">
        <v>55</v>
      </c>
      <c r="G282" t="s">
        <v>55</v>
      </c>
      <c r="H282" t="s">
        <v>76</v>
      </c>
      <c r="I282" t="s">
        <v>61</v>
      </c>
      <c r="J282" t="s">
        <v>55</v>
      </c>
      <c r="K282">
        <v>80.139038999999997</v>
      </c>
      <c r="L282">
        <v>8.3183330000000009</v>
      </c>
      <c r="M282">
        <v>58.749000000000002</v>
      </c>
      <c r="N282">
        <v>93.525000000000006</v>
      </c>
      <c r="O282" t="s">
        <v>57</v>
      </c>
      <c r="P282" t="s">
        <v>772</v>
      </c>
      <c r="Q282">
        <v>13.385999999999999</v>
      </c>
      <c r="R282">
        <v>21.39</v>
      </c>
      <c r="S282">
        <v>3694</v>
      </c>
      <c r="T282">
        <v>769</v>
      </c>
      <c r="U282">
        <v>2708</v>
      </c>
      <c r="V282">
        <v>4311</v>
      </c>
      <c r="W282">
        <v>37</v>
      </c>
      <c r="X282">
        <v>31</v>
      </c>
      <c r="Y282">
        <v>0</v>
      </c>
      <c r="Z282">
        <v>0</v>
      </c>
      <c r="AA282">
        <v>0</v>
      </c>
      <c r="AB282">
        <v>1</v>
      </c>
      <c r="AC282" t="s">
        <v>773</v>
      </c>
      <c r="AD282" t="s">
        <v>743</v>
      </c>
      <c r="AE282">
        <v>1.57</v>
      </c>
    </row>
    <row r="283" spans="1:31">
      <c r="A283" t="s">
        <v>775</v>
      </c>
      <c r="B283">
        <v>2012</v>
      </c>
      <c r="C283" t="s">
        <v>743</v>
      </c>
      <c r="D283" t="s">
        <v>55</v>
      </c>
      <c r="E283" t="s">
        <v>377</v>
      </c>
      <c r="F283" t="s">
        <v>55</v>
      </c>
      <c r="G283" t="s">
        <v>55</v>
      </c>
      <c r="H283" t="s">
        <v>55</v>
      </c>
      <c r="I283" t="s">
        <v>55</v>
      </c>
      <c r="J283" t="s">
        <v>55</v>
      </c>
      <c r="K283">
        <v>77.314666000000003</v>
      </c>
      <c r="L283">
        <v>6.7722290000000003</v>
      </c>
      <c r="M283">
        <v>61.045000000000002</v>
      </c>
      <c r="N283">
        <v>89.183999999999997</v>
      </c>
      <c r="O283" t="s">
        <v>57</v>
      </c>
      <c r="P283" t="s">
        <v>776</v>
      </c>
      <c r="Q283">
        <v>11.87</v>
      </c>
      <c r="R283">
        <v>16.27</v>
      </c>
      <c r="S283">
        <v>9435</v>
      </c>
      <c r="T283">
        <v>1927</v>
      </c>
      <c r="U283">
        <v>7450</v>
      </c>
      <c r="V283">
        <v>10884</v>
      </c>
      <c r="W283">
        <v>77</v>
      </c>
      <c r="X283">
        <v>61</v>
      </c>
      <c r="Y283">
        <v>0</v>
      </c>
      <c r="Z283">
        <v>0</v>
      </c>
      <c r="AA283">
        <v>0</v>
      </c>
      <c r="AB283">
        <v>1</v>
      </c>
      <c r="AC283" t="s">
        <v>291</v>
      </c>
      <c r="AD283" t="s">
        <v>743</v>
      </c>
      <c r="AE283">
        <v>1.99</v>
      </c>
    </row>
    <row r="284" spans="1:31">
      <c r="A284" t="s">
        <v>777</v>
      </c>
      <c r="B284">
        <v>2012</v>
      </c>
      <c r="C284" t="s">
        <v>743</v>
      </c>
      <c r="D284" t="s">
        <v>55</v>
      </c>
      <c r="E284" t="s">
        <v>377</v>
      </c>
      <c r="F284" t="s">
        <v>55</v>
      </c>
      <c r="G284" t="s">
        <v>55</v>
      </c>
      <c r="H284" t="s">
        <v>55</v>
      </c>
      <c r="I284" t="s">
        <v>61</v>
      </c>
      <c r="J284" t="s">
        <v>55</v>
      </c>
      <c r="K284">
        <v>76.894864999999996</v>
      </c>
      <c r="L284">
        <v>6.98576</v>
      </c>
      <c r="M284">
        <v>60.112000000000002</v>
      </c>
      <c r="N284">
        <v>89.129000000000005</v>
      </c>
      <c r="O284" t="s">
        <v>57</v>
      </c>
      <c r="P284" t="s">
        <v>778</v>
      </c>
      <c r="Q284">
        <v>12.234</v>
      </c>
      <c r="R284">
        <v>16.782</v>
      </c>
      <c r="S284">
        <v>9068</v>
      </c>
      <c r="T284">
        <v>1890</v>
      </c>
      <c r="U284">
        <v>7089</v>
      </c>
      <c r="V284">
        <v>10510</v>
      </c>
      <c r="W284">
        <v>75</v>
      </c>
      <c r="X284">
        <v>60</v>
      </c>
      <c r="Y284">
        <v>0</v>
      </c>
      <c r="Z284">
        <v>0</v>
      </c>
      <c r="AA284">
        <v>0</v>
      </c>
      <c r="AB284">
        <v>1</v>
      </c>
      <c r="AC284" t="s">
        <v>291</v>
      </c>
      <c r="AD284" t="s">
        <v>743</v>
      </c>
      <c r="AE284">
        <v>2.0299999999999998</v>
      </c>
    </row>
    <row r="285" spans="1:31">
      <c r="A285" t="s">
        <v>779</v>
      </c>
      <c r="B285">
        <v>2012</v>
      </c>
      <c r="C285" t="s">
        <v>743</v>
      </c>
      <c r="D285" t="s">
        <v>454</v>
      </c>
      <c r="E285" t="s">
        <v>55</v>
      </c>
      <c r="F285" t="s">
        <v>55</v>
      </c>
      <c r="G285" t="s">
        <v>55</v>
      </c>
      <c r="H285" t="s">
        <v>76</v>
      </c>
      <c r="I285" t="s">
        <v>55</v>
      </c>
      <c r="J285" t="s">
        <v>55</v>
      </c>
      <c r="K285">
        <v>83.980192000000002</v>
      </c>
      <c r="L285">
        <v>8.6154250000000001</v>
      </c>
      <c r="M285">
        <v>59.936999999999998</v>
      </c>
      <c r="N285">
        <v>96.566000000000003</v>
      </c>
      <c r="O285" t="s">
        <v>57</v>
      </c>
      <c r="P285" t="s">
        <v>780</v>
      </c>
      <c r="Q285">
        <v>12.585000000000001</v>
      </c>
      <c r="R285">
        <v>24.042999999999999</v>
      </c>
      <c r="S285">
        <v>3281</v>
      </c>
      <c r="T285">
        <v>805</v>
      </c>
      <c r="U285">
        <v>2342</v>
      </c>
      <c r="V285">
        <v>3773</v>
      </c>
      <c r="W285">
        <v>31</v>
      </c>
      <c r="X285">
        <v>27</v>
      </c>
      <c r="Y285">
        <v>0</v>
      </c>
      <c r="Z285">
        <v>0</v>
      </c>
      <c r="AA285">
        <v>0</v>
      </c>
      <c r="AB285">
        <v>1</v>
      </c>
      <c r="AC285" t="s">
        <v>570</v>
      </c>
      <c r="AD285" t="s">
        <v>743</v>
      </c>
      <c r="AE285">
        <v>1.66</v>
      </c>
    </row>
    <row r="286" spans="1:31">
      <c r="A286" t="s">
        <v>781</v>
      </c>
      <c r="B286">
        <v>2012</v>
      </c>
      <c r="C286" t="s">
        <v>743</v>
      </c>
      <c r="D286" t="s">
        <v>454</v>
      </c>
      <c r="E286" t="s">
        <v>55</v>
      </c>
      <c r="F286" t="s">
        <v>55</v>
      </c>
      <c r="G286" t="s">
        <v>55</v>
      </c>
      <c r="H286" t="s">
        <v>76</v>
      </c>
      <c r="I286" t="s">
        <v>61</v>
      </c>
      <c r="J286" t="s">
        <v>55</v>
      </c>
      <c r="K286">
        <v>83.980192000000002</v>
      </c>
      <c r="L286">
        <v>8.6154250000000001</v>
      </c>
      <c r="M286">
        <v>59.936999999999998</v>
      </c>
      <c r="N286">
        <v>96.566000000000003</v>
      </c>
      <c r="O286" t="s">
        <v>57</v>
      </c>
      <c r="P286" t="s">
        <v>780</v>
      </c>
      <c r="Q286">
        <v>12.585000000000001</v>
      </c>
      <c r="R286">
        <v>24.042999999999999</v>
      </c>
      <c r="S286">
        <v>3281</v>
      </c>
      <c r="T286">
        <v>805</v>
      </c>
      <c r="U286">
        <v>2342</v>
      </c>
      <c r="V286">
        <v>3773</v>
      </c>
      <c r="W286">
        <v>31</v>
      </c>
      <c r="X286">
        <v>27</v>
      </c>
      <c r="Y286">
        <v>0</v>
      </c>
      <c r="Z286">
        <v>0</v>
      </c>
      <c r="AA286">
        <v>0</v>
      </c>
      <c r="AB286">
        <v>1</v>
      </c>
      <c r="AC286" t="s">
        <v>570</v>
      </c>
      <c r="AD286" t="s">
        <v>743</v>
      </c>
      <c r="AE286">
        <v>1.66</v>
      </c>
    </row>
    <row r="287" spans="1:31">
      <c r="A287" t="s">
        <v>782</v>
      </c>
      <c r="B287">
        <v>2012</v>
      </c>
      <c r="C287" t="s">
        <v>743</v>
      </c>
      <c r="D287" t="s">
        <v>454</v>
      </c>
      <c r="E287" t="s">
        <v>55</v>
      </c>
      <c r="F287" t="s">
        <v>55</v>
      </c>
      <c r="G287" t="s">
        <v>55</v>
      </c>
      <c r="H287" t="s">
        <v>55</v>
      </c>
      <c r="I287" t="s">
        <v>55</v>
      </c>
      <c r="J287" t="s">
        <v>55</v>
      </c>
      <c r="K287">
        <v>76.150969000000003</v>
      </c>
      <c r="L287">
        <v>7.8083790000000004</v>
      </c>
      <c r="M287">
        <v>57.264000000000003</v>
      </c>
      <c r="N287">
        <v>89.653999999999996</v>
      </c>
      <c r="O287" t="s">
        <v>57</v>
      </c>
      <c r="P287" t="s">
        <v>783</v>
      </c>
      <c r="Q287">
        <v>13.503</v>
      </c>
      <c r="R287">
        <v>18.887</v>
      </c>
      <c r="S287">
        <v>6118</v>
      </c>
      <c r="T287">
        <v>1359</v>
      </c>
      <c r="U287">
        <v>4601</v>
      </c>
      <c r="V287">
        <v>7203</v>
      </c>
      <c r="W287">
        <v>58</v>
      </c>
      <c r="X287">
        <v>47</v>
      </c>
      <c r="Y287">
        <v>0</v>
      </c>
      <c r="Z287">
        <v>0</v>
      </c>
      <c r="AA287">
        <v>0</v>
      </c>
      <c r="AB287">
        <v>1</v>
      </c>
      <c r="AC287" t="s">
        <v>461</v>
      </c>
      <c r="AD287" t="s">
        <v>743</v>
      </c>
      <c r="AE287">
        <v>1.91</v>
      </c>
    </row>
    <row r="288" spans="1:31">
      <c r="A288" t="s">
        <v>784</v>
      </c>
      <c r="B288">
        <v>2012</v>
      </c>
      <c r="C288" t="s">
        <v>743</v>
      </c>
      <c r="D288" t="s">
        <v>454</v>
      </c>
      <c r="E288" t="s">
        <v>55</v>
      </c>
      <c r="F288" t="s">
        <v>55</v>
      </c>
      <c r="G288" t="s">
        <v>55</v>
      </c>
      <c r="H288" t="s">
        <v>55</v>
      </c>
      <c r="I288" t="s">
        <v>55</v>
      </c>
      <c r="J288" t="s">
        <v>153</v>
      </c>
      <c r="K288">
        <v>78.089951999999997</v>
      </c>
      <c r="L288">
        <v>9.8833319999999993</v>
      </c>
      <c r="M288">
        <v>52.682000000000002</v>
      </c>
      <c r="N288">
        <v>93.77</v>
      </c>
      <c r="O288" t="s">
        <v>57</v>
      </c>
      <c r="P288" t="s">
        <v>785</v>
      </c>
      <c r="Q288">
        <v>15.68</v>
      </c>
      <c r="R288">
        <v>25.408000000000001</v>
      </c>
      <c r="S288">
        <v>4191</v>
      </c>
      <c r="T288">
        <v>1172</v>
      </c>
      <c r="U288">
        <v>2827</v>
      </c>
      <c r="V288">
        <v>5032</v>
      </c>
      <c r="W288">
        <v>39</v>
      </c>
      <c r="X288">
        <v>33</v>
      </c>
      <c r="Y288">
        <v>0</v>
      </c>
      <c r="Z288">
        <v>0</v>
      </c>
      <c r="AA288">
        <v>0</v>
      </c>
      <c r="AB288">
        <v>1</v>
      </c>
      <c r="AC288" t="s">
        <v>127</v>
      </c>
      <c r="AD288" t="s">
        <v>743</v>
      </c>
      <c r="AE288">
        <v>2.17</v>
      </c>
    </row>
    <row r="289" spans="1:31">
      <c r="A289" t="s">
        <v>786</v>
      </c>
      <c r="B289">
        <v>2012</v>
      </c>
      <c r="C289" t="s">
        <v>743</v>
      </c>
      <c r="D289" t="s">
        <v>454</v>
      </c>
      <c r="E289" t="s">
        <v>55</v>
      </c>
      <c r="F289" t="s">
        <v>55</v>
      </c>
      <c r="G289" t="s">
        <v>55</v>
      </c>
      <c r="H289" t="s">
        <v>55</v>
      </c>
      <c r="I289" t="s">
        <v>61</v>
      </c>
      <c r="J289" t="s">
        <v>55</v>
      </c>
      <c r="K289">
        <v>76.569506000000004</v>
      </c>
      <c r="L289">
        <v>7.8230760000000004</v>
      </c>
      <c r="M289">
        <v>57.55</v>
      </c>
      <c r="N289">
        <v>90.028999999999996</v>
      </c>
      <c r="O289" t="s">
        <v>57</v>
      </c>
      <c r="P289" t="s">
        <v>787</v>
      </c>
      <c r="Q289">
        <v>13.46</v>
      </c>
      <c r="R289">
        <v>19.018999999999998</v>
      </c>
      <c r="S289">
        <v>6118</v>
      </c>
      <c r="T289">
        <v>1359</v>
      </c>
      <c r="U289">
        <v>4599</v>
      </c>
      <c r="V289">
        <v>7194</v>
      </c>
      <c r="W289">
        <v>57</v>
      </c>
      <c r="X289">
        <v>47</v>
      </c>
      <c r="Y289">
        <v>0</v>
      </c>
      <c r="Z289">
        <v>0</v>
      </c>
      <c r="AA289">
        <v>0</v>
      </c>
      <c r="AB289">
        <v>1</v>
      </c>
      <c r="AC289" t="s">
        <v>461</v>
      </c>
      <c r="AD289" t="s">
        <v>743</v>
      </c>
      <c r="AE289">
        <v>1.91</v>
      </c>
    </row>
    <row r="290" spans="1:31">
      <c r="A290" t="s">
        <v>788</v>
      </c>
      <c r="B290">
        <v>2012</v>
      </c>
      <c r="C290" t="s">
        <v>743</v>
      </c>
      <c r="D290" t="s">
        <v>454</v>
      </c>
      <c r="E290" t="s">
        <v>55</v>
      </c>
      <c r="F290" t="s">
        <v>55</v>
      </c>
      <c r="G290" t="s">
        <v>55</v>
      </c>
      <c r="H290" t="s">
        <v>55</v>
      </c>
      <c r="I290" t="s">
        <v>61</v>
      </c>
      <c r="J290" t="s">
        <v>153</v>
      </c>
      <c r="K290">
        <v>78.734284000000002</v>
      </c>
      <c r="L290">
        <v>9.9380469999999992</v>
      </c>
      <c r="M290">
        <v>52.902999999999999</v>
      </c>
      <c r="N290">
        <v>94.289000000000001</v>
      </c>
      <c r="O290" t="s">
        <v>57</v>
      </c>
      <c r="P290" t="s">
        <v>789</v>
      </c>
      <c r="Q290">
        <v>15.554</v>
      </c>
      <c r="R290">
        <v>25.832000000000001</v>
      </c>
      <c r="S290">
        <v>4191</v>
      </c>
      <c r="T290">
        <v>1172</v>
      </c>
      <c r="U290">
        <v>2816</v>
      </c>
      <c r="V290">
        <v>5019</v>
      </c>
      <c r="W290">
        <v>38</v>
      </c>
      <c r="X290">
        <v>33</v>
      </c>
      <c r="Y290">
        <v>0</v>
      </c>
      <c r="Z290">
        <v>0</v>
      </c>
      <c r="AA290">
        <v>0</v>
      </c>
      <c r="AB290">
        <v>1</v>
      </c>
      <c r="AC290" t="s">
        <v>127</v>
      </c>
      <c r="AD290" t="s">
        <v>743</v>
      </c>
      <c r="AE290">
        <v>2.1800000000000002</v>
      </c>
    </row>
    <row r="291" spans="1:31">
      <c r="A291" t="s">
        <v>790</v>
      </c>
      <c r="B291">
        <v>2012</v>
      </c>
      <c r="C291" t="s">
        <v>743</v>
      </c>
      <c r="D291" t="s">
        <v>523</v>
      </c>
      <c r="E291" t="s">
        <v>55</v>
      </c>
      <c r="F291" t="s">
        <v>55</v>
      </c>
      <c r="G291" t="s">
        <v>55</v>
      </c>
      <c r="H291" t="s">
        <v>55</v>
      </c>
      <c r="I291" t="s">
        <v>55</v>
      </c>
      <c r="J291" t="s">
        <v>55</v>
      </c>
      <c r="K291">
        <v>75.150749000000005</v>
      </c>
      <c r="L291">
        <v>10.48386</v>
      </c>
      <c r="M291">
        <v>49.207000000000001</v>
      </c>
      <c r="N291">
        <v>92.234999999999999</v>
      </c>
      <c r="O291" t="s">
        <v>57</v>
      </c>
      <c r="P291" t="s">
        <v>791</v>
      </c>
      <c r="Q291">
        <v>17.084</v>
      </c>
      <c r="R291">
        <v>25.943999999999999</v>
      </c>
      <c r="S291">
        <v>4965</v>
      </c>
      <c r="T291">
        <v>1337</v>
      </c>
      <c r="U291">
        <v>3251</v>
      </c>
      <c r="V291">
        <v>6094</v>
      </c>
      <c r="W291">
        <v>30</v>
      </c>
      <c r="X291">
        <v>22</v>
      </c>
      <c r="Y291">
        <v>0</v>
      </c>
      <c r="Z291">
        <v>0</v>
      </c>
      <c r="AA291">
        <v>0</v>
      </c>
      <c r="AB291">
        <v>1</v>
      </c>
      <c r="AC291" t="s">
        <v>726</v>
      </c>
      <c r="AD291" t="s">
        <v>743</v>
      </c>
      <c r="AE291">
        <v>1.71</v>
      </c>
    </row>
    <row r="292" spans="1:31">
      <c r="A292" t="s">
        <v>792</v>
      </c>
      <c r="B292">
        <v>2012</v>
      </c>
      <c r="C292" t="s">
        <v>793</v>
      </c>
      <c r="D292" t="s">
        <v>55</v>
      </c>
      <c r="E292" t="s">
        <v>55</v>
      </c>
      <c r="F292" t="s">
        <v>55</v>
      </c>
      <c r="G292" t="s">
        <v>55</v>
      </c>
      <c r="H292" t="s">
        <v>56</v>
      </c>
      <c r="I292" t="s">
        <v>55</v>
      </c>
      <c r="J292" t="s">
        <v>55</v>
      </c>
      <c r="K292">
        <v>42.305225</v>
      </c>
      <c r="L292">
        <v>2.696825</v>
      </c>
      <c r="M292">
        <v>36.965000000000003</v>
      </c>
      <c r="N292">
        <v>47.781999999999996</v>
      </c>
      <c r="O292" t="s">
        <v>57</v>
      </c>
      <c r="P292" t="s">
        <v>794</v>
      </c>
      <c r="Q292">
        <v>5.4770000000000003</v>
      </c>
      <c r="R292">
        <v>5.34</v>
      </c>
      <c r="S292">
        <v>89088</v>
      </c>
      <c r="T292">
        <v>6513</v>
      </c>
      <c r="U292">
        <v>77843</v>
      </c>
      <c r="V292">
        <v>100622</v>
      </c>
      <c r="W292">
        <v>441</v>
      </c>
      <c r="X292">
        <v>196</v>
      </c>
      <c r="Y292">
        <v>0</v>
      </c>
      <c r="Z292">
        <v>0</v>
      </c>
      <c r="AA292">
        <v>0</v>
      </c>
      <c r="AB292">
        <v>1</v>
      </c>
      <c r="AC292" t="s">
        <v>795</v>
      </c>
      <c r="AD292" t="s">
        <v>793</v>
      </c>
      <c r="AE292">
        <v>1.31</v>
      </c>
    </row>
    <row r="293" spans="1:31">
      <c r="A293" t="s">
        <v>796</v>
      </c>
      <c r="B293">
        <v>2012</v>
      </c>
      <c r="C293" t="s">
        <v>793</v>
      </c>
      <c r="D293" t="s">
        <v>55</v>
      </c>
      <c r="E293" t="s">
        <v>55</v>
      </c>
      <c r="F293" t="s">
        <v>55</v>
      </c>
      <c r="G293" t="s">
        <v>55</v>
      </c>
      <c r="H293" t="s">
        <v>56</v>
      </c>
      <c r="I293" t="s">
        <v>61</v>
      </c>
      <c r="J293" t="s">
        <v>55</v>
      </c>
      <c r="K293">
        <v>47.649934000000002</v>
      </c>
      <c r="L293">
        <v>4.2144830000000004</v>
      </c>
      <c r="M293">
        <v>39.18</v>
      </c>
      <c r="N293">
        <v>56.22</v>
      </c>
      <c r="O293" t="s">
        <v>57</v>
      </c>
      <c r="P293" t="s">
        <v>797</v>
      </c>
      <c r="Q293">
        <v>8.57</v>
      </c>
      <c r="R293">
        <v>8.4689999999999994</v>
      </c>
      <c r="S293">
        <v>52530</v>
      </c>
      <c r="T293">
        <v>4668</v>
      </c>
      <c r="U293">
        <v>43193</v>
      </c>
      <c r="V293">
        <v>61978</v>
      </c>
      <c r="W293">
        <v>237</v>
      </c>
      <c r="X293">
        <v>121</v>
      </c>
      <c r="Y293">
        <v>0</v>
      </c>
      <c r="Z293">
        <v>0</v>
      </c>
      <c r="AA293">
        <v>0</v>
      </c>
      <c r="AB293">
        <v>1</v>
      </c>
      <c r="AC293" t="s">
        <v>798</v>
      </c>
      <c r="AD293" t="s">
        <v>793</v>
      </c>
      <c r="AE293">
        <v>1.68</v>
      </c>
    </row>
    <row r="294" spans="1:31">
      <c r="A294" t="s">
        <v>799</v>
      </c>
      <c r="B294">
        <v>2012</v>
      </c>
      <c r="C294" t="s">
        <v>793</v>
      </c>
      <c r="D294" t="s">
        <v>55</v>
      </c>
      <c r="E294" t="s">
        <v>55</v>
      </c>
      <c r="F294" t="s">
        <v>55</v>
      </c>
      <c r="G294" t="s">
        <v>55</v>
      </c>
      <c r="H294" t="s">
        <v>56</v>
      </c>
      <c r="I294" t="s">
        <v>72</v>
      </c>
      <c r="J294" t="s">
        <v>55</v>
      </c>
      <c r="K294">
        <v>36.433278999999999</v>
      </c>
      <c r="L294">
        <v>3.6028359999999999</v>
      </c>
      <c r="M294">
        <v>29.388000000000002</v>
      </c>
      <c r="N294">
        <v>43.935000000000002</v>
      </c>
      <c r="O294" t="s">
        <v>57</v>
      </c>
      <c r="P294" t="s">
        <v>800</v>
      </c>
      <c r="Q294">
        <v>7.5019999999999998</v>
      </c>
      <c r="R294">
        <v>7.0449999999999999</v>
      </c>
      <c r="S294">
        <v>36558</v>
      </c>
      <c r="T294">
        <v>4427</v>
      </c>
      <c r="U294">
        <v>29489</v>
      </c>
      <c r="V294">
        <v>44086</v>
      </c>
      <c r="W294">
        <v>204</v>
      </c>
      <c r="X294">
        <v>75</v>
      </c>
      <c r="Y294">
        <v>0</v>
      </c>
      <c r="Z294">
        <v>0</v>
      </c>
      <c r="AA294">
        <v>0</v>
      </c>
      <c r="AB294">
        <v>1</v>
      </c>
      <c r="AC294" t="s">
        <v>801</v>
      </c>
      <c r="AD294" t="s">
        <v>793</v>
      </c>
      <c r="AE294">
        <v>1.1399999999999999</v>
      </c>
    </row>
    <row r="295" spans="1:31">
      <c r="A295" t="s">
        <v>802</v>
      </c>
      <c r="B295">
        <v>2012</v>
      </c>
      <c r="C295" t="s">
        <v>793</v>
      </c>
      <c r="D295" t="s">
        <v>55</v>
      </c>
      <c r="E295" t="s">
        <v>55</v>
      </c>
      <c r="F295" t="s">
        <v>55</v>
      </c>
      <c r="G295" t="s">
        <v>55</v>
      </c>
      <c r="H295" t="s">
        <v>65</v>
      </c>
      <c r="I295" t="s">
        <v>55</v>
      </c>
      <c r="J295" t="s">
        <v>55</v>
      </c>
      <c r="K295">
        <v>59.597593000000003</v>
      </c>
      <c r="L295">
        <v>2.8923169999999998</v>
      </c>
      <c r="M295">
        <v>53.685000000000002</v>
      </c>
      <c r="N295">
        <v>65.311000000000007</v>
      </c>
      <c r="O295" t="s">
        <v>57</v>
      </c>
      <c r="P295" t="s">
        <v>803</v>
      </c>
      <c r="Q295">
        <v>5.7130000000000001</v>
      </c>
      <c r="R295">
        <v>5.9130000000000003</v>
      </c>
      <c r="S295">
        <v>133900</v>
      </c>
      <c r="T295">
        <v>7455</v>
      </c>
      <c r="U295">
        <v>120616</v>
      </c>
      <c r="V295">
        <v>146737</v>
      </c>
      <c r="W295">
        <v>661</v>
      </c>
      <c r="X295">
        <v>410</v>
      </c>
      <c r="Y295">
        <v>0</v>
      </c>
      <c r="Z295">
        <v>0</v>
      </c>
      <c r="AA295">
        <v>0</v>
      </c>
      <c r="AB295">
        <v>1</v>
      </c>
      <c r="AC295" t="s">
        <v>804</v>
      </c>
      <c r="AD295" t="s">
        <v>793</v>
      </c>
      <c r="AE295">
        <v>2.29</v>
      </c>
    </row>
    <row r="296" spans="1:31">
      <c r="A296" t="s">
        <v>805</v>
      </c>
      <c r="B296">
        <v>2012</v>
      </c>
      <c r="C296" t="s">
        <v>793</v>
      </c>
      <c r="D296" t="s">
        <v>55</v>
      </c>
      <c r="E296" t="s">
        <v>55</v>
      </c>
      <c r="F296" t="s">
        <v>55</v>
      </c>
      <c r="G296" t="s">
        <v>55</v>
      </c>
      <c r="H296" t="s">
        <v>65</v>
      </c>
      <c r="I296" t="s">
        <v>61</v>
      </c>
      <c r="J296" t="s">
        <v>55</v>
      </c>
      <c r="K296">
        <v>62.224927999999998</v>
      </c>
      <c r="L296">
        <v>3.2011069999999999</v>
      </c>
      <c r="M296">
        <v>55.616</v>
      </c>
      <c r="N296">
        <v>68.515000000000001</v>
      </c>
      <c r="O296" t="s">
        <v>57</v>
      </c>
      <c r="P296" t="s">
        <v>806</v>
      </c>
      <c r="Q296">
        <v>6.29</v>
      </c>
      <c r="R296">
        <v>6.609</v>
      </c>
      <c r="S296">
        <v>77225</v>
      </c>
      <c r="T296">
        <v>4671</v>
      </c>
      <c r="U296">
        <v>69022</v>
      </c>
      <c r="V296">
        <v>85031</v>
      </c>
      <c r="W296">
        <v>413</v>
      </c>
      <c r="X296">
        <v>264</v>
      </c>
      <c r="Y296">
        <v>0</v>
      </c>
      <c r="Z296">
        <v>0</v>
      </c>
      <c r="AA296">
        <v>0</v>
      </c>
      <c r="AB296">
        <v>1</v>
      </c>
      <c r="AC296" t="s">
        <v>807</v>
      </c>
      <c r="AD296" t="s">
        <v>793</v>
      </c>
      <c r="AE296">
        <v>1.8</v>
      </c>
    </row>
    <row r="297" spans="1:31">
      <c r="A297" t="s">
        <v>808</v>
      </c>
      <c r="B297">
        <v>2012</v>
      </c>
      <c r="C297" t="s">
        <v>793</v>
      </c>
      <c r="D297" t="s">
        <v>55</v>
      </c>
      <c r="E297" t="s">
        <v>55</v>
      </c>
      <c r="F297" t="s">
        <v>55</v>
      </c>
      <c r="G297" t="s">
        <v>55</v>
      </c>
      <c r="H297" t="s">
        <v>65</v>
      </c>
      <c r="I297" t="s">
        <v>72</v>
      </c>
      <c r="J297" t="s">
        <v>55</v>
      </c>
      <c r="K297">
        <v>56.355325999999998</v>
      </c>
      <c r="L297">
        <v>3.9384899999999998</v>
      </c>
      <c r="M297">
        <v>48.28</v>
      </c>
      <c r="N297">
        <v>64.188999999999993</v>
      </c>
      <c r="O297" t="s">
        <v>57</v>
      </c>
      <c r="P297" t="s">
        <v>809</v>
      </c>
      <c r="Q297">
        <v>7.8339999999999996</v>
      </c>
      <c r="R297">
        <v>8.0749999999999993</v>
      </c>
      <c r="S297">
        <v>56675</v>
      </c>
      <c r="T297">
        <v>4976</v>
      </c>
      <c r="U297">
        <v>48555</v>
      </c>
      <c r="V297">
        <v>64554</v>
      </c>
      <c r="W297">
        <v>248</v>
      </c>
      <c r="X297">
        <v>146</v>
      </c>
      <c r="Y297">
        <v>0</v>
      </c>
      <c r="Z297">
        <v>0</v>
      </c>
      <c r="AA297">
        <v>0</v>
      </c>
      <c r="AB297">
        <v>1</v>
      </c>
      <c r="AC297" t="s">
        <v>810</v>
      </c>
      <c r="AD297" t="s">
        <v>793</v>
      </c>
      <c r="AE297">
        <v>1.56</v>
      </c>
    </row>
    <row r="298" spans="1:31">
      <c r="A298" t="s">
        <v>811</v>
      </c>
      <c r="B298">
        <v>2012</v>
      </c>
      <c r="C298" t="s">
        <v>793</v>
      </c>
      <c r="D298" t="s">
        <v>55</v>
      </c>
      <c r="E298" t="s">
        <v>55</v>
      </c>
      <c r="F298" t="s">
        <v>55</v>
      </c>
      <c r="G298" t="s">
        <v>55</v>
      </c>
      <c r="H298" t="s">
        <v>76</v>
      </c>
      <c r="I298" t="s">
        <v>55</v>
      </c>
      <c r="J298" t="s">
        <v>55</v>
      </c>
      <c r="K298">
        <v>59.199536999999999</v>
      </c>
      <c r="L298">
        <v>2.0473089999999998</v>
      </c>
      <c r="M298">
        <v>55.063000000000002</v>
      </c>
      <c r="N298">
        <v>63.241</v>
      </c>
      <c r="O298" t="s">
        <v>57</v>
      </c>
      <c r="P298" t="s">
        <v>812</v>
      </c>
      <c r="Q298">
        <v>4.0419999999999998</v>
      </c>
      <c r="R298">
        <v>4.1369999999999996</v>
      </c>
      <c r="S298">
        <v>243819</v>
      </c>
      <c r="T298">
        <v>10374</v>
      </c>
      <c r="U298">
        <v>226782</v>
      </c>
      <c r="V298">
        <v>260466</v>
      </c>
      <c r="W298">
        <v>1416</v>
      </c>
      <c r="X298">
        <v>832</v>
      </c>
      <c r="Y298">
        <v>0</v>
      </c>
      <c r="Z298">
        <v>0</v>
      </c>
      <c r="AA298">
        <v>0</v>
      </c>
      <c r="AB298">
        <v>1</v>
      </c>
      <c r="AC298" t="s">
        <v>813</v>
      </c>
      <c r="AD298" t="s">
        <v>793</v>
      </c>
      <c r="AE298">
        <v>2.46</v>
      </c>
    </row>
    <row r="299" spans="1:31">
      <c r="A299" t="s">
        <v>814</v>
      </c>
      <c r="B299">
        <v>2012</v>
      </c>
      <c r="C299" t="s">
        <v>793</v>
      </c>
      <c r="D299" t="s">
        <v>55</v>
      </c>
      <c r="E299" t="s">
        <v>55</v>
      </c>
      <c r="F299" t="s">
        <v>55</v>
      </c>
      <c r="G299" t="s">
        <v>55</v>
      </c>
      <c r="H299" t="s">
        <v>76</v>
      </c>
      <c r="I299" t="s">
        <v>61</v>
      </c>
      <c r="J299" t="s">
        <v>55</v>
      </c>
      <c r="K299">
        <v>58.191744</v>
      </c>
      <c r="L299">
        <v>2.0846499999999999</v>
      </c>
      <c r="M299">
        <v>53.984999999999999</v>
      </c>
      <c r="N299">
        <v>62.311999999999998</v>
      </c>
      <c r="O299" t="s">
        <v>57</v>
      </c>
      <c r="P299" t="s">
        <v>815</v>
      </c>
      <c r="Q299">
        <v>4.12</v>
      </c>
      <c r="R299">
        <v>4.2069999999999999</v>
      </c>
      <c r="S299">
        <v>134135</v>
      </c>
      <c r="T299">
        <v>5685</v>
      </c>
      <c r="U299">
        <v>124437</v>
      </c>
      <c r="V299">
        <v>143633</v>
      </c>
      <c r="W299">
        <v>941</v>
      </c>
      <c r="X299">
        <v>544</v>
      </c>
      <c r="Y299">
        <v>0</v>
      </c>
      <c r="Z299">
        <v>0</v>
      </c>
      <c r="AA299">
        <v>0</v>
      </c>
      <c r="AB299">
        <v>1</v>
      </c>
      <c r="AC299" t="s">
        <v>816</v>
      </c>
      <c r="AD299" t="s">
        <v>793</v>
      </c>
      <c r="AE299">
        <v>1.68</v>
      </c>
    </row>
    <row r="300" spans="1:31">
      <c r="A300" t="s">
        <v>817</v>
      </c>
      <c r="B300">
        <v>2012</v>
      </c>
      <c r="C300" t="s">
        <v>793</v>
      </c>
      <c r="D300" t="s">
        <v>55</v>
      </c>
      <c r="E300" t="s">
        <v>55</v>
      </c>
      <c r="F300" t="s">
        <v>55</v>
      </c>
      <c r="G300" t="s">
        <v>55</v>
      </c>
      <c r="H300" t="s">
        <v>76</v>
      </c>
      <c r="I300" t="s">
        <v>72</v>
      </c>
      <c r="J300" t="s">
        <v>55</v>
      </c>
      <c r="K300">
        <v>60.480465000000002</v>
      </c>
      <c r="L300">
        <v>3.0316860000000001</v>
      </c>
      <c r="M300">
        <v>54.261000000000003</v>
      </c>
      <c r="N300">
        <v>66.459000000000003</v>
      </c>
      <c r="O300" t="s">
        <v>57</v>
      </c>
      <c r="P300" t="s">
        <v>818</v>
      </c>
      <c r="Q300">
        <v>5.9779999999999998</v>
      </c>
      <c r="R300">
        <v>6.2190000000000003</v>
      </c>
      <c r="S300">
        <v>109684</v>
      </c>
      <c r="T300">
        <v>7032</v>
      </c>
      <c r="U300">
        <v>98405</v>
      </c>
      <c r="V300">
        <v>120525</v>
      </c>
      <c r="W300">
        <v>475</v>
      </c>
      <c r="X300">
        <v>288</v>
      </c>
      <c r="Y300">
        <v>0</v>
      </c>
      <c r="Z300">
        <v>0</v>
      </c>
      <c r="AA300">
        <v>0</v>
      </c>
      <c r="AB300">
        <v>1</v>
      </c>
      <c r="AC300" t="s">
        <v>819</v>
      </c>
      <c r="AD300" t="s">
        <v>793</v>
      </c>
      <c r="AE300">
        <v>1.82</v>
      </c>
    </row>
    <row r="301" spans="1:31">
      <c r="A301" t="s">
        <v>820</v>
      </c>
      <c r="B301">
        <v>2012</v>
      </c>
      <c r="C301" t="s">
        <v>793</v>
      </c>
      <c r="D301" t="s">
        <v>55</v>
      </c>
      <c r="E301" t="s">
        <v>55</v>
      </c>
      <c r="F301" t="s">
        <v>55</v>
      </c>
      <c r="G301" t="s">
        <v>55</v>
      </c>
      <c r="H301" t="s">
        <v>86</v>
      </c>
      <c r="I301" t="s">
        <v>55</v>
      </c>
      <c r="J301" t="s">
        <v>55</v>
      </c>
      <c r="K301">
        <v>50.820599999999999</v>
      </c>
      <c r="L301">
        <v>1.663278</v>
      </c>
      <c r="M301">
        <v>47.508000000000003</v>
      </c>
      <c r="N301">
        <v>54.128</v>
      </c>
      <c r="O301" t="s">
        <v>57</v>
      </c>
      <c r="P301" t="s">
        <v>821</v>
      </c>
      <c r="Q301">
        <v>3.3069999999999999</v>
      </c>
      <c r="R301">
        <v>3.3119999999999998</v>
      </c>
      <c r="S301">
        <v>216665</v>
      </c>
      <c r="T301">
        <v>7157</v>
      </c>
      <c r="U301">
        <v>202543</v>
      </c>
      <c r="V301">
        <v>230764</v>
      </c>
      <c r="W301">
        <v>1639</v>
      </c>
      <c r="X301">
        <v>871</v>
      </c>
      <c r="Y301">
        <v>0</v>
      </c>
      <c r="Z301">
        <v>0</v>
      </c>
      <c r="AA301">
        <v>0</v>
      </c>
      <c r="AB301">
        <v>1</v>
      </c>
      <c r="AC301" t="s">
        <v>822</v>
      </c>
      <c r="AD301" t="s">
        <v>793</v>
      </c>
      <c r="AE301">
        <v>1.81</v>
      </c>
    </row>
    <row r="302" spans="1:31">
      <c r="A302" t="s">
        <v>823</v>
      </c>
      <c r="B302">
        <v>2012</v>
      </c>
      <c r="C302" t="s">
        <v>793</v>
      </c>
      <c r="D302" t="s">
        <v>55</v>
      </c>
      <c r="E302" t="s">
        <v>55</v>
      </c>
      <c r="F302" t="s">
        <v>55</v>
      </c>
      <c r="G302" t="s">
        <v>55</v>
      </c>
      <c r="H302" t="s">
        <v>86</v>
      </c>
      <c r="I302" t="s">
        <v>61</v>
      </c>
      <c r="J302" t="s">
        <v>55</v>
      </c>
      <c r="K302">
        <v>46.272041999999999</v>
      </c>
      <c r="L302">
        <v>2.0397980000000002</v>
      </c>
      <c r="M302">
        <v>42.219000000000001</v>
      </c>
      <c r="N302">
        <v>50.362000000000002</v>
      </c>
      <c r="O302" t="s">
        <v>57</v>
      </c>
      <c r="P302" t="s">
        <v>824</v>
      </c>
      <c r="Q302">
        <v>4.09</v>
      </c>
      <c r="R302">
        <v>4.0529999999999999</v>
      </c>
      <c r="S302">
        <v>110884</v>
      </c>
      <c r="T302">
        <v>4814</v>
      </c>
      <c r="U302">
        <v>101173</v>
      </c>
      <c r="V302">
        <v>120685</v>
      </c>
      <c r="W302">
        <v>1034</v>
      </c>
      <c r="X302">
        <v>531</v>
      </c>
      <c r="Y302">
        <v>0</v>
      </c>
      <c r="Z302">
        <v>0</v>
      </c>
      <c r="AA302">
        <v>0</v>
      </c>
      <c r="AB302">
        <v>1</v>
      </c>
      <c r="AC302" t="s">
        <v>825</v>
      </c>
      <c r="AD302" t="s">
        <v>793</v>
      </c>
      <c r="AE302">
        <v>1.73</v>
      </c>
    </row>
    <row r="303" spans="1:31">
      <c r="A303" t="s">
        <v>826</v>
      </c>
      <c r="B303">
        <v>2012</v>
      </c>
      <c r="C303" t="s">
        <v>793</v>
      </c>
      <c r="D303" t="s">
        <v>55</v>
      </c>
      <c r="E303" t="s">
        <v>55</v>
      </c>
      <c r="F303" t="s">
        <v>55</v>
      </c>
      <c r="G303" t="s">
        <v>55</v>
      </c>
      <c r="H303" t="s">
        <v>86</v>
      </c>
      <c r="I303" t="s">
        <v>72</v>
      </c>
      <c r="J303" t="s">
        <v>55</v>
      </c>
      <c r="K303">
        <v>56.658934000000002</v>
      </c>
      <c r="L303">
        <v>2.2302559999999998</v>
      </c>
      <c r="M303">
        <v>52.161000000000001</v>
      </c>
      <c r="N303">
        <v>61.076000000000001</v>
      </c>
      <c r="O303" t="s">
        <v>57</v>
      </c>
      <c r="P303" t="s">
        <v>827</v>
      </c>
      <c r="Q303">
        <v>4.4180000000000001</v>
      </c>
      <c r="R303">
        <v>4.4980000000000002</v>
      </c>
      <c r="S303">
        <v>105780</v>
      </c>
      <c r="T303">
        <v>5014</v>
      </c>
      <c r="U303">
        <v>97383</v>
      </c>
      <c r="V303">
        <v>114028</v>
      </c>
      <c r="W303">
        <v>605</v>
      </c>
      <c r="X303">
        <v>340</v>
      </c>
      <c r="Y303">
        <v>0</v>
      </c>
      <c r="Z303">
        <v>0</v>
      </c>
      <c r="AA303">
        <v>0</v>
      </c>
      <c r="AB303">
        <v>1</v>
      </c>
      <c r="AC303" t="s">
        <v>828</v>
      </c>
      <c r="AD303" t="s">
        <v>793</v>
      </c>
      <c r="AE303">
        <v>1.22</v>
      </c>
    </row>
    <row r="304" spans="1:31">
      <c r="A304" t="s">
        <v>829</v>
      </c>
      <c r="B304">
        <v>2012</v>
      </c>
      <c r="C304" t="s">
        <v>793</v>
      </c>
      <c r="D304" t="s">
        <v>55</v>
      </c>
      <c r="E304" t="s">
        <v>55</v>
      </c>
      <c r="F304" t="s">
        <v>55</v>
      </c>
      <c r="G304" t="s">
        <v>55</v>
      </c>
      <c r="H304" t="s">
        <v>96</v>
      </c>
      <c r="I304" t="s">
        <v>55</v>
      </c>
      <c r="J304" t="s">
        <v>55</v>
      </c>
      <c r="K304">
        <v>48.845582</v>
      </c>
      <c r="L304">
        <v>1.9015409999999999</v>
      </c>
      <c r="M304">
        <v>45.058999999999997</v>
      </c>
      <c r="N304">
        <v>52.642000000000003</v>
      </c>
      <c r="O304" t="s">
        <v>57</v>
      </c>
      <c r="P304" t="s">
        <v>830</v>
      </c>
      <c r="Q304">
        <v>3.7959999999999998</v>
      </c>
      <c r="R304">
        <v>3.786</v>
      </c>
      <c r="S304">
        <v>230787</v>
      </c>
      <c r="T304">
        <v>9486</v>
      </c>
      <c r="U304">
        <v>212897</v>
      </c>
      <c r="V304">
        <v>248724</v>
      </c>
      <c r="W304">
        <v>1697</v>
      </c>
      <c r="X304">
        <v>861</v>
      </c>
      <c r="Y304">
        <v>0</v>
      </c>
      <c r="Z304">
        <v>0</v>
      </c>
      <c r="AA304">
        <v>0</v>
      </c>
      <c r="AB304">
        <v>1</v>
      </c>
      <c r="AC304" t="s">
        <v>831</v>
      </c>
      <c r="AD304" t="s">
        <v>793</v>
      </c>
      <c r="AE304">
        <v>2.4500000000000002</v>
      </c>
    </row>
    <row r="305" spans="1:31">
      <c r="A305" t="s">
        <v>832</v>
      </c>
      <c r="B305">
        <v>2012</v>
      </c>
      <c r="C305" t="s">
        <v>793</v>
      </c>
      <c r="D305" t="s">
        <v>55</v>
      </c>
      <c r="E305" t="s">
        <v>55</v>
      </c>
      <c r="F305" t="s">
        <v>55</v>
      </c>
      <c r="G305" t="s">
        <v>55</v>
      </c>
      <c r="H305" t="s">
        <v>96</v>
      </c>
      <c r="I305" t="s">
        <v>61</v>
      </c>
      <c r="J305" t="s">
        <v>55</v>
      </c>
      <c r="K305">
        <v>45.469498000000002</v>
      </c>
      <c r="L305">
        <v>2.3804590000000001</v>
      </c>
      <c r="M305">
        <v>40.735999999999997</v>
      </c>
      <c r="N305">
        <v>50.264000000000003</v>
      </c>
      <c r="O305" t="s">
        <v>57</v>
      </c>
      <c r="P305" t="s">
        <v>833</v>
      </c>
      <c r="Q305">
        <v>4.7949999999999999</v>
      </c>
      <c r="R305">
        <v>4.7329999999999997</v>
      </c>
      <c r="S305">
        <v>114979</v>
      </c>
      <c r="T305">
        <v>6508</v>
      </c>
      <c r="U305">
        <v>103010</v>
      </c>
      <c r="V305">
        <v>127103</v>
      </c>
      <c r="W305">
        <v>976</v>
      </c>
      <c r="X305">
        <v>473</v>
      </c>
      <c r="Y305">
        <v>0</v>
      </c>
      <c r="Z305">
        <v>0</v>
      </c>
      <c r="AA305">
        <v>0</v>
      </c>
      <c r="AB305">
        <v>1</v>
      </c>
      <c r="AC305" t="s">
        <v>834</v>
      </c>
      <c r="AD305" t="s">
        <v>793</v>
      </c>
      <c r="AE305">
        <v>2.23</v>
      </c>
    </row>
    <row r="306" spans="1:31">
      <c r="A306" t="s">
        <v>835</v>
      </c>
      <c r="B306">
        <v>2012</v>
      </c>
      <c r="C306" t="s">
        <v>793</v>
      </c>
      <c r="D306" t="s">
        <v>55</v>
      </c>
      <c r="E306" t="s">
        <v>55</v>
      </c>
      <c r="F306" t="s">
        <v>55</v>
      </c>
      <c r="G306" t="s">
        <v>55</v>
      </c>
      <c r="H306" t="s">
        <v>96</v>
      </c>
      <c r="I306" t="s">
        <v>72</v>
      </c>
      <c r="J306" t="s">
        <v>55</v>
      </c>
      <c r="K306">
        <v>52.732917999999998</v>
      </c>
      <c r="L306">
        <v>2.3955519999999999</v>
      </c>
      <c r="M306">
        <v>47.920999999999999</v>
      </c>
      <c r="N306">
        <v>57.506999999999998</v>
      </c>
      <c r="O306" t="s">
        <v>57</v>
      </c>
      <c r="P306" t="s">
        <v>836</v>
      </c>
      <c r="Q306">
        <v>4.774</v>
      </c>
      <c r="R306">
        <v>4.8120000000000003</v>
      </c>
      <c r="S306">
        <v>115808</v>
      </c>
      <c r="T306">
        <v>5488</v>
      </c>
      <c r="U306">
        <v>105241</v>
      </c>
      <c r="V306">
        <v>126294</v>
      </c>
      <c r="W306">
        <v>721</v>
      </c>
      <c r="X306">
        <v>388</v>
      </c>
      <c r="Y306">
        <v>0</v>
      </c>
      <c r="Z306">
        <v>0</v>
      </c>
      <c r="AA306">
        <v>0</v>
      </c>
      <c r="AB306">
        <v>1</v>
      </c>
      <c r="AC306" t="s">
        <v>837</v>
      </c>
      <c r="AD306" t="s">
        <v>793</v>
      </c>
      <c r="AE306">
        <v>1.66</v>
      </c>
    </row>
    <row r="307" spans="1:31">
      <c r="A307" t="s">
        <v>838</v>
      </c>
      <c r="B307">
        <v>2012</v>
      </c>
      <c r="C307" t="s">
        <v>793</v>
      </c>
      <c r="D307" t="s">
        <v>55</v>
      </c>
      <c r="E307" t="s">
        <v>55</v>
      </c>
      <c r="F307" t="s">
        <v>55</v>
      </c>
      <c r="G307" t="s">
        <v>55</v>
      </c>
      <c r="H307" t="s">
        <v>105</v>
      </c>
      <c r="I307" t="s">
        <v>55</v>
      </c>
      <c r="J307" t="s">
        <v>55</v>
      </c>
      <c r="K307">
        <v>44.491570000000003</v>
      </c>
      <c r="L307">
        <v>1.869408</v>
      </c>
      <c r="M307">
        <v>40.787999999999997</v>
      </c>
      <c r="N307">
        <v>48.241999999999997</v>
      </c>
      <c r="O307" t="s">
        <v>57</v>
      </c>
      <c r="P307" t="s">
        <v>839</v>
      </c>
      <c r="Q307">
        <v>3.75</v>
      </c>
      <c r="R307">
        <v>3.7040000000000002</v>
      </c>
      <c r="S307">
        <v>188120</v>
      </c>
      <c r="T307">
        <v>8120</v>
      </c>
      <c r="U307">
        <v>172459</v>
      </c>
      <c r="V307">
        <v>203976</v>
      </c>
      <c r="W307">
        <v>1637</v>
      </c>
      <c r="X307">
        <v>780</v>
      </c>
      <c r="Y307">
        <v>0</v>
      </c>
      <c r="Z307">
        <v>0</v>
      </c>
      <c r="AA307">
        <v>0</v>
      </c>
      <c r="AB307">
        <v>1</v>
      </c>
      <c r="AC307" t="s">
        <v>840</v>
      </c>
      <c r="AD307" t="s">
        <v>793</v>
      </c>
      <c r="AE307">
        <v>2.3199999999999998</v>
      </c>
    </row>
    <row r="308" spans="1:31">
      <c r="A308" t="s">
        <v>841</v>
      </c>
      <c r="B308">
        <v>2012</v>
      </c>
      <c r="C308" t="s">
        <v>793</v>
      </c>
      <c r="D308" t="s">
        <v>55</v>
      </c>
      <c r="E308" t="s">
        <v>55</v>
      </c>
      <c r="F308" t="s">
        <v>55</v>
      </c>
      <c r="G308" t="s">
        <v>55</v>
      </c>
      <c r="H308" t="s">
        <v>105</v>
      </c>
      <c r="I308" t="s">
        <v>61</v>
      </c>
      <c r="J308" t="s">
        <v>55</v>
      </c>
      <c r="K308">
        <v>44.014187</v>
      </c>
      <c r="L308">
        <v>2.2865440000000001</v>
      </c>
      <c r="M308">
        <v>39.478999999999999</v>
      </c>
      <c r="N308">
        <v>48.625</v>
      </c>
      <c r="O308" t="s">
        <v>57</v>
      </c>
      <c r="P308" t="s">
        <v>842</v>
      </c>
      <c r="Q308">
        <v>4.6109999999999998</v>
      </c>
      <c r="R308">
        <v>4.5350000000000001</v>
      </c>
      <c r="S308">
        <v>96776</v>
      </c>
      <c r="T308">
        <v>5338</v>
      </c>
      <c r="U308">
        <v>86804</v>
      </c>
      <c r="V308">
        <v>106915</v>
      </c>
      <c r="W308">
        <v>990</v>
      </c>
      <c r="X308">
        <v>467</v>
      </c>
      <c r="Y308">
        <v>0</v>
      </c>
      <c r="Z308">
        <v>0</v>
      </c>
      <c r="AA308">
        <v>0</v>
      </c>
      <c r="AB308">
        <v>1</v>
      </c>
      <c r="AC308" t="s">
        <v>843</v>
      </c>
      <c r="AD308" t="s">
        <v>793</v>
      </c>
      <c r="AE308">
        <v>2.1</v>
      </c>
    </row>
    <row r="309" spans="1:31">
      <c r="A309" t="s">
        <v>844</v>
      </c>
      <c r="B309">
        <v>2012</v>
      </c>
      <c r="C309" t="s">
        <v>793</v>
      </c>
      <c r="D309" t="s">
        <v>55</v>
      </c>
      <c r="E309" t="s">
        <v>55</v>
      </c>
      <c r="F309" t="s">
        <v>55</v>
      </c>
      <c r="G309" t="s">
        <v>55</v>
      </c>
      <c r="H309" t="s">
        <v>105</v>
      </c>
      <c r="I309" t="s">
        <v>72</v>
      </c>
      <c r="J309" t="s">
        <v>55</v>
      </c>
      <c r="K309">
        <v>45.008771000000003</v>
      </c>
      <c r="L309">
        <v>2.7827950000000001</v>
      </c>
      <c r="M309">
        <v>39.470999999999997</v>
      </c>
      <c r="N309">
        <v>50.64</v>
      </c>
      <c r="O309" t="s">
        <v>57</v>
      </c>
      <c r="P309" t="s">
        <v>845</v>
      </c>
      <c r="Q309">
        <v>5.6310000000000002</v>
      </c>
      <c r="R309">
        <v>5.5380000000000003</v>
      </c>
      <c r="S309">
        <v>91344</v>
      </c>
      <c r="T309">
        <v>5615</v>
      </c>
      <c r="U309">
        <v>80105</v>
      </c>
      <c r="V309">
        <v>102772</v>
      </c>
      <c r="W309">
        <v>647</v>
      </c>
      <c r="X309">
        <v>313</v>
      </c>
      <c r="Y309">
        <v>0</v>
      </c>
      <c r="Z309">
        <v>0</v>
      </c>
      <c r="AA309">
        <v>0</v>
      </c>
      <c r="AB309">
        <v>1</v>
      </c>
      <c r="AC309" t="s">
        <v>846</v>
      </c>
      <c r="AD309" t="s">
        <v>793</v>
      </c>
      <c r="AE309">
        <v>2.02</v>
      </c>
    </row>
    <row r="310" spans="1:31">
      <c r="A310" t="s">
        <v>847</v>
      </c>
      <c r="B310">
        <v>2012</v>
      </c>
      <c r="C310" t="s">
        <v>793</v>
      </c>
      <c r="D310" t="s">
        <v>55</v>
      </c>
      <c r="E310" t="s">
        <v>55</v>
      </c>
      <c r="F310" t="s">
        <v>55</v>
      </c>
      <c r="G310" t="s">
        <v>55</v>
      </c>
      <c r="H310" t="s">
        <v>115</v>
      </c>
      <c r="I310" t="s">
        <v>55</v>
      </c>
      <c r="J310" t="s">
        <v>55</v>
      </c>
      <c r="K310">
        <v>37.951934999999999</v>
      </c>
      <c r="L310">
        <v>2.14601</v>
      </c>
      <c r="M310">
        <v>33.729999999999997</v>
      </c>
      <c r="N310">
        <v>42.314</v>
      </c>
      <c r="O310" t="s">
        <v>57</v>
      </c>
      <c r="P310" t="s">
        <v>848</v>
      </c>
      <c r="Q310">
        <v>4.3620000000000001</v>
      </c>
      <c r="R310">
        <v>4.2220000000000004</v>
      </c>
      <c r="S310">
        <v>121226</v>
      </c>
      <c r="T310">
        <v>7268</v>
      </c>
      <c r="U310">
        <v>107740</v>
      </c>
      <c r="V310">
        <v>135160</v>
      </c>
      <c r="W310">
        <v>1454</v>
      </c>
      <c r="X310">
        <v>583</v>
      </c>
      <c r="Y310">
        <v>0</v>
      </c>
      <c r="Z310">
        <v>0</v>
      </c>
      <c r="AA310">
        <v>0</v>
      </c>
      <c r="AB310">
        <v>1</v>
      </c>
      <c r="AC310" t="s">
        <v>849</v>
      </c>
      <c r="AD310" t="s">
        <v>793</v>
      </c>
      <c r="AE310">
        <v>2.84</v>
      </c>
    </row>
    <row r="311" spans="1:31">
      <c r="A311" t="s">
        <v>850</v>
      </c>
      <c r="B311">
        <v>2012</v>
      </c>
      <c r="C311" t="s">
        <v>793</v>
      </c>
      <c r="D311" t="s">
        <v>55</v>
      </c>
      <c r="E311" t="s">
        <v>55</v>
      </c>
      <c r="F311" t="s">
        <v>55</v>
      </c>
      <c r="G311" t="s">
        <v>55</v>
      </c>
      <c r="H311" t="s">
        <v>115</v>
      </c>
      <c r="I311" t="s">
        <v>61</v>
      </c>
      <c r="J311" t="s">
        <v>55</v>
      </c>
      <c r="K311">
        <v>38.651933</v>
      </c>
      <c r="L311">
        <v>2.8059419999999999</v>
      </c>
      <c r="M311">
        <v>33.125999999999998</v>
      </c>
      <c r="N311">
        <v>44.404000000000003</v>
      </c>
      <c r="O311" t="s">
        <v>57</v>
      </c>
      <c r="P311" t="s">
        <v>851</v>
      </c>
      <c r="Q311">
        <v>5.7519999999999998</v>
      </c>
      <c r="R311">
        <v>5.5259999999999998</v>
      </c>
      <c r="S311">
        <v>62594</v>
      </c>
      <c r="T311">
        <v>4930</v>
      </c>
      <c r="U311">
        <v>53645</v>
      </c>
      <c r="V311">
        <v>71909</v>
      </c>
      <c r="W311">
        <v>814</v>
      </c>
      <c r="X311">
        <v>324</v>
      </c>
      <c r="Y311">
        <v>0</v>
      </c>
      <c r="Z311">
        <v>0</v>
      </c>
      <c r="AA311">
        <v>0</v>
      </c>
      <c r="AB311">
        <v>1</v>
      </c>
      <c r="AC311" t="s">
        <v>852</v>
      </c>
      <c r="AD311" t="s">
        <v>793</v>
      </c>
      <c r="AE311">
        <v>2.7</v>
      </c>
    </row>
    <row r="312" spans="1:31">
      <c r="A312" t="s">
        <v>853</v>
      </c>
      <c r="B312">
        <v>2012</v>
      </c>
      <c r="C312" t="s">
        <v>793</v>
      </c>
      <c r="D312" t="s">
        <v>55</v>
      </c>
      <c r="E312" t="s">
        <v>55</v>
      </c>
      <c r="F312" t="s">
        <v>55</v>
      </c>
      <c r="G312" t="s">
        <v>55</v>
      </c>
      <c r="H312" t="s">
        <v>115</v>
      </c>
      <c r="I312" t="s">
        <v>72</v>
      </c>
      <c r="J312" t="s">
        <v>55</v>
      </c>
      <c r="K312">
        <v>37.232075999999999</v>
      </c>
      <c r="L312">
        <v>2.5694330000000001</v>
      </c>
      <c r="M312">
        <v>32.183999999999997</v>
      </c>
      <c r="N312">
        <v>42.494999999999997</v>
      </c>
      <c r="O312" t="s">
        <v>57</v>
      </c>
      <c r="P312" t="s">
        <v>854</v>
      </c>
      <c r="Q312">
        <v>5.2629999999999999</v>
      </c>
      <c r="R312">
        <v>5.048</v>
      </c>
      <c r="S312">
        <v>58632</v>
      </c>
      <c r="T312">
        <v>4092</v>
      </c>
      <c r="U312">
        <v>50682</v>
      </c>
      <c r="V312">
        <v>66920</v>
      </c>
      <c r="W312">
        <v>640</v>
      </c>
      <c r="X312">
        <v>259</v>
      </c>
      <c r="Y312">
        <v>0</v>
      </c>
      <c r="Z312">
        <v>0</v>
      </c>
      <c r="AA312">
        <v>0</v>
      </c>
      <c r="AB312">
        <v>1</v>
      </c>
      <c r="AC312" t="s">
        <v>855</v>
      </c>
      <c r="AD312" t="s">
        <v>793</v>
      </c>
      <c r="AE312">
        <v>1.81</v>
      </c>
    </row>
    <row r="313" spans="1:31">
      <c r="A313" t="s">
        <v>856</v>
      </c>
      <c r="B313">
        <v>2012</v>
      </c>
      <c r="C313" t="s">
        <v>793</v>
      </c>
      <c r="D313" t="s">
        <v>55</v>
      </c>
      <c r="E313" t="s">
        <v>55</v>
      </c>
      <c r="F313" t="s">
        <v>55</v>
      </c>
      <c r="G313" t="s">
        <v>55</v>
      </c>
      <c r="H313" t="s">
        <v>125</v>
      </c>
      <c r="I313" t="s">
        <v>55</v>
      </c>
      <c r="J313" t="s">
        <v>55</v>
      </c>
      <c r="K313">
        <v>32.663828000000002</v>
      </c>
      <c r="L313">
        <v>2.1012810000000002</v>
      </c>
      <c r="M313">
        <v>28.56</v>
      </c>
      <c r="N313">
        <v>36.975000000000001</v>
      </c>
      <c r="O313" t="s">
        <v>57</v>
      </c>
      <c r="P313" t="s">
        <v>857</v>
      </c>
      <c r="Q313">
        <v>4.3109999999999999</v>
      </c>
      <c r="R313">
        <v>4.1040000000000001</v>
      </c>
      <c r="S313">
        <v>82915</v>
      </c>
      <c r="T313">
        <v>5260</v>
      </c>
      <c r="U313">
        <v>72498</v>
      </c>
      <c r="V313">
        <v>93858</v>
      </c>
      <c r="W313">
        <v>1323</v>
      </c>
      <c r="X313">
        <v>423</v>
      </c>
      <c r="Y313">
        <v>0</v>
      </c>
      <c r="Z313">
        <v>0</v>
      </c>
      <c r="AA313">
        <v>0</v>
      </c>
      <c r="AB313">
        <v>1</v>
      </c>
      <c r="AC313" t="s">
        <v>858</v>
      </c>
      <c r="AD313" t="s">
        <v>793</v>
      </c>
      <c r="AE313">
        <v>2.65</v>
      </c>
    </row>
    <row r="314" spans="1:31">
      <c r="A314" t="s">
        <v>859</v>
      </c>
      <c r="B314">
        <v>2012</v>
      </c>
      <c r="C314" t="s">
        <v>793</v>
      </c>
      <c r="D314" t="s">
        <v>55</v>
      </c>
      <c r="E314" t="s">
        <v>55</v>
      </c>
      <c r="F314" t="s">
        <v>55</v>
      </c>
      <c r="G314" t="s">
        <v>55</v>
      </c>
      <c r="H314" t="s">
        <v>125</v>
      </c>
      <c r="I314" t="s">
        <v>61</v>
      </c>
      <c r="J314" t="s">
        <v>55</v>
      </c>
      <c r="K314">
        <v>32.207247000000002</v>
      </c>
      <c r="L314">
        <v>2.6224970000000001</v>
      </c>
      <c r="M314">
        <v>27.1</v>
      </c>
      <c r="N314">
        <v>37.65</v>
      </c>
      <c r="O314" t="s">
        <v>57</v>
      </c>
      <c r="P314" t="s">
        <v>860</v>
      </c>
      <c r="Q314">
        <v>5.4420000000000002</v>
      </c>
      <c r="R314">
        <v>5.1070000000000002</v>
      </c>
      <c r="S314">
        <v>46577</v>
      </c>
      <c r="T314">
        <v>3815</v>
      </c>
      <c r="U314">
        <v>39192</v>
      </c>
      <c r="V314">
        <v>54448</v>
      </c>
      <c r="W314">
        <v>784</v>
      </c>
      <c r="X314">
        <v>245</v>
      </c>
      <c r="Y314">
        <v>0</v>
      </c>
      <c r="Z314">
        <v>0</v>
      </c>
      <c r="AA314">
        <v>0</v>
      </c>
      <c r="AB314">
        <v>1</v>
      </c>
      <c r="AC314" t="s">
        <v>861</v>
      </c>
      <c r="AD314" t="s">
        <v>793</v>
      </c>
      <c r="AE314">
        <v>2.4700000000000002</v>
      </c>
    </row>
    <row r="315" spans="1:31">
      <c r="A315" t="s">
        <v>862</v>
      </c>
      <c r="B315">
        <v>2012</v>
      </c>
      <c r="C315" t="s">
        <v>793</v>
      </c>
      <c r="D315" t="s">
        <v>55</v>
      </c>
      <c r="E315" t="s">
        <v>55</v>
      </c>
      <c r="F315" t="s">
        <v>55</v>
      </c>
      <c r="G315" t="s">
        <v>55</v>
      </c>
      <c r="H315" t="s">
        <v>125</v>
      </c>
      <c r="I315" t="s">
        <v>72</v>
      </c>
      <c r="J315" t="s">
        <v>55</v>
      </c>
      <c r="K315">
        <v>33.268352999999998</v>
      </c>
      <c r="L315">
        <v>2.8205119999999999</v>
      </c>
      <c r="M315">
        <v>27.77</v>
      </c>
      <c r="N315">
        <v>39.125999999999998</v>
      </c>
      <c r="O315" t="s">
        <v>57</v>
      </c>
      <c r="P315" t="s">
        <v>863</v>
      </c>
      <c r="Q315">
        <v>5.8570000000000002</v>
      </c>
      <c r="R315">
        <v>5.4980000000000002</v>
      </c>
      <c r="S315">
        <v>36338</v>
      </c>
      <c r="T315">
        <v>3002</v>
      </c>
      <c r="U315">
        <v>30332</v>
      </c>
      <c r="V315">
        <v>42735</v>
      </c>
      <c r="W315">
        <v>539</v>
      </c>
      <c r="X315">
        <v>178</v>
      </c>
      <c r="Y315">
        <v>0</v>
      </c>
      <c r="Z315">
        <v>0</v>
      </c>
      <c r="AA315">
        <v>0</v>
      </c>
      <c r="AB315">
        <v>1</v>
      </c>
      <c r="AC315" t="s">
        <v>548</v>
      </c>
      <c r="AD315" t="s">
        <v>793</v>
      </c>
      <c r="AE315">
        <v>1.93</v>
      </c>
    </row>
    <row r="316" spans="1:31">
      <c r="A316" t="s">
        <v>864</v>
      </c>
      <c r="B316">
        <v>2012</v>
      </c>
      <c r="C316" t="s">
        <v>793</v>
      </c>
      <c r="D316" t="s">
        <v>55</v>
      </c>
      <c r="E316" t="s">
        <v>55</v>
      </c>
      <c r="F316" t="s">
        <v>55</v>
      </c>
      <c r="G316" t="s">
        <v>55</v>
      </c>
      <c r="H316" t="s">
        <v>55</v>
      </c>
      <c r="I316" t="s">
        <v>55</v>
      </c>
      <c r="J316" t="s">
        <v>55</v>
      </c>
      <c r="K316">
        <v>47.648116000000002</v>
      </c>
      <c r="L316">
        <v>1.034486</v>
      </c>
      <c r="M316">
        <v>45.603000000000002</v>
      </c>
      <c r="N316">
        <v>49.698999999999998</v>
      </c>
      <c r="O316" t="s">
        <v>57</v>
      </c>
      <c r="P316" t="s">
        <v>865</v>
      </c>
      <c r="Q316">
        <v>2.0510000000000002</v>
      </c>
      <c r="R316">
        <v>2.0449999999999999</v>
      </c>
      <c r="S316">
        <v>1306521</v>
      </c>
      <c r="T316">
        <v>29439</v>
      </c>
      <c r="U316">
        <v>1250450</v>
      </c>
      <c r="V316">
        <v>1362754</v>
      </c>
      <c r="W316">
        <v>10268</v>
      </c>
      <c r="X316">
        <v>4956</v>
      </c>
      <c r="Y316">
        <v>0</v>
      </c>
      <c r="Z316">
        <v>0</v>
      </c>
      <c r="AA316">
        <v>0</v>
      </c>
      <c r="AB316">
        <v>1</v>
      </c>
      <c r="AC316" t="s">
        <v>866</v>
      </c>
      <c r="AD316" t="s">
        <v>793</v>
      </c>
      <c r="AE316">
        <v>4.4000000000000004</v>
      </c>
    </row>
    <row r="317" spans="1:31">
      <c r="A317" t="s">
        <v>867</v>
      </c>
      <c r="B317">
        <v>2012</v>
      </c>
      <c r="C317" t="s">
        <v>793</v>
      </c>
      <c r="D317" t="s">
        <v>55</v>
      </c>
      <c r="E317" t="s">
        <v>55</v>
      </c>
      <c r="F317" t="s">
        <v>55</v>
      </c>
      <c r="G317" t="s">
        <v>55</v>
      </c>
      <c r="H317" t="s">
        <v>55</v>
      </c>
      <c r="I317" t="s">
        <v>55</v>
      </c>
      <c r="J317" t="s">
        <v>137</v>
      </c>
      <c r="K317">
        <v>39.850611000000001</v>
      </c>
      <c r="L317">
        <v>2.6498789999999999</v>
      </c>
      <c r="M317">
        <v>34.619999999999997</v>
      </c>
      <c r="N317">
        <v>45.258000000000003</v>
      </c>
      <c r="O317" t="s">
        <v>57</v>
      </c>
      <c r="P317" t="s">
        <v>868</v>
      </c>
      <c r="Q317">
        <v>5.4080000000000004</v>
      </c>
      <c r="R317">
        <v>5.23</v>
      </c>
      <c r="S317">
        <v>229556</v>
      </c>
      <c r="T317">
        <v>15532</v>
      </c>
      <c r="U317">
        <v>199427</v>
      </c>
      <c r="V317">
        <v>260707</v>
      </c>
      <c r="W317">
        <v>1411</v>
      </c>
      <c r="X317">
        <v>574</v>
      </c>
      <c r="Y317">
        <v>0</v>
      </c>
      <c r="Z317">
        <v>0</v>
      </c>
      <c r="AA317">
        <v>0</v>
      </c>
      <c r="AB317">
        <v>1</v>
      </c>
      <c r="AC317" t="s">
        <v>869</v>
      </c>
      <c r="AD317" t="s">
        <v>793</v>
      </c>
      <c r="AE317">
        <v>4.13</v>
      </c>
    </row>
    <row r="318" spans="1:31">
      <c r="A318" t="s">
        <v>870</v>
      </c>
      <c r="B318">
        <v>2012</v>
      </c>
      <c r="C318" t="s">
        <v>793</v>
      </c>
      <c r="D318" t="s">
        <v>55</v>
      </c>
      <c r="E318" t="s">
        <v>55</v>
      </c>
      <c r="F318" t="s">
        <v>55</v>
      </c>
      <c r="G318" t="s">
        <v>55</v>
      </c>
      <c r="H318" t="s">
        <v>55</v>
      </c>
      <c r="I318" t="s">
        <v>55</v>
      </c>
      <c r="J318" t="s">
        <v>141</v>
      </c>
      <c r="K318">
        <v>45.219878000000001</v>
      </c>
      <c r="L318">
        <v>2.6319530000000002</v>
      </c>
      <c r="M318">
        <v>39.981000000000002</v>
      </c>
      <c r="N318">
        <v>50.537999999999997</v>
      </c>
      <c r="O318" t="s">
        <v>57</v>
      </c>
      <c r="P318" t="s">
        <v>871</v>
      </c>
      <c r="Q318">
        <v>5.3179999999999996</v>
      </c>
      <c r="R318">
        <v>5.2380000000000004</v>
      </c>
      <c r="S318">
        <v>255206</v>
      </c>
      <c r="T318">
        <v>15397</v>
      </c>
      <c r="U318">
        <v>225642</v>
      </c>
      <c r="V318">
        <v>285221</v>
      </c>
      <c r="W318">
        <v>1745</v>
      </c>
      <c r="X318">
        <v>788</v>
      </c>
      <c r="Y318">
        <v>0</v>
      </c>
      <c r="Z318">
        <v>0</v>
      </c>
      <c r="AA318">
        <v>0</v>
      </c>
      <c r="AB318">
        <v>1</v>
      </c>
      <c r="AC318" t="s">
        <v>872</v>
      </c>
      <c r="AD318" t="s">
        <v>793</v>
      </c>
      <c r="AE318">
        <v>4.88</v>
      </c>
    </row>
    <row r="319" spans="1:31">
      <c r="A319" t="s">
        <v>873</v>
      </c>
      <c r="B319">
        <v>2012</v>
      </c>
      <c r="C319" t="s">
        <v>793</v>
      </c>
      <c r="D319" t="s">
        <v>55</v>
      </c>
      <c r="E319" t="s">
        <v>55</v>
      </c>
      <c r="F319" t="s">
        <v>55</v>
      </c>
      <c r="G319" t="s">
        <v>55</v>
      </c>
      <c r="H319" t="s">
        <v>55</v>
      </c>
      <c r="I319" t="s">
        <v>55</v>
      </c>
      <c r="J319" t="s">
        <v>145</v>
      </c>
      <c r="K319">
        <v>46.868093000000002</v>
      </c>
      <c r="L319">
        <v>1.935465</v>
      </c>
      <c r="M319">
        <v>43.021999999999998</v>
      </c>
      <c r="N319">
        <v>50.741999999999997</v>
      </c>
      <c r="O319" t="s">
        <v>57</v>
      </c>
      <c r="P319" t="s">
        <v>874</v>
      </c>
      <c r="Q319">
        <v>3.8740000000000001</v>
      </c>
      <c r="R319">
        <v>3.8460000000000001</v>
      </c>
      <c r="S319">
        <v>258134</v>
      </c>
      <c r="T319">
        <v>11591</v>
      </c>
      <c r="U319">
        <v>236949</v>
      </c>
      <c r="V319">
        <v>279473</v>
      </c>
      <c r="W319">
        <v>1966</v>
      </c>
      <c r="X319">
        <v>887</v>
      </c>
      <c r="Y319">
        <v>0</v>
      </c>
      <c r="Z319">
        <v>0</v>
      </c>
      <c r="AA319">
        <v>0</v>
      </c>
      <c r="AB319">
        <v>1</v>
      </c>
      <c r="AC319" t="s">
        <v>875</v>
      </c>
      <c r="AD319" t="s">
        <v>793</v>
      </c>
      <c r="AE319">
        <v>2.96</v>
      </c>
    </row>
    <row r="320" spans="1:31">
      <c r="A320" t="s">
        <v>876</v>
      </c>
      <c r="B320">
        <v>2012</v>
      </c>
      <c r="C320" t="s">
        <v>793</v>
      </c>
      <c r="D320" t="s">
        <v>55</v>
      </c>
      <c r="E320" t="s">
        <v>55</v>
      </c>
      <c r="F320" t="s">
        <v>55</v>
      </c>
      <c r="G320" t="s">
        <v>55</v>
      </c>
      <c r="H320" t="s">
        <v>55</v>
      </c>
      <c r="I320" t="s">
        <v>55</v>
      </c>
      <c r="J320" t="s">
        <v>149</v>
      </c>
      <c r="K320">
        <v>53.853225000000002</v>
      </c>
      <c r="L320">
        <v>1.743787</v>
      </c>
      <c r="M320">
        <v>50.366</v>
      </c>
      <c r="N320">
        <v>57.311999999999998</v>
      </c>
      <c r="O320" t="s">
        <v>57</v>
      </c>
      <c r="P320" t="s">
        <v>877</v>
      </c>
      <c r="Q320">
        <v>3.4590000000000001</v>
      </c>
      <c r="R320">
        <v>3.4870000000000001</v>
      </c>
      <c r="S320">
        <v>296439</v>
      </c>
      <c r="T320">
        <v>10046</v>
      </c>
      <c r="U320">
        <v>277246</v>
      </c>
      <c r="V320">
        <v>315480</v>
      </c>
      <c r="W320">
        <v>2468</v>
      </c>
      <c r="X320">
        <v>1299</v>
      </c>
      <c r="Y320">
        <v>0</v>
      </c>
      <c r="Z320">
        <v>0</v>
      </c>
      <c r="AA320">
        <v>0</v>
      </c>
      <c r="AB320">
        <v>1</v>
      </c>
      <c r="AC320" t="s">
        <v>878</v>
      </c>
      <c r="AD320" t="s">
        <v>793</v>
      </c>
      <c r="AE320">
        <v>3.02</v>
      </c>
    </row>
    <row r="321" spans="1:31">
      <c r="A321" t="s">
        <v>879</v>
      </c>
      <c r="B321">
        <v>2012</v>
      </c>
      <c r="C321" t="s">
        <v>793</v>
      </c>
      <c r="D321" t="s">
        <v>55</v>
      </c>
      <c r="E321" t="s">
        <v>55</v>
      </c>
      <c r="F321" t="s">
        <v>55</v>
      </c>
      <c r="G321" t="s">
        <v>55</v>
      </c>
      <c r="H321" t="s">
        <v>55</v>
      </c>
      <c r="I321" t="s">
        <v>55</v>
      </c>
      <c r="J321" t="s">
        <v>153</v>
      </c>
      <c r="K321">
        <v>53.395789999999998</v>
      </c>
      <c r="L321">
        <v>1.719784</v>
      </c>
      <c r="M321">
        <v>49.959000000000003</v>
      </c>
      <c r="N321">
        <v>56.808</v>
      </c>
      <c r="O321" t="s">
        <v>57</v>
      </c>
      <c r="P321" t="s">
        <v>880</v>
      </c>
      <c r="Q321">
        <v>3.4129999999999998</v>
      </c>
      <c r="R321">
        <v>3.4359999999999999</v>
      </c>
      <c r="S321">
        <v>267185</v>
      </c>
      <c r="T321">
        <v>9618</v>
      </c>
      <c r="U321">
        <v>249990</v>
      </c>
      <c r="V321">
        <v>284261</v>
      </c>
      <c r="W321">
        <v>2678</v>
      </c>
      <c r="X321">
        <v>1408</v>
      </c>
      <c r="Y321">
        <v>0</v>
      </c>
      <c r="Z321">
        <v>0</v>
      </c>
      <c r="AA321">
        <v>0</v>
      </c>
      <c r="AB321">
        <v>1</v>
      </c>
      <c r="AC321" t="s">
        <v>881</v>
      </c>
      <c r="AD321" t="s">
        <v>793</v>
      </c>
      <c r="AE321">
        <v>3.18</v>
      </c>
    </row>
    <row r="322" spans="1:31">
      <c r="A322" t="s">
        <v>882</v>
      </c>
      <c r="B322">
        <v>2012</v>
      </c>
      <c r="C322" t="s">
        <v>793</v>
      </c>
      <c r="D322" t="s">
        <v>55</v>
      </c>
      <c r="E322" t="s">
        <v>55</v>
      </c>
      <c r="F322" t="s">
        <v>55</v>
      </c>
      <c r="G322" t="s">
        <v>55</v>
      </c>
      <c r="H322" t="s">
        <v>55</v>
      </c>
      <c r="I322" t="s">
        <v>61</v>
      </c>
      <c r="J322" t="s">
        <v>55</v>
      </c>
      <c r="K322">
        <v>46.886592999999998</v>
      </c>
      <c r="L322">
        <v>1.051024</v>
      </c>
      <c r="M322">
        <v>44.81</v>
      </c>
      <c r="N322">
        <v>48.970999999999997</v>
      </c>
      <c r="O322" t="s">
        <v>57</v>
      </c>
      <c r="P322" t="s">
        <v>883</v>
      </c>
      <c r="Q322">
        <v>2.085</v>
      </c>
      <c r="R322">
        <v>2.077</v>
      </c>
      <c r="S322">
        <v>695701</v>
      </c>
      <c r="T322">
        <v>15756</v>
      </c>
      <c r="U322">
        <v>664886</v>
      </c>
      <c r="V322">
        <v>726637</v>
      </c>
      <c r="W322">
        <v>6189</v>
      </c>
      <c r="X322">
        <v>2969</v>
      </c>
      <c r="Y322">
        <v>0</v>
      </c>
      <c r="Z322">
        <v>0</v>
      </c>
      <c r="AA322">
        <v>0</v>
      </c>
      <c r="AB322">
        <v>1</v>
      </c>
      <c r="AC322" t="s">
        <v>884</v>
      </c>
      <c r="AD322" t="s">
        <v>793</v>
      </c>
      <c r="AE322">
        <v>2.74</v>
      </c>
    </row>
    <row r="323" spans="1:31">
      <c r="A323" t="s">
        <v>885</v>
      </c>
      <c r="B323">
        <v>2012</v>
      </c>
      <c r="C323" t="s">
        <v>793</v>
      </c>
      <c r="D323" t="s">
        <v>55</v>
      </c>
      <c r="E323" t="s">
        <v>55</v>
      </c>
      <c r="F323" t="s">
        <v>55</v>
      </c>
      <c r="G323" t="s">
        <v>55</v>
      </c>
      <c r="H323" t="s">
        <v>55</v>
      </c>
      <c r="I323" t="s">
        <v>61</v>
      </c>
      <c r="J323" t="s">
        <v>137</v>
      </c>
      <c r="K323">
        <v>37.306714999999997</v>
      </c>
      <c r="L323">
        <v>2.7117629999999999</v>
      </c>
      <c r="M323">
        <v>31.978000000000002</v>
      </c>
      <c r="N323">
        <v>42.874000000000002</v>
      </c>
      <c r="O323" t="s">
        <v>57</v>
      </c>
      <c r="P323" t="s">
        <v>886</v>
      </c>
      <c r="Q323">
        <v>5.5670000000000002</v>
      </c>
      <c r="R323">
        <v>5.3289999999999997</v>
      </c>
      <c r="S323">
        <v>114554</v>
      </c>
      <c r="T323">
        <v>8258</v>
      </c>
      <c r="U323">
        <v>98192</v>
      </c>
      <c r="V323">
        <v>131649</v>
      </c>
      <c r="W323">
        <v>829</v>
      </c>
      <c r="X323">
        <v>336</v>
      </c>
      <c r="Y323">
        <v>0</v>
      </c>
      <c r="Z323">
        <v>0</v>
      </c>
      <c r="AA323">
        <v>0</v>
      </c>
      <c r="AB323">
        <v>1</v>
      </c>
      <c r="AC323" t="s">
        <v>887</v>
      </c>
      <c r="AD323" t="s">
        <v>793</v>
      </c>
      <c r="AE323">
        <v>2.6</v>
      </c>
    </row>
    <row r="324" spans="1:31">
      <c r="A324" t="s">
        <v>888</v>
      </c>
      <c r="B324">
        <v>2012</v>
      </c>
      <c r="C324" t="s">
        <v>793</v>
      </c>
      <c r="D324" t="s">
        <v>55</v>
      </c>
      <c r="E324" t="s">
        <v>55</v>
      </c>
      <c r="F324" t="s">
        <v>55</v>
      </c>
      <c r="G324" t="s">
        <v>55</v>
      </c>
      <c r="H324" t="s">
        <v>55</v>
      </c>
      <c r="I324" t="s">
        <v>61</v>
      </c>
      <c r="J324" t="s">
        <v>141</v>
      </c>
      <c r="K324">
        <v>45.231577000000001</v>
      </c>
      <c r="L324">
        <v>3.0898020000000002</v>
      </c>
      <c r="M324">
        <v>39.070999999999998</v>
      </c>
      <c r="N324">
        <v>51.502000000000002</v>
      </c>
      <c r="O324" t="s">
        <v>57</v>
      </c>
      <c r="P324" t="s">
        <v>889</v>
      </c>
      <c r="Q324">
        <v>6.27</v>
      </c>
      <c r="R324">
        <v>6.16</v>
      </c>
      <c r="S324">
        <v>134786</v>
      </c>
      <c r="T324">
        <v>10216</v>
      </c>
      <c r="U324">
        <v>116429</v>
      </c>
      <c r="V324">
        <v>153471</v>
      </c>
      <c r="W324">
        <v>1017</v>
      </c>
      <c r="X324">
        <v>452</v>
      </c>
      <c r="Y324">
        <v>0</v>
      </c>
      <c r="Z324">
        <v>0</v>
      </c>
      <c r="AA324">
        <v>0</v>
      </c>
      <c r="AB324">
        <v>1</v>
      </c>
      <c r="AC324" t="s">
        <v>890</v>
      </c>
      <c r="AD324" t="s">
        <v>793</v>
      </c>
      <c r="AE324">
        <v>3.92</v>
      </c>
    </row>
    <row r="325" spans="1:31">
      <c r="A325" t="s">
        <v>891</v>
      </c>
      <c r="B325">
        <v>2012</v>
      </c>
      <c r="C325" t="s">
        <v>793</v>
      </c>
      <c r="D325" t="s">
        <v>55</v>
      </c>
      <c r="E325" t="s">
        <v>55</v>
      </c>
      <c r="F325" t="s">
        <v>55</v>
      </c>
      <c r="G325" t="s">
        <v>55</v>
      </c>
      <c r="H325" t="s">
        <v>55</v>
      </c>
      <c r="I325" t="s">
        <v>61</v>
      </c>
      <c r="J325" t="s">
        <v>145</v>
      </c>
      <c r="K325">
        <v>46.709676000000002</v>
      </c>
      <c r="L325">
        <v>2.3477009999999998</v>
      </c>
      <c r="M325">
        <v>42.033999999999999</v>
      </c>
      <c r="N325">
        <v>51.427999999999997</v>
      </c>
      <c r="O325" t="s">
        <v>57</v>
      </c>
      <c r="P325" t="s">
        <v>892</v>
      </c>
      <c r="Q325">
        <v>4.7190000000000003</v>
      </c>
      <c r="R325">
        <v>4.6749999999999998</v>
      </c>
      <c r="S325">
        <v>140437</v>
      </c>
      <c r="T325">
        <v>8426</v>
      </c>
      <c r="U325">
        <v>126380</v>
      </c>
      <c r="V325">
        <v>154624</v>
      </c>
      <c r="W325">
        <v>1190</v>
      </c>
      <c r="X325">
        <v>532</v>
      </c>
      <c r="Y325">
        <v>0</v>
      </c>
      <c r="Z325">
        <v>0</v>
      </c>
      <c r="AA325">
        <v>0</v>
      </c>
      <c r="AB325">
        <v>1</v>
      </c>
      <c r="AC325" t="s">
        <v>893</v>
      </c>
      <c r="AD325" t="s">
        <v>793</v>
      </c>
      <c r="AE325">
        <v>2.63</v>
      </c>
    </row>
    <row r="326" spans="1:31">
      <c r="A326" t="s">
        <v>894</v>
      </c>
      <c r="B326">
        <v>2012</v>
      </c>
      <c r="C326" t="s">
        <v>793</v>
      </c>
      <c r="D326" t="s">
        <v>55</v>
      </c>
      <c r="E326" t="s">
        <v>55</v>
      </c>
      <c r="F326" t="s">
        <v>55</v>
      </c>
      <c r="G326" t="s">
        <v>55</v>
      </c>
      <c r="H326" t="s">
        <v>55</v>
      </c>
      <c r="I326" t="s">
        <v>61</v>
      </c>
      <c r="J326" t="s">
        <v>149</v>
      </c>
      <c r="K326">
        <v>53.114603000000002</v>
      </c>
      <c r="L326">
        <v>1.995161</v>
      </c>
      <c r="M326">
        <v>49.119</v>
      </c>
      <c r="N326">
        <v>57.081000000000003</v>
      </c>
      <c r="O326" t="s">
        <v>57</v>
      </c>
      <c r="P326" t="s">
        <v>895</v>
      </c>
      <c r="Q326">
        <v>3.9660000000000002</v>
      </c>
      <c r="R326">
        <v>3.996</v>
      </c>
      <c r="S326">
        <v>155533</v>
      </c>
      <c r="T326">
        <v>7594</v>
      </c>
      <c r="U326">
        <v>143832</v>
      </c>
      <c r="V326">
        <v>167147</v>
      </c>
      <c r="W326">
        <v>1486</v>
      </c>
      <c r="X326">
        <v>773</v>
      </c>
      <c r="Y326">
        <v>0</v>
      </c>
      <c r="Z326">
        <v>0</v>
      </c>
      <c r="AA326">
        <v>0</v>
      </c>
      <c r="AB326">
        <v>1</v>
      </c>
      <c r="AC326" t="s">
        <v>896</v>
      </c>
      <c r="AD326" t="s">
        <v>793</v>
      </c>
      <c r="AE326">
        <v>2.37</v>
      </c>
    </row>
    <row r="327" spans="1:31">
      <c r="A327" t="s">
        <v>897</v>
      </c>
      <c r="B327">
        <v>2012</v>
      </c>
      <c r="C327" t="s">
        <v>793</v>
      </c>
      <c r="D327" t="s">
        <v>55</v>
      </c>
      <c r="E327" t="s">
        <v>55</v>
      </c>
      <c r="F327" t="s">
        <v>55</v>
      </c>
      <c r="G327" t="s">
        <v>55</v>
      </c>
      <c r="H327" t="s">
        <v>55</v>
      </c>
      <c r="I327" t="s">
        <v>61</v>
      </c>
      <c r="J327" t="s">
        <v>153</v>
      </c>
      <c r="K327">
        <v>52.720770999999999</v>
      </c>
      <c r="L327">
        <v>1.939972</v>
      </c>
      <c r="M327">
        <v>48.838999999999999</v>
      </c>
      <c r="N327">
        <v>56.578000000000003</v>
      </c>
      <c r="O327" t="s">
        <v>57</v>
      </c>
      <c r="P327" t="s">
        <v>898</v>
      </c>
      <c r="Q327">
        <v>3.8570000000000002</v>
      </c>
      <c r="R327">
        <v>3.8809999999999998</v>
      </c>
      <c r="S327">
        <v>150392</v>
      </c>
      <c r="T327">
        <v>6312</v>
      </c>
      <c r="U327">
        <v>139319</v>
      </c>
      <c r="V327">
        <v>161395</v>
      </c>
      <c r="W327">
        <v>1667</v>
      </c>
      <c r="X327">
        <v>876</v>
      </c>
      <c r="Y327">
        <v>0</v>
      </c>
      <c r="Z327">
        <v>0</v>
      </c>
      <c r="AA327">
        <v>0</v>
      </c>
      <c r="AB327">
        <v>1</v>
      </c>
      <c r="AC327" t="s">
        <v>899</v>
      </c>
      <c r="AD327" t="s">
        <v>793</v>
      </c>
      <c r="AE327">
        <v>2.52</v>
      </c>
    </row>
    <row r="328" spans="1:31">
      <c r="A328" t="s">
        <v>900</v>
      </c>
      <c r="B328">
        <v>2012</v>
      </c>
      <c r="C328" t="s">
        <v>793</v>
      </c>
      <c r="D328" t="s">
        <v>55</v>
      </c>
      <c r="E328" t="s">
        <v>55</v>
      </c>
      <c r="F328" t="s">
        <v>55</v>
      </c>
      <c r="G328" t="s">
        <v>55</v>
      </c>
      <c r="H328" t="s">
        <v>55</v>
      </c>
      <c r="I328" t="s">
        <v>72</v>
      </c>
      <c r="J328" t="s">
        <v>55</v>
      </c>
      <c r="K328">
        <v>48.546163</v>
      </c>
      <c r="L328">
        <v>1.338724</v>
      </c>
      <c r="M328">
        <v>45.892000000000003</v>
      </c>
      <c r="N328">
        <v>51.206000000000003</v>
      </c>
      <c r="O328" t="s">
        <v>57</v>
      </c>
      <c r="P328" t="s">
        <v>901</v>
      </c>
      <c r="Q328">
        <v>2.66</v>
      </c>
      <c r="R328">
        <v>2.6539999999999999</v>
      </c>
      <c r="S328">
        <v>610820</v>
      </c>
      <c r="T328">
        <v>17718</v>
      </c>
      <c r="U328">
        <v>577427</v>
      </c>
      <c r="V328">
        <v>644290</v>
      </c>
      <c r="W328">
        <v>4079</v>
      </c>
      <c r="X328">
        <v>1987</v>
      </c>
      <c r="Y328">
        <v>0</v>
      </c>
      <c r="Z328">
        <v>0</v>
      </c>
      <c r="AA328">
        <v>0</v>
      </c>
      <c r="AB328">
        <v>1</v>
      </c>
      <c r="AC328" t="s">
        <v>902</v>
      </c>
      <c r="AD328" t="s">
        <v>793</v>
      </c>
      <c r="AE328">
        <v>2.93</v>
      </c>
    </row>
    <row r="329" spans="1:31">
      <c r="A329" t="s">
        <v>903</v>
      </c>
      <c r="B329">
        <v>2012</v>
      </c>
      <c r="C329" t="s">
        <v>793</v>
      </c>
      <c r="D329" t="s">
        <v>55</v>
      </c>
      <c r="E329" t="s">
        <v>55</v>
      </c>
      <c r="F329" t="s">
        <v>55</v>
      </c>
      <c r="G329" t="s">
        <v>55</v>
      </c>
      <c r="H329" t="s">
        <v>55</v>
      </c>
      <c r="I329" t="s">
        <v>72</v>
      </c>
      <c r="J329" t="s">
        <v>137</v>
      </c>
      <c r="K329">
        <v>42.754655999999997</v>
      </c>
      <c r="L329">
        <v>3.4528470000000002</v>
      </c>
      <c r="M329">
        <v>35.898000000000003</v>
      </c>
      <c r="N329">
        <v>49.823</v>
      </c>
      <c r="O329" t="s">
        <v>57</v>
      </c>
      <c r="P329" t="s">
        <v>904</v>
      </c>
      <c r="Q329">
        <v>7.0679999999999996</v>
      </c>
      <c r="R329">
        <v>6.8559999999999999</v>
      </c>
      <c r="S329">
        <v>115002</v>
      </c>
      <c r="T329">
        <v>11290</v>
      </c>
      <c r="U329">
        <v>96560</v>
      </c>
      <c r="V329">
        <v>134014</v>
      </c>
      <c r="W329">
        <v>582</v>
      </c>
      <c r="X329">
        <v>238</v>
      </c>
      <c r="Y329">
        <v>0</v>
      </c>
      <c r="Z329">
        <v>0</v>
      </c>
      <c r="AA329">
        <v>0</v>
      </c>
      <c r="AB329">
        <v>1</v>
      </c>
      <c r="AC329" t="s">
        <v>905</v>
      </c>
      <c r="AD329" t="s">
        <v>793</v>
      </c>
      <c r="AE329">
        <v>2.83</v>
      </c>
    </row>
    <row r="330" spans="1:31">
      <c r="A330" t="s">
        <v>906</v>
      </c>
      <c r="B330">
        <v>2012</v>
      </c>
      <c r="C330" t="s">
        <v>793</v>
      </c>
      <c r="D330" t="s">
        <v>55</v>
      </c>
      <c r="E330" t="s">
        <v>55</v>
      </c>
      <c r="F330" t="s">
        <v>55</v>
      </c>
      <c r="G330" t="s">
        <v>55</v>
      </c>
      <c r="H330" t="s">
        <v>55</v>
      </c>
      <c r="I330" t="s">
        <v>72</v>
      </c>
      <c r="J330" t="s">
        <v>141</v>
      </c>
      <c r="K330">
        <v>45.206789999999998</v>
      </c>
      <c r="L330">
        <v>2.8035230000000002</v>
      </c>
      <c r="M330">
        <v>39.625</v>
      </c>
      <c r="N330">
        <v>50.878999999999998</v>
      </c>
      <c r="O330" t="s">
        <v>57</v>
      </c>
      <c r="P330" t="s">
        <v>907</v>
      </c>
      <c r="Q330">
        <v>5.673</v>
      </c>
      <c r="R330">
        <v>5.5819999999999999</v>
      </c>
      <c r="S330">
        <v>120421</v>
      </c>
      <c r="T330">
        <v>8352</v>
      </c>
      <c r="U330">
        <v>105552</v>
      </c>
      <c r="V330">
        <v>135531</v>
      </c>
      <c r="W330">
        <v>728</v>
      </c>
      <c r="X330">
        <v>336</v>
      </c>
      <c r="Y330">
        <v>0</v>
      </c>
      <c r="Z330">
        <v>0</v>
      </c>
      <c r="AA330">
        <v>0</v>
      </c>
      <c r="AB330">
        <v>1</v>
      </c>
      <c r="AC330" t="s">
        <v>908</v>
      </c>
      <c r="AD330" t="s">
        <v>793</v>
      </c>
      <c r="AE330">
        <v>2.31</v>
      </c>
    </row>
    <row r="331" spans="1:31">
      <c r="A331" t="s">
        <v>909</v>
      </c>
      <c r="B331">
        <v>2012</v>
      </c>
      <c r="C331" t="s">
        <v>793</v>
      </c>
      <c r="D331" t="s">
        <v>55</v>
      </c>
      <c r="E331" t="s">
        <v>55</v>
      </c>
      <c r="F331" t="s">
        <v>55</v>
      </c>
      <c r="G331" t="s">
        <v>55</v>
      </c>
      <c r="H331" t="s">
        <v>55</v>
      </c>
      <c r="I331" t="s">
        <v>72</v>
      </c>
      <c r="J331" t="s">
        <v>145</v>
      </c>
      <c r="K331">
        <v>47.058529999999998</v>
      </c>
      <c r="L331">
        <v>2.786524</v>
      </c>
      <c r="M331">
        <v>41.494</v>
      </c>
      <c r="N331">
        <v>52.677999999999997</v>
      </c>
      <c r="O331" t="s">
        <v>57</v>
      </c>
      <c r="P331" t="s">
        <v>910</v>
      </c>
      <c r="Q331">
        <v>5.6189999999999998</v>
      </c>
      <c r="R331">
        <v>5.5640000000000001</v>
      </c>
      <c r="S331">
        <v>117697</v>
      </c>
      <c r="T331">
        <v>7669</v>
      </c>
      <c r="U331">
        <v>103780</v>
      </c>
      <c r="V331">
        <v>131751</v>
      </c>
      <c r="W331">
        <v>776</v>
      </c>
      <c r="X331">
        <v>355</v>
      </c>
      <c r="Y331">
        <v>0</v>
      </c>
      <c r="Z331">
        <v>0</v>
      </c>
      <c r="AA331">
        <v>0</v>
      </c>
      <c r="AB331">
        <v>1</v>
      </c>
      <c r="AC331" t="s">
        <v>911</v>
      </c>
      <c r="AD331" t="s">
        <v>793</v>
      </c>
      <c r="AE331">
        <v>2.42</v>
      </c>
    </row>
    <row r="332" spans="1:31">
      <c r="A332" t="s">
        <v>912</v>
      </c>
      <c r="B332">
        <v>2012</v>
      </c>
      <c r="C332" t="s">
        <v>793</v>
      </c>
      <c r="D332" t="s">
        <v>55</v>
      </c>
      <c r="E332" t="s">
        <v>55</v>
      </c>
      <c r="F332" t="s">
        <v>55</v>
      </c>
      <c r="G332" t="s">
        <v>55</v>
      </c>
      <c r="H332" t="s">
        <v>55</v>
      </c>
      <c r="I332" t="s">
        <v>72</v>
      </c>
      <c r="J332" t="s">
        <v>149</v>
      </c>
      <c r="K332">
        <v>54.692735999999996</v>
      </c>
      <c r="L332">
        <v>2.2977639999999999</v>
      </c>
      <c r="M332">
        <v>50.067999999999998</v>
      </c>
      <c r="N332">
        <v>59.259</v>
      </c>
      <c r="O332" t="s">
        <v>57</v>
      </c>
      <c r="P332" t="s">
        <v>913</v>
      </c>
      <c r="Q332">
        <v>4.5659999999999998</v>
      </c>
      <c r="R332">
        <v>4.625</v>
      </c>
      <c r="S332">
        <v>140907</v>
      </c>
      <c r="T332">
        <v>6474</v>
      </c>
      <c r="U332">
        <v>128991</v>
      </c>
      <c r="V332">
        <v>152670</v>
      </c>
      <c r="W332">
        <v>982</v>
      </c>
      <c r="X332">
        <v>526</v>
      </c>
      <c r="Y332">
        <v>0</v>
      </c>
      <c r="Z332">
        <v>0</v>
      </c>
      <c r="AA332">
        <v>0</v>
      </c>
      <c r="AB332">
        <v>1</v>
      </c>
      <c r="AC332" t="s">
        <v>914</v>
      </c>
      <c r="AD332" t="s">
        <v>793</v>
      </c>
      <c r="AE332">
        <v>2.09</v>
      </c>
    </row>
    <row r="333" spans="1:31">
      <c r="A333" t="s">
        <v>915</v>
      </c>
      <c r="B333">
        <v>2012</v>
      </c>
      <c r="C333" t="s">
        <v>793</v>
      </c>
      <c r="D333" t="s">
        <v>55</v>
      </c>
      <c r="E333" t="s">
        <v>55</v>
      </c>
      <c r="F333" t="s">
        <v>55</v>
      </c>
      <c r="G333" t="s">
        <v>55</v>
      </c>
      <c r="H333" t="s">
        <v>55</v>
      </c>
      <c r="I333" t="s">
        <v>72</v>
      </c>
      <c r="J333" t="s">
        <v>153</v>
      </c>
      <c r="K333">
        <v>54.290877000000002</v>
      </c>
      <c r="L333">
        <v>2.1444839999999998</v>
      </c>
      <c r="M333">
        <v>49.984000000000002</v>
      </c>
      <c r="N333">
        <v>58.551000000000002</v>
      </c>
      <c r="O333" t="s">
        <v>57</v>
      </c>
      <c r="P333" t="s">
        <v>916</v>
      </c>
      <c r="Q333">
        <v>4.26</v>
      </c>
      <c r="R333">
        <v>4.3070000000000004</v>
      </c>
      <c r="S333">
        <v>116794</v>
      </c>
      <c r="T333">
        <v>7174</v>
      </c>
      <c r="U333">
        <v>107527</v>
      </c>
      <c r="V333">
        <v>125958</v>
      </c>
      <c r="W333">
        <v>1011</v>
      </c>
      <c r="X333">
        <v>532</v>
      </c>
      <c r="Y333">
        <v>0</v>
      </c>
      <c r="Z333">
        <v>0</v>
      </c>
      <c r="AA333">
        <v>0</v>
      </c>
      <c r="AB333">
        <v>1</v>
      </c>
      <c r="AC333" t="s">
        <v>917</v>
      </c>
      <c r="AD333" t="s">
        <v>793</v>
      </c>
      <c r="AE333">
        <v>1.87</v>
      </c>
    </row>
    <row r="334" spans="1:31">
      <c r="A334" t="s">
        <v>918</v>
      </c>
      <c r="B334">
        <v>2012</v>
      </c>
      <c r="C334" t="s">
        <v>793</v>
      </c>
      <c r="D334" t="s">
        <v>55</v>
      </c>
      <c r="E334" t="s">
        <v>55</v>
      </c>
      <c r="F334" t="s">
        <v>55</v>
      </c>
      <c r="G334" t="s">
        <v>193</v>
      </c>
      <c r="H334" t="s">
        <v>56</v>
      </c>
      <c r="I334" t="s">
        <v>55</v>
      </c>
      <c r="J334" t="s">
        <v>55</v>
      </c>
      <c r="K334">
        <v>29.325174000000001</v>
      </c>
      <c r="L334">
        <v>3.2545579999999998</v>
      </c>
      <c r="M334">
        <v>23.07</v>
      </c>
      <c r="N334">
        <v>36.213999999999999</v>
      </c>
      <c r="O334" t="s">
        <v>57</v>
      </c>
      <c r="P334" t="s">
        <v>919</v>
      </c>
      <c r="Q334">
        <v>6.8890000000000002</v>
      </c>
      <c r="R334">
        <v>6.2549999999999999</v>
      </c>
      <c r="S334">
        <v>16050</v>
      </c>
      <c r="T334">
        <v>2266</v>
      </c>
      <c r="U334">
        <v>12626</v>
      </c>
      <c r="V334">
        <v>19820</v>
      </c>
      <c r="W334">
        <v>142</v>
      </c>
      <c r="X334">
        <v>54</v>
      </c>
      <c r="Y334">
        <v>0</v>
      </c>
      <c r="Z334">
        <v>0</v>
      </c>
      <c r="AA334">
        <v>0</v>
      </c>
      <c r="AB334">
        <v>1</v>
      </c>
      <c r="AC334" t="s">
        <v>920</v>
      </c>
      <c r="AD334" t="s">
        <v>793</v>
      </c>
      <c r="AE334">
        <v>0.72</v>
      </c>
    </row>
    <row r="335" spans="1:31">
      <c r="A335" t="s">
        <v>921</v>
      </c>
      <c r="B335">
        <v>2012</v>
      </c>
      <c r="C335" t="s">
        <v>793</v>
      </c>
      <c r="D335" t="s">
        <v>55</v>
      </c>
      <c r="E335" t="s">
        <v>55</v>
      </c>
      <c r="F335" t="s">
        <v>55</v>
      </c>
      <c r="G335" t="s">
        <v>193</v>
      </c>
      <c r="H335" t="s">
        <v>56</v>
      </c>
      <c r="I335" t="s">
        <v>61</v>
      </c>
      <c r="J335" t="s">
        <v>55</v>
      </c>
      <c r="K335">
        <v>37.857711000000002</v>
      </c>
      <c r="L335">
        <v>5.8386050000000003</v>
      </c>
      <c r="M335">
        <v>26.523</v>
      </c>
      <c r="N335">
        <v>50.255000000000003</v>
      </c>
      <c r="O335" t="s">
        <v>57</v>
      </c>
      <c r="P335" t="s">
        <v>922</v>
      </c>
      <c r="Q335">
        <v>12.397</v>
      </c>
      <c r="R335">
        <v>11.334</v>
      </c>
      <c r="S335">
        <v>10676</v>
      </c>
      <c r="T335">
        <v>1891</v>
      </c>
      <c r="U335">
        <v>7480</v>
      </c>
      <c r="V335">
        <v>14172</v>
      </c>
      <c r="W335">
        <v>76</v>
      </c>
      <c r="X335">
        <v>34</v>
      </c>
      <c r="Y335">
        <v>0</v>
      </c>
      <c r="Z335">
        <v>0</v>
      </c>
      <c r="AA335">
        <v>0</v>
      </c>
      <c r="AB335">
        <v>1</v>
      </c>
      <c r="AC335" t="s">
        <v>923</v>
      </c>
      <c r="AD335" t="s">
        <v>793</v>
      </c>
      <c r="AE335">
        <v>1.0900000000000001</v>
      </c>
    </row>
    <row r="336" spans="1:31">
      <c r="A336" t="s">
        <v>924</v>
      </c>
      <c r="B336">
        <v>2012</v>
      </c>
      <c r="C336" t="s">
        <v>793</v>
      </c>
      <c r="D336" t="s">
        <v>55</v>
      </c>
      <c r="E336" t="s">
        <v>55</v>
      </c>
      <c r="F336" t="s">
        <v>55</v>
      </c>
      <c r="G336" t="s">
        <v>193</v>
      </c>
      <c r="H336" t="s">
        <v>56</v>
      </c>
      <c r="I336" t="s">
        <v>72</v>
      </c>
      <c r="J336" t="s">
        <v>55</v>
      </c>
      <c r="K336">
        <v>20.254954000000001</v>
      </c>
      <c r="L336">
        <v>4.7933870000000001</v>
      </c>
      <c r="M336">
        <v>11.663</v>
      </c>
      <c r="N336">
        <v>31.433</v>
      </c>
      <c r="O336" t="s">
        <v>57</v>
      </c>
      <c r="P336" t="s">
        <v>925</v>
      </c>
      <c r="Q336">
        <v>11.178000000000001</v>
      </c>
      <c r="R336">
        <v>8.5920000000000005</v>
      </c>
      <c r="S336">
        <v>5373</v>
      </c>
      <c r="T336">
        <v>1432</v>
      </c>
      <c r="U336">
        <v>3094</v>
      </c>
      <c r="V336">
        <v>8339</v>
      </c>
      <c r="W336">
        <v>66</v>
      </c>
      <c r="X336">
        <v>20</v>
      </c>
      <c r="Y336">
        <v>0</v>
      </c>
      <c r="Z336">
        <v>0</v>
      </c>
      <c r="AA336">
        <v>0</v>
      </c>
      <c r="AB336">
        <v>1</v>
      </c>
      <c r="AC336" t="s">
        <v>567</v>
      </c>
      <c r="AD336" t="s">
        <v>793</v>
      </c>
      <c r="AE336">
        <v>0.92</v>
      </c>
    </row>
    <row r="337" spans="1:31">
      <c r="A337" t="s">
        <v>926</v>
      </c>
      <c r="B337">
        <v>2012</v>
      </c>
      <c r="C337" t="s">
        <v>793</v>
      </c>
      <c r="D337" t="s">
        <v>55</v>
      </c>
      <c r="E337" t="s">
        <v>55</v>
      </c>
      <c r="F337" t="s">
        <v>55</v>
      </c>
      <c r="G337" t="s">
        <v>193</v>
      </c>
      <c r="H337" t="s">
        <v>65</v>
      </c>
      <c r="I337" t="s">
        <v>55</v>
      </c>
      <c r="J337" t="s">
        <v>55</v>
      </c>
      <c r="K337">
        <v>61.430855000000001</v>
      </c>
      <c r="L337">
        <v>4.782432</v>
      </c>
      <c r="M337">
        <v>51.384</v>
      </c>
      <c r="N337">
        <v>70.81</v>
      </c>
      <c r="O337" t="s">
        <v>57</v>
      </c>
      <c r="P337" t="s">
        <v>927</v>
      </c>
      <c r="Q337">
        <v>9.3789999999999996</v>
      </c>
      <c r="R337">
        <v>10.047000000000001</v>
      </c>
      <c r="S337">
        <v>34134</v>
      </c>
      <c r="T337">
        <v>4267</v>
      </c>
      <c r="U337">
        <v>28552</v>
      </c>
      <c r="V337">
        <v>39346</v>
      </c>
      <c r="W337">
        <v>204</v>
      </c>
      <c r="X337">
        <v>130</v>
      </c>
      <c r="Y337">
        <v>0</v>
      </c>
      <c r="Z337">
        <v>0</v>
      </c>
      <c r="AA337">
        <v>0</v>
      </c>
      <c r="AB337">
        <v>1</v>
      </c>
      <c r="AC337" t="s">
        <v>928</v>
      </c>
      <c r="AD337" t="s">
        <v>793</v>
      </c>
      <c r="AE337">
        <v>1.96</v>
      </c>
    </row>
    <row r="338" spans="1:31">
      <c r="A338" t="s">
        <v>929</v>
      </c>
      <c r="B338">
        <v>2012</v>
      </c>
      <c r="C338" t="s">
        <v>793</v>
      </c>
      <c r="D338" t="s">
        <v>55</v>
      </c>
      <c r="E338" t="s">
        <v>55</v>
      </c>
      <c r="F338" t="s">
        <v>55</v>
      </c>
      <c r="G338" t="s">
        <v>193</v>
      </c>
      <c r="H338" t="s">
        <v>65</v>
      </c>
      <c r="I338" t="s">
        <v>61</v>
      </c>
      <c r="J338" t="s">
        <v>55</v>
      </c>
      <c r="K338">
        <v>60.095759000000001</v>
      </c>
      <c r="L338">
        <v>5.8890890000000002</v>
      </c>
      <c r="M338">
        <v>47.66</v>
      </c>
      <c r="N338">
        <v>71.644999999999996</v>
      </c>
      <c r="O338" t="s">
        <v>57</v>
      </c>
      <c r="P338" t="s">
        <v>930</v>
      </c>
      <c r="Q338">
        <v>11.548999999999999</v>
      </c>
      <c r="R338">
        <v>12.436</v>
      </c>
      <c r="S338">
        <v>18646</v>
      </c>
      <c r="T338">
        <v>2554</v>
      </c>
      <c r="U338">
        <v>14788</v>
      </c>
      <c r="V338">
        <v>22230</v>
      </c>
      <c r="W338">
        <v>128</v>
      </c>
      <c r="X338">
        <v>82</v>
      </c>
      <c r="Y338">
        <v>0</v>
      </c>
      <c r="Z338">
        <v>0</v>
      </c>
      <c r="AA338">
        <v>0</v>
      </c>
      <c r="AB338">
        <v>1</v>
      </c>
      <c r="AC338" t="s">
        <v>931</v>
      </c>
      <c r="AD338" t="s">
        <v>793</v>
      </c>
      <c r="AE338">
        <v>1.84</v>
      </c>
    </row>
    <row r="339" spans="1:31">
      <c r="A339" t="s">
        <v>932</v>
      </c>
      <c r="B339">
        <v>2012</v>
      </c>
      <c r="C339" t="s">
        <v>793</v>
      </c>
      <c r="D339" t="s">
        <v>55</v>
      </c>
      <c r="E339" t="s">
        <v>55</v>
      </c>
      <c r="F339" t="s">
        <v>55</v>
      </c>
      <c r="G339" t="s">
        <v>193</v>
      </c>
      <c r="H339" t="s">
        <v>65</v>
      </c>
      <c r="I339" t="s">
        <v>72</v>
      </c>
      <c r="J339" t="s">
        <v>55</v>
      </c>
      <c r="K339">
        <v>63.119086000000003</v>
      </c>
      <c r="L339">
        <v>6.6446300000000003</v>
      </c>
      <c r="M339">
        <v>48.817999999999998</v>
      </c>
      <c r="N339">
        <v>75.911000000000001</v>
      </c>
      <c r="O339" t="s">
        <v>57</v>
      </c>
      <c r="P339" t="s">
        <v>933</v>
      </c>
      <c r="Q339">
        <v>12.792</v>
      </c>
      <c r="R339">
        <v>14.301</v>
      </c>
      <c r="S339">
        <v>15488</v>
      </c>
      <c r="T339">
        <v>2761</v>
      </c>
      <c r="U339">
        <v>11979</v>
      </c>
      <c r="V339">
        <v>18627</v>
      </c>
      <c r="W339">
        <v>76</v>
      </c>
      <c r="X339">
        <v>48</v>
      </c>
      <c r="Y339">
        <v>0</v>
      </c>
      <c r="Z339">
        <v>0</v>
      </c>
      <c r="AA339">
        <v>0</v>
      </c>
      <c r="AB339">
        <v>1</v>
      </c>
      <c r="AC339" t="s">
        <v>204</v>
      </c>
      <c r="AD339" t="s">
        <v>793</v>
      </c>
      <c r="AE339">
        <v>1.42</v>
      </c>
    </row>
    <row r="340" spans="1:31">
      <c r="A340" t="s">
        <v>934</v>
      </c>
      <c r="B340">
        <v>2012</v>
      </c>
      <c r="C340" t="s">
        <v>793</v>
      </c>
      <c r="D340" t="s">
        <v>55</v>
      </c>
      <c r="E340" t="s">
        <v>55</v>
      </c>
      <c r="F340" t="s">
        <v>55</v>
      </c>
      <c r="G340" t="s">
        <v>193</v>
      </c>
      <c r="H340" t="s">
        <v>76</v>
      </c>
      <c r="I340" t="s">
        <v>55</v>
      </c>
      <c r="J340" t="s">
        <v>55</v>
      </c>
      <c r="K340">
        <v>58.076833000000001</v>
      </c>
      <c r="L340">
        <v>3.0298910000000001</v>
      </c>
      <c r="M340">
        <v>51.893999999999998</v>
      </c>
      <c r="N340">
        <v>64.078000000000003</v>
      </c>
      <c r="O340" t="s">
        <v>57</v>
      </c>
      <c r="P340" t="s">
        <v>935</v>
      </c>
      <c r="Q340">
        <v>6.0010000000000003</v>
      </c>
      <c r="R340">
        <v>6.1829999999999998</v>
      </c>
      <c r="S340">
        <v>75620</v>
      </c>
      <c r="T340">
        <v>5504</v>
      </c>
      <c r="U340">
        <v>67569</v>
      </c>
      <c r="V340">
        <v>83433</v>
      </c>
      <c r="W340">
        <v>482</v>
      </c>
      <c r="X340">
        <v>282</v>
      </c>
      <c r="Y340">
        <v>0</v>
      </c>
      <c r="Z340">
        <v>0</v>
      </c>
      <c r="AA340">
        <v>0</v>
      </c>
      <c r="AB340">
        <v>1</v>
      </c>
      <c r="AC340" t="s">
        <v>936</v>
      </c>
      <c r="AD340" t="s">
        <v>793</v>
      </c>
      <c r="AE340">
        <v>1.81</v>
      </c>
    </row>
    <row r="341" spans="1:31">
      <c r="A341" t="s">
        <v>937</v>
      </c>
      <c r="B341">
        <v>2012</v>
      </c>
      <c r="C341" t="s">
        <v>793</v>
      </c>
      <c r="D341" t="s">
        <v>55</v>
      </c>
      <c r="E341" t="s">
        <v>55</v>
      </c>
      <c r="F341" t="s">
        <v>55</v>
      </c>
      <c r="G341" t="s">
        <v>193</v>
      </c>
      <c r="H341" t="s">
        <v>76</v>
      </c>
      <c r="I341" t="s">
        <v>61</v>
      </c>
      <c r="J341" t="s">
        <v>55</v>
      </c>
      <c r="K341">
        <v>58.262250999999999</v>
      </c>
      <c r="L341">
        <v>3.3940320000000002</v>
      </c>
      <c r="M341">
        <v>51.307000000000002</v>
      </c>
      <c r="N341">
        <v>64.983000000000004</v>
      </c>
      <c r="O341" t="s">
        <v>57</v>
      </c>
      <c r="P341" t="s">
        <v>938</v>
      </c>
      <c r="Q341">
        <v>6.7210000000000001</v>
      </c>
      <c r="R341">
        <v>6.9550000000000001</v>
      </c>
      <c r="S341">
        <v>44706</v>
      </c>
      <c r="T341">
        <v>3690</v>
      </c>
      <c r="U341">
        <v>39369</v>
      </c>
      <c r="V341">
        <v>49863</v>
      </c>
      <c r="W341">
        <v>338</v>
      </c>
      <c r="X341">
        <v>201</v>
      </c>
      <c r="Y341">
        <v>0</v>
      </c>
      <c r="Z341">
        <v>0</v>
      </c>
      <c r="AA341">
        <v>0</v>
      </c>
      <c r="AB341">
        <v>1</v>
      </c>
      <c r="AC341" t="s">
        <v>939</v>
      </c>
      <c r="AD341" t="s">
        <v>793</v>
      </c>
      <c r="AE341">
        <v>1.6</v>
      </c>
    </row>
    <row r="342" spans="1:31">
      <c r="A342" t="s">
        <v>940</v>
      </c>
      <c r="B342">
        <v>2012</v>
      </c>
      <c r="C342" t="s">
        <v>793</v>
      </c>
      <c r="D342" t="s">
        <v>55</v>
      </c>
      <c r="E342" t="s">
        <v>55</v>
      </c>
      <c r="F342" t="s">
        <v>55</v>
      </c>
      <c r="G342" t="s">
        <v>193</v>
      </c>
      <c r="H342" t="s">
        <v>76</v>
      </c>
      <c r="I342" t="s">
        <v>72</v>
      </c>
      <c r="J342" t="s">
        <v>55</v>
      </c>
      <c r="K342">
        <v>57.810766999999998</v>
      </c>
      <c r="L342">
        <v>5.1436460000000004</v>
      </c>
      <c r="M342">
        <v>47.113999999999997</v>
      </c>
      <c r="N342">
        <v>67.995000000000005</v>
      </c>
      <c r="O342" t="s">
        <v>57</v>
      </c>
      <c r="P342" t="s">
        <v>941</v>
      </c>
      <c r="Q342">
        <v>10.183999999999999</v>
      </c>
      <c r="R342">
        <v>10.696</v>
      </c>
      <c r="S342">
        <v>30914</v>
      </c>
      <c r="T342">
        <v>3997</v>
      </c>
      <c r="U342">
        <v>25194</v>
      </c>
      <c r="V342">
        <v>36360</v>
      </c>
      <c r="W342">
        <v>144</v>
      </c>
      <c r="X342">
        <v>81</v>
      </c>
      <c r="Y342">
        <v>0</v>
      </c>
      <c r="Z342">
        <v>0</v>
      </c>
      <c r="AA342">
        <v>0</v>
      </c>
      <c r="AB342">
        <v>1</v>
      </c>
      <c r="AC342" t="s">
        <v>942</v>
      </c>
      <c r="AD342" t="s">
        <v>793</v>
      </c>
      <c r="AE342">
        <v>1.55</v>
      </c>
    </row>
    <row r="343" spans="1:31">
      <c r="A343" t="s">
        <v>943</v>
      </c>
      <c r="B343">
        <v>2012</v>
      </c>
      <c r="C343" t="s">
        <v>793</v>
      </c>
      <c r="D343" t="s">
        <v>55</v>
      </c>
      <c r="E343" t="s">
        <v>55</v>
      </c>
      <c r="F343" t="s">
        <v>55</v>
      </c>
      <c r="G343" t="s">
        <v>193</v>
      </c>
      <c r="H343" t="s">
        <v>86</v>
      </c>
      <c r="I343" t="s">
        <v>55</v>
      </c>
      <c r="J343" t="s">
        <v>55</v>
      </c>
      <c r="K343">
        <v>61.479275999999999</v>
      </c>
      <c r="L343">
        <v>2.8320029999999998</v>
      </c>
      <c r="M343">
        <v>55.673000000000002</v>
      </c>
      <c r="N343">
        <v>67.052999999999997</v>
      </c>
      <c r="O343" t="s">
        <v>57</v>
      </c>
      <c r="P343" t="s">
        <v>944</v>
      </c>
      <c r="Q343">
        <v>5.5739999999999998</v>
      </c>
      <c r="R343">
        <v>5.806</v>
      </c>
      <c r="S343">
        <v>66778</v>
      </c>
      <c r="T343">
        <v>4619</v>
      </c>
      <c r="U343">
        <v>60471</v>
      </c>
      <c r="V343">
        <v>72832</v>
      </c>
      <c r="W343">
        <v>461</v>
      </c>
      <c r="X343">
        <v>287</v>
      </c>
      <c r="Y343">
        <v>0</v>
      </c>
      <c r="Z343">
        <v>0</v>
      </c>
      <c r="AA343">
        <v>0</v>
      </c>
      <c r="AB343">
        <v>1</v>
      </c>
      <c r="AC343" t="s">
        <v>945</v>
      </c>
      <c r="AD343" t="s">
        <v>793</v>
      </c>
      <c r="AE343">
        <v>1.56</v>
      </c>
    </row>
    <row r="344" spans="1:31">
      <c r="A344" t="s">
        <v>946</v>
      </c>
      <c r="B344">
        <v>2012</v>
      </c>
      <c r="C344" t="s">
        <v>793</v>
      </c>
      <c r="D344" t="s">
        <v>55</v>
      </c>
      <c r="E344" t="s">
        <v>55</v>
      </c>
      <c r="F344" t="s">
        <v>55</v>
      </c>
      <c r="G344" t="s">
        <v>193</v>
      </c>
      <c r="H344" t="s">
        <v>86</v>
      </c>
      <c r="I344" t="s">
        <v>61</v>
      </c>
      <c r="J344" t="s">
        <v>55</v>
      </c>
      <c r="K344">
        <v>59.113854000000003</v>
      </c>
      <c r="L344">
        <v>3.3009379999999999</v>
      </c>
      <c r="M344">
        <v>52.344999999999999</v>
      </c>
      <c r="N344">
        <v>65.637</v>
      </c>
      <c r="O344" t="s">
        <v>57</v>
      </c>
      <c r="P344" t="s">
        <v>947</v>
      </c>
      <c r="Q344">
        <v>6.5229999999999997</v>
      </c>
      <c r="R344">
        <v>6.7690000000000001</v>
      </c>
      <c r="S344">
        <v>33427</v>
      </c>
      <c r="T344">
        <v>3053</v>
      </c>
      <c r="U344">
        <v>29599</v>
      </c>
      <c r="V344">
        <v>37115</v>
      </c>
      <c r="W344">
        <v>286</v>
      </c>
      <c r="X344">
        <v>177</v>
      </c>
      <c r="Y344">
        <v>0</v>
      </c>
      <c r="Z344">
        <v>0</v>
      </c>
      <c r="AA344">
        <v>0</v>
      </c>
      <c r="AB344">
        <v>1</v>
      </c>
      <c r="AC344" t="s">
        <v>948</v>
      </c>
      <c r="AD344" t="s">
        <v>793</v>
      </c>
      <c r="AE344">
        <v>1.28</v>
      </c>
    </row>
    <row r="345" spans="1:31">
      <c r="A345" t="s">
        <v>949</v>
      </c>
      <c r="B345">
        <v>2012</v>
      </c>
      <c r="C345" t="s">
        <v>793</v>
      </c>
      <c r="D345" t="s">
        <v>55</v>
      </c>
      <c r="E345" t="s">
        <v>55</v>
      </c>
      <c r="F345" t="s">
        <v>55</v>
      </c>
      <c r="G345" t="s">
        <v>193</v>
      </c>
      <c r="H345" t="s">
        <v>86</v>
      </c>
      <c r="I345" t="s">
        <v>72</v>
      </c>
      <c r="J345" t="s">
        <v>55</v>
      </c>
      <c r="K345">
        <v>64.047960000000003</v>
      </c>
      <c r="L345">
        <v>4.1831709999999998</v>
      </c>
      <c r="M345">
        <v>55.252000000000002</v>
      </c>
      <c r="N345">
        <v>72.2</v>
      </c>
      <c r="O345" t="s">
        <v>57</v>
      </c>
      <c r="P345" t="s">
        <v>950</v>
      </c>
      <c r="Q345">
        <v>8.1519999999999992</v>
      </c>
      <c r="R345">
        <v>8.7959999999999994</v>
      </c>
      <c r="S345">
        <v>33351</v>
      </c>
      <c r="T345">
        <v>3698</v>
      </c>
      <c r="U345">
        <v>28771</v>
      </c>
      <c r="V345">
        <v>37596</v>
      </c>
      <c r="W345">
        <v>175</v>
      </c>
      <c r="X345">
        <v>110</v>
      </c>
      <c r="Y345">
        <v>0</v>
      </c>
      <c r="Z345">
        <v>0</v>
      </c>
      <c r="AA345">
        <v>0</v>
      </c>
      <c r="AB345">
        <v>1</v>
      </c>
      <c r="AC345" t="s">
        <v>107</v>
      </c>
      <c r="AD345" t="s">
        <v>793</v>
      </c>
      <c r="AE345">
        <v>1.32</v>
      </c>
    </row>
    <row r="346" spans="1:31">
      <c r="A346" t="s">
        <v>951</v>
      </c>
      <c r="B346">
        <v>2012</v>
      </c>
      <c r="C346" t="s">
        <v>793</v>
      </c>
      <c r="D346" t="s">
        <v>55</v>
      </c>
      <c r="E346" t="s">
        <v>55</v>
      </c>
      <c r="F346" t="s">
        <v>55</v>
      </c>
      <c r="G346" t="s">
        <v>193</v>
      </c>
      <c r="H346" t="s">
        <v>96</v>
      </c>
      <c r="I346" t="s">
        <v>55</v>
      </c>
      <c r="J346" t="s">
        <v>55</v>
      </c>
      <c r="K346">
        <v>55.220168999999999</v>
      </c>
      <c r="L346">
        <v>3.949999</v>
      </c>
      <c r="M346">
        <v>47.137</v>
      </c>
      <c r="N346">
        <v>63.104999999999997</v>
      </c>
      <c r="O346" t="s">
        <v>57</v>
      </c>
      <c r="P346" t="s">
        <v>952</v>
      </c>
      <c r="Q346">
        <v>7.8849999999999998</v>
      </c>
      <c r="R346">
        <v>8.0830000000000002</v>
      </c>
      <c r="S346">
        <v>59841</v>
      </c>
      <c r="T346">
        <v>4156</v>
      </c>
      <c r="U346">
        <v>51081</v>
      </c>
      <c r="V346">
        <v>68386</v>
      </c>
      <c r="W346">
        <v>450</v>
      </c>
      <c r="X346">
        <v>251</v>
      </c>
      <c r="Y346">
        <v>0</v>
      </c>
      <c r="Z346">
        <v>0</v>
      </c>
      <c r="AA346">
        <v>0</v>
      </c>
      <c r="AB346">
        <v>1</v>
      </c>
      <c r="AC346" t="s">
        <v>953</v>
      </c>
      <c r="AD346" t="s">
        <v>793</v>
      </c>
      <c r="AE346">
        <v>2.83</v>
      </c>
    </row>
    <row r="347" spans="1:31">
      <c r="A347" t="s">
        <v>954</v>
      </c>
      <c r="B347">
        <v>2012</v>
      </c>
      <c r="C347" t="s">
        <v>793</v>
      </c>
      <c r="D347" t="s">
        <v>55</v>
      </c>
      <c r="E347" t="s">
        <v>55</v>
      </c>
      <c r="F347" t="s">
        <v>55</v>
      </c>
      <c r="G347" t="s">
        <v>193</v>
      </c>
      <c r="H347" t="s">
        <v>96</v>
      </c>
      <c r="I347" t="s">
        <v>61</v>
      </c>
      <c r="J347" t="s">
        <v>55</v>
      </c>
      <c r="K347">
        <v>52.429248000000001</v>
      </c>
      <c r="L347">
        <v>5.0822940000000001</v>
      </c>
      <c r="M347">
        <v>42.033000000000001</v>
      </c>
      <c r="N347">
        <v>62.673000000000002</v>
      </c>
      <c r="O347" t="s">
        <v>57</v>
      </c>
      <c r="P347" t="s">
        <v>955</v>
      </c>
      <c r="Q347">
        <v>10.244</v>
      </c>
      <c r="R347">
        <v>10.396000000000001</v>
      </c>
      <c r="S347">
        <v>29633</v>
      </c>
      <c r="T347">
        <v>3342</v>
      </c>
      <c r="U347">
        <v>23757</v>
      </c>
      <c r="V347">
        <v>35422</v>
      </c>
      <c r="W347">
        <v>266</v>
      </c>
      <c r="X347">
        <v>143</v>
      </c>
      <c r="Y347">
        <v>0</v>
      </c>
      <c r="Z347">
        <v>0</v>
      </c>
      <c r="AA347">
        <v>0</v>
      </c>
      <c r="AB347">
        <v>1</v>
      </c>
      <c r="AC347" t="s">
        <v>323</v>
      </c>
      <c r="AD347" t="s">
        <v>793</v>
      </c>
      <c r="AE347">
        <v>2.74</v>
      </c>
    </row>
    <row r="348" spans="1:31">
      <c r="A348" t="s">
        <v>956</v>
      </c>
      <c r="B348">
        <v>2012</v>
      </c>
      <c r="C348" t="s">
        <v>793</v>
      </c>
      <c r="D348" t="s">
        <v>55</v>
      </c>
      <c r="E348" t="s">
        <v>55</v>
      </c>
      <c r="F348" t="s">
        <v>55</v>
      </c>
      <c r="G348" t="s">
        <v>193</v>
      </c>
      <c r="H348" t="s">
        <v>96</v>
      </c>
      <c r="I348" t="s">
        <v>72</v>
      </c>
      <c r="J348" t="s">
        <v>55</v>
      </c>
      <c r="K348">
        <v>58.262509999999999</v>
      </c>
      <c r="L348">
        <v>5.2962199999999999</v>
      </c>
      <c r="M348">
        <v>47.207000000000001</v>
      </c>
      <c r="N348">
        <v>68.739999999999995</v>
      </c>
      <c r="O348" t="s">
        <v>57</v>
      </c>
      <c r="P348" t="s">
        <v>957</v>
      </c>
      <c r="Q348">
        <v>10.478</v>
      </c>
      <c r="R348">
        <v>11.055999999999999</v>
      </c>
      <c r="S348">
        <v>30208</v>
      </c>
      <c r="T348">
        <v>2875</v>
      </c>
      <c r="U348">
        <v>24476</v>
      </c>
      <c r="V348">
        <v>35641</v>
      </c>
      <c r="W348">
        <v>184</v>
      </c>
      <c r="X348">
        <v>108</v>
      </c>
      <c r="Y348">
        <v>0</v>
      </c>
      <c r="Z348">
        <v>0</v>
      </c>
      <c r="AA348">
        <v>0</v>
      </c>
      <c r="AB348">
        <v>1</v>
      </c>
      <c r="AC348" t="s">
        <v>958</v>
      </c>
      <c r="AD348" t="s">
        <v>793</v>
      </c>
      <c r="AE348">
        <v>2.11</v>
      </c>
    </row>
    <row r="349" spans="1:31">
      <c r="A349" t="s">
        <v>959</v>
      </c>
      <c r="B349">
        <v>2012</v>
      </c>
      <c r="C349" t="s">
        <v>793</v>
      </c>
      <c r="D349" t="s">
        <v>55</v>
      </c>
      <c r="E349" t="s">
        <v>55</v>
      </c>
      <c r="F349" t="s">
        <v>55</v>
      </c>
      <c r="G349" t="s">
        <v>193</v>
      </c>
      <c r="H349" t="s">
        <v>105</v>
      </c>
      <c r="I349" t="s">
        <v>55</v>
      </c>
      <c r="J349" t="s">
        <v>55</v>
      </c>
      <c r="K349">
        <v>48.446475999999997</v>
      </c>
      <c r="L349">
        <v>3.7659150000000001</v>
      </c>
      <c r="M349">
        <v>40.875</v>
      </c>
      <c r="N349">
        <v>56.070999999999998</v>
      </c>
      <c r="O349" t="s">
        <v>57</v>
      </c>
      <c r="P349" t="s">
        <v>960</v>
      </c>
      <c r="Q349">
        <v>7.625</v>
      </c>
      <c r="R349">
        <v>7.5720000000000001</v>
      </c>
      <c r="S349">
        <v>33656</v>
      </c>
      <c r="T349">
        <v>3022</v>
      </c>
      <c r="U349">
        <v>28396</v>
      </c>
      <c r="V349">
        <v>38953</v>
      </c>
      <c r="W349">
        <v>338</v>
      </c>
      <c r="X349">
        <v>187</v>
      </c>
      <c r="Y349">
        <v>0</v>
      </c>
      <c r="Z349">
        <v>0</v>
      </c>
      <c r="AA349">
        <v>0</v>
      </c>
      <c r="AB349">
        <v>1</v>
      </c>
      <c r="AC349" t="s">
        <v>245</v>
      </c>
      <c r="AD349" t="s">
        <v>793</v>
      </c>
      <c r="AE349">
        <v>1.91</v>
      </c>
    </row>
    <row r="350" spans="1:31">
      <c r="A350" t="s">
        <v>961</v>
      </c>
      <c r="B350">
        <v>2012</v>
      </c>
      <c r="C350" t="s">
        <v>793</v>
      </c>
      <c r="D350" t="s">
        <v>55</v>
      </c>
      <c r="E350" t="s">
        <v>55</v>
      </c>
      <c r="F350" t="s">
        <v>55</v>
      </c>
      <c r="G350" t="s">
        <v>193</v>
      </c>
      <c r="H350" t="s">
        <v>105</v>
      </c>
      <c r="I350" t="s">
        <v>61</v>
      </c>
      <c r="J350" t="s">
        <v>55</v>
      </c>
      <c r="K350">
        <v>51.29569</v>
      </c>
      <c r="L350">
        <v>4.3250469999999996</v>
      </c>
      <c r="M350">
        <v>42.523000000000003</v>
      </c>
      <c r="N350">
        <v>60.01</v>
      </c>
      <c r="O350" t="s">
        <v>57</v>
      </c>
      <c r="P350" t="s">
        <v>962</v>
      </c>
      <c r="Q350">
        <v>8.7140000000000004</v>
      </c>
      <c r="R350">
        <v>8.7729999999999997</v>
      </c>
      <c r="S350">
        <v>17672</v>
      </c>
      <c r="T350">
        <v>1848</v>
      </c>
      <c r="U350">
        <v>14649</v>
      </c>
      <c r="V350">
        <v>20674</v>
      </c>
      <c r="W350">
        <v>193</v>
      </c>
      <c r="X350">
        <v>109</v>
      </c>
      <c r="Y350">
        <v>0</v>
      </c>
      <c r="Z350">
        <v>0</v>
      </c>
      <c r="AA350">
        <v>0</v>
      </c>
      <c r="AB350">
        <v>1</v>
      </c>
      <c r="AC350" t="s">
        <v>110</v>
      </c>
      <c r="AD350" t="s">
        <v>793</v>
      </c>
      <c r="AE350">
        <v>1.44</v>
      </c>
    </row>
    <row r="351" spans="1:31">
      <c r="A351" t="s">
        <v>963</v>
      </c>
      <c r="B351">
        <v>2012</v>
      </c>
      <c r="C351" t="s">
        <v>793</v>
      </c>
      <c r="D351" t="s">
        <v>55</v>
      </c>
      <c r="E351" t="s">
        <v>55</v>
      </c>
      <c r="F351" t="s">
        <v>55</v>
      </c>
      <c r="G351" t="s">
        <v>193</v>
      </c>
      <c r="H351" t="s">
        <v>105</v>
      </c>
      <c r="I351" t="s">
        <v>72</v>
      </c>
      <c r="J351" t="s">
        <v>55</v>
      </c>
      <c r="K351">
        <v>45.643510999999997</v>
      </c>
      <c r="L351">
        <v>6.1495550000000003</v>
      </c>
      <c r="M351">
        <v>33.326000000000001</v>
      </c>
      <c r="N351">
        <v>58.363999999999997</v>
      </c>
      <c r="O351" t="s">
        <v>57</v>
      </c>
      <c r="P351" t="s">
        <v>964</v>
      </c>
      <c r="Q351">
        <v>12.721</v>
      </c>
      <c r="R351">
        <v>12.318</v>
      </c>
      <c r="S351">
        <v>15984</v>
      </c>
      <c r="T351">
        <v>2297</v>
      </c>
      <c r="U351">
        <v>11670</v>
      </c>
      <c r="V351">
        <v>20439</v>
      </c>
      <c r="W351">
        <v>145</v>
      </c>
      <c r="X351">
        <v>78</v>
      </c>
      <c r="Y351">
        <v>0</v>
      </c>
      <c r="Z351">
        <v>0</v>
      </c>
      <c r="AA351">
        <v>0</v>
      </c>
      <c r="AB351">
        <v>1</v>
      </c>
      <c r="AC351" t="s">
        <v>185</v>
      </c>
      <c r="AD351" t="s">
        <v>793</v>
      </c>
      <c r="AE351">
        <v>2.19</v>
      </c>
    </row>
    <row r="352" spans="1:31">
      <c r="A352" t="s">
        <v>965</v>
      </c>
      <c r="B352">
        <v>2012</v>
      </c>
      <c r="C352" t="s">
        <v>793</v>
      </c>
      <c r="D352" t="s">
        <v>55</v>
      </c>
      <c r="E352" t="s">
        <v>55</v>
      </c>
      <c r="F352" t="s">
        <v>55</v>
      </c>
      <c r="G352" t="s">
        <v>193</v>
      </c>
      <c r="H352" t="s">
        <v>115</v>
      </c>
      <c r="I352" t="s">
        <v>55</v>
      </c>
      <c r="J352" t="s">
        <v>55</v>
      </c>
      <c r="K352">
        <v>41.122694000000003</v>
      </c>
      <c r="L352">
        <v>4.7956279999999998</v>
      </c>
      <c r="M352">
        <v>31.643000000000001</v>
      </c>
      <c r="N352">
        <v>51.112000000000002</v>
      </c>
      <c r="O352" t="s">
        <v>57</v>
      </c>
      <c r="P352" t="s">
        <v>966</v>
      </c>
      <c r="Q352">
        <v>9.99</v>
      </c>
      <c r="R352">
        <v>9.4789999999999992</v>
      </c>
      <c r="S352">
        <v>15505</v>
      </c>
      <c r="T352">
        <v>2406</v>
      </c>
      <c r="U352">
        <v>11931</v>
      </c>
      <c r="V352">
        <v>19271</v>
      </c>
      <c r="W352">
        <v>234</v>
      </c>
      <c r="X352">
        <v>107</v>
      </c>
      <c r="Y352">
        <v>0</v>
      </c>
      <c r="Z352">
        <v>0</v>
      </c>
      <c r="AA352">
        <v>0</v>
      </c>
      <c r="AB352">
        <v>1</v>
      </c>
      <c r="AC352" t="s">
        <v>204</v>
      </c>
      <c r="AD352" t="s">
        <v>793</v>
      </c>
      <c r="AE352">
        <v>2.21</v>
      </c>
    </row>
    <row r="353" spans="1:31">
      <c r="A353" t="s">
        <v>967</v>
      </c>
      <c r="B353">
        <v>2012</v>
      </c>
      <c r="C353" t="s">
        <v>793</v>
      </c>
      <c r="D353" t="s">
        <v>55</v>
      </c>
      <c r="E353" t="s">
        <v>55</v>
      </c>
      <c r="F353" t="s">
        <v>55</v>
      </c>
      <c r="G353" t="s">
        <v>193</v>
      </c>
      <c r="H353" t="s">
        <v>115</v>
      </c>
      <c r="I353" t="s">
        <v>61</v>
      </c>
      <c r="J353" t="s">
        <v>55</v>
      </c>
      <c r="K353">
        <v>45.294044</v>
      </c>
      <c r="L353">
        <v>6.5694619999999997</v>
      </c>
      <c r="M353">
        <v>32.156999999999996</v>
      </c>
      <c r="N353">
        <v>58.929000000000002</v>
      </c>
      <c r="O353" t="s">
        <v>57</v>
      </c>
      <c r="P353" t="s">
        <v>968</v>
      </c>
      <c r="Q353">
        <v>13.635</v>
      </c>
      <c r="R353">
        <v>13.137</v>
      </c>
      <c r="S353">
        <v>7904</v>
      </c>
      <c r="T353">
        <v>1512</v>
      </c>
      <c r="U353">
        <v>5612</v>
      </c>
      <c r="V353">
        <v>10284</v>
      </c>
      <c r="W353">
        <v>133</v>
      </c>
      <c r="X353">
        <v>64</v>
      </c>
      <c r="Y353">
        <v>0</v>
      </c>
      <c r="Z353">
        <v>0</v>
      </c>
      <c r="AA353">
        <v>0</v>
      </c>
      <c r="AB353">
        <v>1</v>
      </c>
      <c r="AC353" t="s">
        <v>215</v>
      </c>
      <c r="AD353" t="s">
        <v>793</v>
      </c>
      <c r="AE353">
        <v>2.2999999999999998</v>
      </c>
    </row>
    <row r="354" spans="1:31">
      <c r="A354" t="s">
        <v>969</v>
      </c>
      <c r="B354">
        <v>2012</v>
      </c>
      <c r="C354" t="s">
        <v>793</v>
      </c>
      <c r="D354" t="s">
        <v>55</v>
      </c>
      <c r="E354" t="s">
        <v>55</v>
      </c>
      <c r="F354" t="s">
        <v>55</v>
      </c>
      <c r="G354" t="s">
        <v>193</v>
      </c>
      <c r="H354" t="s">
        <v>115</v>
      </c>
      <c r="I354" t="s">
        <v>72</v>
      </c>
      <c r="J354" t="s">
        <v>55</v>
      </c>
      <c r="K354">
        <v>37.528447999999997</v>
      </c>
      <c r="L354">
        <v>7.0165730000000002</v>
      </c>
      <c r="M354">
        <v>23.99</v>
      </c>
      <c r="N354">
        <v>52.661999999999999</v>
      </c>
      <c r="O354" t="s">
        <v>57</v>
      </c>
      <c r="P354" t="s">
        <v>970</v>
      </c>
      <c r="Q354">
        <v>15.132999999999999</v>
      </c>
      <c r="R354">
        <v>13.539</v>
      </c>
      <c r="S354">
        <v>7601</v>
      </c>
      <c r="T354">
        <v>1653</v>
      </c>
      <c r="U354">
        <v>4859</v>
      </c>
      <c r="V354">
        <v>10666</v>
      </c>
      <c r="W354">
        <v>101</v>
      </c>
      <c r="X354">
        <v>43</v>
      </c>
      <c r="Y354">
        <v>0</v>
      </c>
      <c r="Z354">
        <v>0</v>
      </c>
      <c r="AA354">
        <v>0</v>
      </c>
      <c r="AB354">
        <v>1</v>
      </c>
      <c r="AC354" t="s">
        <v>314</v>
      </c>
      <c r="AD354" t="s">
        <v>793</v>
      </c>
      <c r="AE354">
        <v>2.1</v>
      </c>
    </row>
    <row r="355" spans="1:31">
      <c r="A355" t="s">
        <v>971</v>
      </c>
      <c r="B355">
        <v>2012</v>
      </c>
      <c r="C355" t="s">
        <v>793</v>
      </c>
      <c r="D355" t="s">
        <v>55</v>
      </c>
      <c r="E355" t="s">
        <v>55</v>
      </c>
      <c r="F355" t="s">
        <v>55</v>
      </c>
      <c r="G355" t="s">
        <v>193</v>
      </c>
      <c r="H355" t="s">
        <v>125</v>
      </c>
      <c r="I355" t="s">
        <v>55</v>
      </c>
      <c r="J355" t="s">
        <v>55</v>
      </c>
      <c r="K355">
        <v>36.924954999999997</v>
      </c>
      <c r="L355">
        <v>5.8649139999999997</v>
      </c>
      <c r="M355">
        <v>25.56</v>
      </c>
      <c r="N355">
        <v>49.462000000000003</v>
      </c>
      <c r="O355" t="s">
        <v>57</v>
      </c>
      <c r="P355" t="s">
        <v>972</v>
      </c>
      <c r="Q355">
        <v>12.538</v>
      </c>
      <c r="R355">
        <v>11.365</v>
      </c>
      <c r="S355">
        <v>4978</v>
      </c>
      <c r="T355">
        <v>894</v>
      </c>
      <c r="U355">
        <v>3446</v>
      </c>
      <c r="V355">
        <v>6668</v>
      </c>
      <c r="W355">
        <v>110</v>
      </c>
      <c r="X355">
        <v>45</v>
      </c>
      <c r="Y355">
        <v>0</v>
      </c>
      <c r="Z355">
        <v>0</v>
      </c>
      <c r="AA355">
        <v>0</v>
      </c>
      <c r="AB355">
        <v>1</v>
      </c>
      <c r="AC355" t="s">
        <v>201</v>
      </c>
      <c r="AD355" t="s">
        <v>793</v>
      </c>
      <c r="AE355">
        <v>1.61</v>
      </c>
    </row>
    <row r="356" spans="1:31">
      <c r="A356" t="s">
        <v>973</v>
      </c>
      <c r="B356">
        <v>2012</v>
      </c>
      <c r="C356" t="s">
        <v>793</v>
      </c>
      <c r="D356" t="s">
        <v>55</v>
      </c>
      <c r="E356" t="s">
        <v>55</v>
      </c>
      <c r="F356" t="s">
        <v>55</v>
      </c>
      <c r="G356" t="s">
        <v>193</v>
      </c>
      <c r="H356" t="s">
        <v>125</v>
      </c>
      <c r="I356" t="s">
        <v>61</v>
      </c>
      <c r="J356" t="s">
        <v>55</v>
      </c>
      <c r="K356">
        <v>28.714587000000002</v>
      </c>
      <c r="L356">
        <v>6.7895820000000002</v>
      </c>
      <c r="M356">
        <v>16.238</v>
      </c>
      <c r="N356">
        <v>44.113</v>
      </c>
      <c r="O356" t="s">
        <v>57</v>
      </c>
      <c r="P356" t="s">
        <v>974</v>
      </c>
      <c r="Q356">
        <v>15.398999999999999</v>
      </c>
      <c r="R356">
        <v>12.477</v>
      </c>
      <c r="S356">
        <v>2001</v>
      </c>
      <c r="T356">
        <v>513</v>
      </c>
      <c r="U356">
        <v>1132</v>
      </c>
      <c r="V356">
        <v>3075</v>
      </c>
      <c r="W356">
        <v>66</v>
      </c>
      <c r="X356">
        <v>23</v>
      </c>
      <c r="Y356">
        <v>0</v>
      </c>
      <c r="Z356">
        <v>0</v>
      </c>
      <c r="AA356">
        <v>0</v>
      </c>
      <c r="AB356">
        <v>1</v>
      </c>
      <c r="AC356" t="s">
        <v>130</v>
      </c>
      <c r="AD356" t="s">
        <v>793</v>
      </c>
      <c r="AE356">
        <v>1.46</v>
      </c>
    </row>
    <row r="357" spans="1:31">
      <c r="A357" t="s">
        <v>975</v>
      </c>
      <c r="B357">
        <v>2012</v>
      </c>
      <c r="C357" t="s">
        <v>793</v>
      </c>
      <c r="D357" t="s">
        <v>55</v>
      </c>
      <c r="E357" t="s">
        <v>55</v>
      </c>
      <c r="F357" t="s">
        <v>55</v>
      </c>
      <c r="G357" t="s">
        <v>193</v>
      </c>
      <c r="H357" t="s">
        <v>125</v>
      </c>
      <c r="I357" t="s">
        <v>72</v>
      </c>
      <c r="J357" t="s">
        <v>55</v>
      </c>
      <c r="K357">
        <v>45.711773999999998</v>
      </c>
      <c r="L357">
        <v>9.3299129999999995</v>
      </c>
      <c r="M357">
        <v>27.260999999999999</v>
      </c>
      <c r="N357">
        <v>65.066999999999993</v>
      </c>
      <c r="O357" t="s">
        <v>57</v>
      </c>
      <c r="P357" t="s">
        <v>976</v>
      </c>
      <c r="Q357">
        <v>19.355</v>
      </c>
      <c r="R357">
        <v>18.451000000000001</v>
      </c>
      <c r="S357">
        <v>2977</v>
      </c>
      <c r="T357">
        <v>707</v>
      </c>
      <c r="U357">
        <v>1775</v>
      </c>
      <c r="V357">
        <v>4237</v>
      </c>
      <c r="W357">
        <v>44</v>
      </c>
      <c r="X357">
        <v>22</v>
      </c>
      <c r="Y357">
        <v>0</v>
      </c>
      <c r="Z357">
        <v>0</v>
      </c>
      <c r="AA357">
        <v>0</v>
      </c>
      <c r="AB357">
        <v>1</v>
      </c>
      <c r="AC357" t="s">
        <v>570</v>
      </c>
      <c r="AD357" t="s">
        <v>793</v>
      </c>
      <c r="AE357">
        <v>1.51</v>
      </c>
    </row>
    <row r="358" spans="1:31">
      <c r="A358" t="s">
        <v>977</v>
      </c>
      <c r="B358">
        <v>2012</v>
      </c>
      <c r="C358" t="s">
        <v>793</v>
      </c>
      <c r="D358" t="s">
        <v>55</v>
      </c>
      <c r="E358" t="s">
        <v>55</v>
      </c>
      <c r="F358" t="s">
        <v>55</v>
      </c>
      <c r="G358" t="s">
        <v>193</v>
      </c>
      <c r="H358" t="s">
        <v>55</v>
      </c>
      <c r="I358" t="s">
        <v>55</v>
      </c>
      <c r="J358" t="s">
        <v>55</v>
      </c>
      <c r="K358">
        <v>53.025084</v>
      </c>
      <c r="L358">
        <v>1.785936</v>
      </c>
      <c r="M358">
        <v>49.456000000000003</v>
      </c>
      <c r="N358">
        <v>56.572000000000003</v>
      </c>
      <c r="O358" t="s">
        <v>57</v>
      </c>
      <c r="P358" t="s">
        <v>978</v>
      </c>
      <c r="Q358">
        <v>3.5470000000000002</v>
      </c>
      <c r="R358">
        <v>3.569</v>
      </c>
      <c r="S358">
        <v>306561</v>
      </c>
      <c r="T358">
        <v>11539</v>
      </c>
      <c r="U358">
        <v>285925</v>
      </c>
      <c r="V358">
        <v>327066</v>
      </c>
      <c r="W358">
        <v>2421</v>
      </c>
      <c r="X358">
        <v>1343</v>
      </c>
      <c r="Y358">
        <v>0</v>
      </c>
      <c r="Z358">
        <v>0</v>
      </c>
      <c r="AA358">
        <v>0</v>
      </c>
      <c r="AB358">
        <v>1</v>
      </c>
      <c r="AC358" t="s">
        <v>979</v>
      </c>
      <c r="AD358" t="s">
        <v>793</v>
      </c>
      <c r="AE358">
        <v>3.1</v>
      </c>
    </row>
    <row r="359" spans="1:31">
      <c r="A359" t="s">
        <v>980</v>
      </c>
      <c r="B359">
        <v>2012</v>
      </c>
      <c r="C359" t="s">
        <v>793</v>
      </c>
      <c r="D359" t="s">
        <v>55</v>
      </c>
      <c r="E359" t="s">
        <v>55</v>
      </c>
      <c r="F359" t="s">
        <v>55</v>
      </c>
      <c r="G359" t="s">
        <v>193</v>
      </c>
      <c r="H359" t="s">
        <v>55</v>
      </c>
      <c r="I359" t="s">
        <v>61</v>
      </c>
      <c r="J359" t="s">
        <v>55</v>
      </c>
      <c r="K359">
        <v>53.480468000000002</v>
      </c>
      <c r="L359">
        <v>2.0166379999999999</v>
      </c>
      <c r="M359">
        <v>49.439</v>
      </c>
      <c r="N359">
        <v>57.488</v>
      </c>
      <c r="O359" t="s">
        <v>57</v>
      </c>
      <c r="P359" t="s">
        <v>981</v>
      </c>
      <c r="Q359">
        <v>4.008</v>
      </c>
      <c r="R359">
        <v>4.0419999999999998</v>
      </c>
      <c r="S359">
        <v>164665</v>
      </c>
      <c r="T359">
        <v>6885</v>
      </c>
      <c r="U359">
        <v>152222</v>
      </c>
      <c r="V359">
        <v>177006</v>
      </c>
      <c r="W359">
        <v>1486</v>
      </c>
      <c r="X359">
        <v>833</v>
      </c>
      <c r="Y359">
        <v>0</v>
      </c>
      <c r="Z359">
        <v>0</v>
      </c>
      <c r="AA359">
        <v>0</v>
      </c>
      <c r="AB359">
        <v>1</v>
      </c>
      <c r="AC359" t="s">
        <v>982</v>
      </c>
      <c r="AD359" t="s">
        <v>793</v>
      </c>
      <c r="AE359">
        <v>2.4300000000000002</v>
      </c>
    </row>
    <row r="360" spans="1:31">
      <c r="A360" t="s">
        <v>983</v>
      </c>
      <c r="B360">
        <v>2012</v>
      </c>
      <c r="C360" t="s">
        <v>793</v>
      </c>
      <c r="D360" t="s">
        <v>55</v>
      </c>
      <c r="E360" t="s">
        <v>55</v>
      </c>
      <c r="F360" t="s">
        <v>55</v>
      </c>
      <c r="G360" t="s">
        <v>193</v>
      </c>
      <c r="H360" t="s">
        <v>55</v>
      </c>
      <c r="I360" t="s">
        <v>72</v>
      </c>
      <c r="J360" t="s">
        <v>55</v>
      </c>
      <c r="K360">
        <v>52.506252000000003</v>
      </c>
      <c r="L360">
        <v>2.4622120000000001</v>
      </c>
      <c r="M360">
        <v>47.558</v>
      </c>
      <c r="N360">
        <v>57.417999999999999</v>
      </c>
      <c r="O360" t="s">
        <v>57</v>
      </c>
      <c r="P360" t="s">
        <v>984</v>
      </c>
      <c r="Q360">
        <v>4.9119999999999999</v>
      </c>
      <c r="R360">
        <v>4.9480000000000004</v>
      </c>
      <c r="S360">
        <v>141896</v>
      </c>
      <c r="T360">
        <v>8051</v>
      </c>
      <c r="U360">
        <v>128525</v>
      </c>
      <c r="V360">
        <v>155169</v>
      </c>
      <c r="W360">
        <v>935</v>
      </c>
      <c r="X360">
        <v>510</v>
      </c>
      <c r="Y360">
        <v>0</v>
      </c>
      <c r="Z360">
        <v>0</v>
      </c>
      <c r="AA360">
        <v>0</v>
      </c>
      <c r="AB360">
        <v>1</v>
      </c>
      <c r="AC360" t="s">
        <v>985</v>
      </c>
      <c r="AD360" t="s">
        <v>793</v>
      </c>
      <c r="AE360">
        <v>2.27</v>
      </c>
    </row>
    <row r="361" spans="1:31">
      <c r="A361" t="s">
        <v>986</v>
      </c>
      <c r="B361">
        <v>2012</v>
      </c>
      <c r="C361" t="s">
        <v>793</v>
      </c>
      <c r="D361" t="s">
        <v>55</v>
      </c>
      <c r="E361" t="s">
        <v>55</v>
      </c>
      <c r="F361" t="s">
        <v>55</v>
      </c>
      <c r="G361" t="s">
        <v>247</v>
      </c>
      <c r="H361" t="s">
        <v>56</v>
      </c>
      <c r="I361" t="s">
        <v>55</v>
      </c>
      <c r="J361" t="s">
        <v>55</v>
      </c>
      <c r="K361">
        <v>46.863294000000003</v>
      </c>
      <c r="L361">
        <v>3.6783649999999999</v>
      </c>
      <c r="M361">
        <v>39.497</v>
      </c>
      <c r="N361">
        <v>54.332000000000001</v>
      </c>
      <c r="O361" t="s">
        <v>57</v>
      </c>
      <c r="P361" t="s">
        <v>987</v>
      </c>
      <c r="Q361">
        <v>7.468</v>
      </c>
      <c r="R361">
        <v>7.3659999999999997</v>
      </c>
      <c r="S361">
        <v>73039</v>
      </c>
      <c r="T361">
        <v>6325</v>
      </c>
      <c r="U361">
        <v>61559</v>
      </c>
      <c r="V361">
        <v>84678</v>
      </c>
      <c r="W361">
        <v>299</v>
      </c>
      <c r="X361">
        <v>142</v>
      </c>
      <c r="Y361">
        <v>0</v>
      </c>
      <c r="Z361">
        <v>0</v>
      </c>
      <c r="AA361">
        <v>0</v>
      </c>
      <c r="AB361">
        <v>1</v>
      </c>
      <c r="AC361" t="s">
        <v>988</v>
      </c>
      <c r="AD361" t="s">
        <v>793</v>
      </c>
      <c r="AE361">
        <v>1.62</v>
      </c>
    </row>
    <row r="362" spans="1:31">
      <c r="A362" t="s">
        <v>989</v>
      </c>
      <c r="B362">
        <v>2012</v>
      </c>
      <c r="C362" t="s">
        <v>793</v>
      </c>
      <c r="D362" t="s">
        <v>55</v>
      </c>
      <c r="E362" t="s">
        <v>55</v>
      </c>
      <c r="F362" t="s">
        <v>55</v>
      </c>
      <c r="G362" t="s">
        <v>247</v>
      </c>
      <c r="H362" t="s">
        <v>56</v>
      </c>
      <c r="I362" t="s">
        <v>61</v>
      </c>
      <c r="J362" t="s">
        <v>55</v>
      </c>
      <c r="K362">
        <v>51.015926999999998</v>
      </c>
      <c r="L362">
        <v>5.5499520000000002</v>
      </c>
      <c r="M362">
        <v>39.701999999999998</v>
      </c>
      <c r="N362">
        <v>62.253999999999998</v>
      </c>
      <c r="O362" t="s">
        <v>57</v>
      </c>
      <c r="P362" t="s">
        <v>990</v>
      </c>
      <c r="Q362">
        <v>11.238</v>
      </c>
      <c r="R362">
        <v>11.314</v>
      </c>
      <c r="S362">
        <v>41854</v>
      </c>
      <c r="T362">
        <v>4483</v>
      </c>
      <c r="U362">
        <v>32572</v>
      </c>
      <c r="V362">
        <v>51074</v>
      </c>
      <c r="W362">
        <v>161</v>
      </c>
      <c r="X362">
        <v>87</v>
      </c>
      <c r="Y362">
        <v>0</v>
      </c>
      <c r="Z362">
        <v>0</v>
      </c>
      <c r="AA362">
        <v>0</v>
      </c>
      <c r="AB362">
        <v>1</v>
      </c>
      <c r="AC362" t="s">
        <v>991</v>
      </c>
      <c r="AD362" t="s">
        <v>793</v>
      </c>
      <c r="AE362">
        <v>1.97</v>
      </c>
    </row>
    <row r="363" spans="1:31">
      <c r="A363" t="s">
        <v>992</v>
      </c>
      <c r="B363">
        <v>2012</v>
      </c>
      <c r="C363" t="s">
        <v>793</v>
      </c>
      <c r="D363" t="s">
        <v>55</v>
      </c>
      <c r="E363" t="s">
        <v>55</v>
      </c>
      <c r="F363" t="s">
        <v>55</v>
      </c>
      <c r="G363" t="s">
        <v>247</v>
      </c>
      <c r="H363" t="s">
        <v>56</v>
      </c>
      <c r="I363" t="s">
        <v>72</v>
      </c>
      <c r="J363" t="s">
        <v>55</v>
      </c>
      <c r="K363">
        <v>42.247839999999997</v>
      </c>
      <c r="L363">
        <v>4.8542180000000004</v>
      </c>
      <c r="M363">
        <v>32.636000000000003</v>
      </c>
      <c r="N363">
        <v>52.311999999999998</v>
      </c>
      <c r="O363" t="s">
        <v>57</v>
      </c>
      <c r="P363" t="s">
        <v>993</v>
      </c>
      <c r="Q363">
        <v>10.064</v>
      </c>
      <c r="R363">
        <v>9.6120000000000001</v>
      </c>
      <c r="S363">
        <v>31185</v>
      </c>
      <c r="T363">
        <v>4306</v>
      </c>
      <c r="U363">
        <v>24090</v>
      </c>
      <c r="V363">
        <v>38614</v>
      </c>
      <c r="W363">
        <v>138</v>
      </c>
      <c r="X363">
        <v>55</v>
      </c>
      <c r="Y363">
        <v>0</v>
      </c>
      <c r="Z363">
        <v>0</v>
      </c>
      <c r="AA363">
        <v>0</v>
      </c>
      <c r="AB363">
        <v>1</v>
      </c>
      <c r="AC363" t="s">
        <v>994</v>
      </c>
      <c r="AD363" t="s">
        <v>793</v>
      </c>
      <c r="AE363">
        <v>1.32</v>
      </c>
    </row>
    <row r="364" spans="1:31">
      <c r="A364" t="s">
        <v>995</v>
      </c>
      <c r="B364">
        <v>2012</v>
      </c>
      <c r="C364" t="s">
        <v>793</v>
      </c>
      <c r="D364" t="s">
        <v>55</v>
      </c>
      <c r="E364" t="s">
        <v>55</v>
      </c>
      <c r="F364" t="s">
        <v>55</v>
      </c>
      <c r="G364" t="s">
        <v>247</v>
      </c>
      <c r="H364" t="s">
        <v>65</v>
      </c>
      <c r="I364" t="s">
        <v>55</v>
      </c>
      <c r="J364" t="s">
        <v>55</v>
      </c>
      <c r="K364">
        <v>58.995224</v>
      </c>
      <c r="L364">
        <v>3.2576130000000001</v>
      </c>
      <c r="M364">
        <v>52.316000000000003</v>
      </c>
      <c r="N364">
        <v>65.438000000000002</v>
      </c>
      <c r="O364" t="s">
        <v>57</v>
      </c>
      <c r="P364" t="s">
        <v>996</v>
      </c>
      <c r="Q364">
        <v>6.4429999999999996</v>
      </c>
      <c r="R364">
        <v>6.6790000000000003</v>
      </c>
      <c r="S364">
        <v>99766</v>
      </c>
      <c r="T364">
        <v>7216</v>
      </c>
      <c r="U364">
        <v>88471</v>
      </c>
      <c r="V364">
        <v>110661</v>
      </c>
      <c r="W364">
        <v>457</v>
      </c>
      <c r="X364">
        <v>280</v>
      </c>
      <c r="Y364">
        <v>0</v>
      </c>
      <c r="Z364">
        <v>0</v>
      </c>
      <c r="AA364">
        <v>0</v>
      </c>
      <c r="AB364">
        <v>1</v>
      </c>
      <c r="AC364" t="s">
        <v>997</v>
      </c>
      <c r="AD364" t="s">
        <v>793</v>
      </c>
      <c r="AE364">
        <v>2</v>
      </c>
    </row>
    <row r="365" spans="1:31">
      <c r="A365" t="s">
        <v>998</v>
      </c>
      <c r="B365">
        <v>2012</v>
      </c>
      <c r="C365" t="s">
        <v>793</v>
      </c>
      <c r="D365" t="s">
        <v>55</v>
      </c>
      <c r="E365" t="s">
        <v>55</v>
      </c>
      <c r="F365" t="s">
        <v>55</v>
      </c>
      <c r="G365" t="s">
        <v>247</v>
      </c>
      <c r="H365" t="s">
        <v>65</v>
      </c>
      <c r="I365" t="s">
        <v>61</v>
      </c>
      <c r="J365" t="s">
        <v>55</v>
      </c>
      <c r="K365">
        <v>62.934688999999999</v>
      </c>
      <c r="L365">
        <v>3.9293879999999999</v>
      </c>
      <c r="M365">
        <v>54.723999999999997</v>
      </c>
      <c r="N365">
        <v>70.629000000000005</v>
      </c>
      <c r="O365" t="s">
        <v>57</v>
      </c>
      <c r="P365" t="s">
        <v>999</v>
      </c>
      <c r="Q365">
        <v>7.6950000000000003</v>
      </c>
      <c r="R365">
        <v>8.2110000000000003</v>
      </c>
      <c r="S365">
        <v>58579</v>
      </c>
      <c r="T365">
        <v>4876</v>
      </c>
      <c r="U365">
        <v>50936</v>
      </c>
      <c r="V365">
        <v>65741</v>
      </c>
      <c r="W365">
        <v>285</v>
      </c>
      <c r="X365">
        <v>182</v>
      </c>
      <c r="Y365">
        <v>0</v>
      </c>
      <c r="Z365">
        <v>0</v>
      </c>
      <c r="AA365">
        <v>0</v>
      </c>
      <c r="AB365">
        <v>1</v>
      </c>
      <c r="AC365" t="s">
        <v>1000</v>
      </c>
      <c r="AD365" t="s">
        <v>793</v>
      </c>
      <c r="AE365">
        <v>1.88</v>
      </c>
    </row>
    <row r="366" spans="1:31">
      <c r="A366" t="s">
        <v>1001</v>
      </c>
      <c r="B366">
        <v>2012</v>
      </c>
      <c r="C366" t="s">
        <v>793</v>
      </c>
      <c r="D366" t="s">
        <v>55</v>
      </c>
      <c r="E366" t="s">
        <v>55</v>
      </c>
      <c r="F366" t="s">
        <v>55</v>
      </c>
      <c r="G366" t="s">
        <v>247</v>
      </c>
      <c r="H366" t="s">
        <v>65</v>
      </c>
      <c r="I366" t="s">
        <v>72</v>
      </c>
      <c r="J366" t="s">
        <v>55</v>
      </c>
      <c r="K366">
        <v>54.172435</v>
      </c>
      <c r="L366">
        <v>4.2250509999999997</v>
      </c>
      <c r="M366">
        <v>45.545999999999999</v>
      </c>
      <c r="N366">
        <v>62.618000000000002</v>
      </c>
      <c r="O366" t="s">
        <v>57</v>
      </c>
      <c r="P366" t="s">
        <v>1002</v>
      </c>
      <c r="Q366">
        <v>8.4459999999999997</v>
      </c>
      <c r="R366">
        <v>8.6259999999999994</v>
      </c>
      <c r="S366">
        <v>41188</v>
      </c>
      <c r="T366">
        <v>4513</v>
      </c>
      <c r="U366">
        <v>34629</v>
      </c>
      <c r="V366">
        <v>47609</v>
      </c>
      <c r="W366">
        <v>172</v>
      </c>
      <c r="X366">
        <v>98</v>
      </c>
      <c r="Y366">
        <v>0</v>
      </c>
      <c r="Z366">
        <v>0</v>
      </c>
      <c r="AA366">
        <v>0</v>
      </c>
      <c r="AB366">
        <v>1</v>
      </c>
      <c r="AC366" t="s">
        <v>1003</v>
      </c>
      <c r="AD366" t="s">
        <v>793</v>
      </c>
      <c r="AE366">
        <v>1.23</v>
      </c>
    </row>
    <row r="367" spans="1:31">
      <c r="A367" t="s">
        <v>1004</v>
      </c>
      <c r="B367">
        <v>2012</v>
      </c>
      <c r="C367" t="s">
        <v>793</v>
      </c>
      <c r="D367" t="s">
        <v>55</v>
      </c>
      <c r="E367" t="s">
        <v>55</v>
      </c>
      <c r="F367" t="s">
        <v>55</v>
      </c>
      <c r="G367" t="s">
        <v>247</v>
      </c>
      <c r="H367" t="s">
        <v>76</v>
      </c>
      <c r="I367" t="s">
        <v>55</v>
      </c>
      <c r="J367" t="s">
        <v>55</v>
      </c>
      <c r="K367">
        <v>59.718558999999999</v>
      </c>
      <c r="L367">
        <v>2.212844</v>
      </c>
      <c r="M367">
        <v>55.234000000000002</v>
      </c>
      <c r="N367">
        <v>64.084999999999994</v>
      </c>
      <c r="O367" t="s">
        <v>57</v>
      </c>
      <c r="P367" t="s">
        <v>1005</v>
      </c>
      <c r="Q367">
        <v>4.367</v>
      </c>
      <c r="R367">
        <v>4.484</v>
      </c>
      <c r="S367">
        <v>168199</v>
      </c>
      <c r="T367">
        <v>8898</v>
      </c>
      <c r="U367">
        <v>155569</v>
      </c>
      <c r="V367">
        <v>180498</v>
      </c>
      <c r="W367">
        <v>934</v>
      </c>
      <c r="X367">
        <v>550</v>
      </c>
      <c r="Y367">
        <v>0</v>
      </c>
      <c r="Z367">
        <v>0</v>
      </c>
      <c r="AA367">
        <v>0</v>
      </c>
      <c r="AB367">
        <v>1</v>
      </c>
      <c r="AC367" t="s">
        <v>1006</v>
      </c>
      <c r="AD367" t="s">
        <v>793</v>
      </c>
      <c r="AE367">
        <v>1.9</v>
      </c>
    </row>
    <row r="368" spans="1:31">
      <c r="A368" t="s">
        <v>1007</v>
      </c>
      <c r="B368">
        <v>2012</v>
      </c>
      <c r="C368" t="s">
        <v>793</v>
      </c>
      <c r="D368" t="s">
        <v>55</v>
      </c>
      <c r="E368" t="s">
        <v>55</v>
      </c>
      <c r="F368" t="s">
        <v>55</v>
      </c>
      <c r="G368" t="s">
        <v>247</v>
      </c>
      <c r="H368" t="s">
        <v>76</v>
      </c>
      <c r="I368" t="s">
        <v>61</v>
      </c>
      <c r="J368" t="s">
        <v>55</v>
      </c>
      <c r="K368">
        <v>58.156559999999999</v>
      </c>
      <c r="L368">
        <v>2.3495059999999999</v>
      </c>
      <c r="M368">
        <v>53.4</v>
      </c>
      <c r="N368">
        <v>62.802999999999997</v>
      </c>
      <c r="O368" t="s">
        <v>57</v>
      </c>
      <c r="P368" t="s">
        <v>1008</v>
      </c>
      <c r="Q368">
        <v>4.6459999999999999</v>
      </c>
      <c r="R368">
        <v>4.7560000000000002</v>
      </c>
      <c r="S368">
        <v>89429</v>
      </c>
      <c r="T368">
        <v>4590</v>
      </c>
      <c r="U368">
        <v>82115</v>
      </c>
      <c r="V368">
        <v>96573</v>
      </c>
      <c r="W368">
        <v>603</v>
      </c>
      <c r="X368">
        <v>343</v>
      </c>
      <c r="Y368">
        <v>0</v>
      </c>
      <c r="Z368">
        <v>0</v>
      </c>
      <c r="AA368">
        <v>0</v>
      </c>
      <c r="AB368">
        <v>1</v>
      </c>
      <c r="AC368" t="s">
        <v>1009</v>
      </c>
      <c r="AD368" t="s">
        <v>793</v>
      </c>
      <c r="AE368">
        <v>1.37</v>
      </c>
    </row>
    <row r="369" spans="1:31">
      <c r="A369" t="s">
        <v>1010</v>
      </c>
      <c r="B369">
        <v>2012</v>
      </c>
      <c r="C369" t="s">
        <v>793</v>
      </c>
      <c r="D369" t="s">
        <v>55</v>
      </c>
      <c r="E369" t="s">
        <v>55</v>
      </c>
      <c r="F369" t="s">
        <v>55</v>
      </c>
      <c r="G369" t="s">
        <v>247</v>
      </c>
      <c r="H369" t="s">
        <v>76</v>
      </c>
      <c r="I369" t="s">
        <v>72</v>
      </c>
      <c r="J369" t="s">
        <v>55</v>
      </c>
      <c r="K369">
        <v>61.596820999999998</v>
      </c>
      <c r="L369">
        <v>3.3612890000000002</v>
      </c>
      <c r="M369">
        <v>54.654000000000003</v>
      </c>
      <c r="N369">
        <v>68.206999999999994</v>
      </c>
      <c r="O369" t="s">
        <v>57</v>
      </c>
      <c r="P369" t="s">
        <v>1011</v>
      </c>
      <c r="Q369">
        <v>6.61</v>
      </c>
      <c r="R369">
        <v>6.9420000000000002</v>
      </c>
      <c r="S369">
        <v>78770</v>
      </c>
      <c r="T369">
        <v>6419</v>
      </c>
      <c r="U369">
        <v>69892</v>
      </c>
      <c r="V369">
        <v>87223</v>
      </c>
      <c r="W369">
        <v>331</v>
      </c>
      <c r="X369">
        <v>207</v>
      </c>
      <c r="Y369">
        <v>0</v>
      </c>
      <c r="Z369">
        <v>0</v>
      </c>
      <c r="AA369">
        <v>0</v>
      </c>
      <c r="AB369">
        <v>1</v>
      </c>
      <c r="AC369" t="s">
        <v>1012</v>
      </c>
      <c r="AD369" t="s">
        <v>793</v>
      </c>
      <c r="AE369">
        <v>1.58</v>
      </c>
    </row>
    <row r="370" spans="1:31">
      <c r="A370" t="s">
        <v>1013</v>
      </c>
      <c r="B370">
        <v>2012</v>
      </c>
      <c r="C370" t="s">
        <v>793</v>
      </c>
      <c r="D370" t="s">
        <v>55</v>
      </c>
      <c r="E370" t="s">
        <v>55</v>
      </c>
      <c r="F370" t="s">
        <v>55</v>
      </c>
      <c r="G370" t="s">
        <v>247</v>
      </c>
      <c r="H370" t="s">
        <v>86</v>
      </c>
      <c r="I370" t="s">
        <v>55</v>
      </c>
      <c r="J370" t="s">
        <v>55</v>
      </c>
      <c r="K370">
        <v>47.176670000000001</v>
      </c>
      <c r="L370">
        <v>1.867928</v>
      </c>
      <c r="M370">
        <v>43.465000000000003</v>
      </c>
      <c r="N370">
        <v>50.911000000000001</v>
      </c>
      <c r="O370" t="s">
        <v>57</v>
      </c>
      <c r="P370" t="s">
        <v>1014</v>
      </c>
      <c r="Q370">
        <v>3.7349999999999999</v>
      </c>
      <c r="R370">
        <v>3.7109999999999999</v>
      </c>
      <c r="S370">
        <v>149887</v>
      </c>
      <c r="T370">
        <v>6173</v>
      </c>
      <c r="U370">
        <v>138096</v>
      </c>
      <c r="V370">
        <v>161753</v>
      </c>
      <c r="W370">
        <v>1178</v>
      </c>
      <c r="X370">
        <v>584</v>
      </c>
      <c r="Y370">
        <v>0</v>
      </c>
      <c r="Z370">
        <v>0</v>
      </c>
      <c r="AA370">
        <v>0</v>
      </c>
      <c r="AB370">
        <v>1</v>
      </c>
      <c r="AC370" t="s">
        <v>1015</v>
      </c>
      <c r="AD370" t="s">
        <v>793</v>
      </c>
      <c r="AE370">
        <v>1.65</v>
      </c>
    </row>
    <row r="371" spans="1:31">
      <c r="A371" t="s">
        <v>1016</v>
      </c>
      <c r="B371">
        <v>2012</v>
      </c>
      <c r="C371" t="s">
        <v>793</v>
      </c>
      <c r="D371" t="s">
        <v>55</v>
      </c>
      <c r="E371" t="s">
        <v>55</v>
      </c>
      <c r="F371" t="s">
        <v>55</v>
      </c>
      <c r="G371" t="s">
        <v>247</v>
      </c>
      <c r="H371" t="s">
        <v>86</v>
      </c>
      <c r="I371" t="s">
        <v>61</v>
      </c>
      <c r="J371" t="s">
        <v>55</v>
      </c>
      <c r="K371">
        <v>42.305895</v>
      </c>
      <c r="L371">
        <v>2.373183</v>
      </c>
      <c r="M371">
        <v>37.609000000000002</v>
      </c>
      <c r="N371">
        <v>47.109000000000002</v>
      </c>
      <c r="O371" t="s">
        <v>57</v>
      </c>
      <c r="P371" t="s">
        <v>1017</v>
      </c>
      <c r="Q371">
        <v>4.8029999999999999</v>
      </c>
      <c r="R371">
        <v>4.6970000000000001</v>
      </c>
      <c r="S371">
        <v>77458</v>
      </c>
      <c r="T371">
        <v>4735</v>
      </c>
      <c r="U371">
        <v>68858</v>
      </c>
      <c r="V371">
        <v>86251</v>
      </c>
      <c r="W371">
        <v>748</v>
      </c>
      <c r="X371">
        <v>354</v>
      </c>
      <c r="Y371">
        <v>0</v>
      </c>
      <c r="Z371">
        <v>0</v>
      </c>
      <c r="AA371">
        <v>0</v>
      </c>
      <c r="AB371">
        <v>1</v>
      </c>
      <c r="AC371" t="s">
        <v>1018</v>
      </c>
      <c r="AD371" t="s">
        <v>793</v>
      </c>
      <c r="AE371">
        <v>1.72</v>
      </c>
    </row>
    <row r="372" spans="1:31">
      <c r="A372" t="s">
        <v>1019</v>
      </c>
      <c r="B372">
        <v>2012</v>
      </c>
      <c r="C372" t="s">
        <v>793</v>
      </c>
      <c r="D372" t="s">
        <v>55</v>
      </c>
      <c r="E372" t="s">
        <v>55</v>
      </c>
      <c r="F372" t="s">
        <v>55</v>
      </c>
      <c r="G372" t="s">
        <v>247</v>
      </c>
      <c r="H372" t="s">
        <v>86</v>
      </c>
      <c r="I372" t="s">
        <v>72</v>
      </c>
      <c r="J372" t="s">
        <v>55</v>
      </c>
      <c r="K372">
        <v>53.800911999999997</v>
      </c>
      <c r="L372">
        <v>2.5757720000000002</v>
      </c>
      <c r="M372">
        <v>48.612000000000002</v>
      </c>
      <c r="N372">
        <v>58.929000000000002</v>
      </c>
      <c r="O372" t="s">
        <v>57</v>
      </c>
      <c r="P372" t="s">
        <v>1020</v>
      </c>
      <c r="Q372">
        <v>5.1280000000000001</v>
      </c>
      <c r="R372">
        <v>5.1890000000000001</v>
      </c>
      <c r="S372">
        <v>72429</v>
      </c>
      <c r="T372">
        <v>4648</v>
      </c>
      <c r="U372">
        <v>65444</v>
      </c>
      <c r="V372">
        <v>79333</v>
      </c>
      <c r="W372">
        <v>430</v>
      </c>
      <c r="X372">
        <v>230</v>
      </c>
      <c r="Y372">
        <v>0</v>
      </c>
      <c r="Z372">
        <v>0</v>
      </c>
      <c r="AA372">
        <v>0</v>
      </c>
      <c r="AB372">
        <v>1</v>
      </c>
      <c r="AC372" t="s">
        <v>1021</v>
      </c>
      <c r="AD372" t="s">
        <v>793</v>
      </c>
      <c r="AE372">
        <v>1.1499999999999999</v>
      </c>
    </row>
    <row r="373" spans="1:31">
      <c r="A373" t="s">
        <v>1022</v>
      </c>
      <c r="B373">
        <v>2012</v>
      </c>
      <c r="C373" t="s">
        <v>793</v>
      </c>
      <c r="D373" t="s">
        <v>55</v>
      </c>
      <c r="E373" t="s">
        <v>55</v>
      </c>
      <c r="F373" t="s">
        <v>55</v>
      </c>
      <c r="G373" t="s">
        <v>247</v>
      </c>
      <c r="H373" t="s">
        <v>96</v>
      </c>
      <c r="I373" t="s">
        <v>55</v>
      </c>
      <c r="J373" t="s">
        <v>55</v>
      </c>
      <c r="K373">
        <v>46.948377999999998</v>
      </c>
      <c r="L373">
        <v>2.1371340000000001</v>
      </c>
      <c r="M373">
        <v>42.695999999999998</v>
      </c>
      <c r="N373">
        <v>51.234000000000002</v>
      </c>
      <c r="O373" t="s">
        <v>57</v>
      </c>
      <c r="P373" t="s">
        <v>1023</v>
      </c>
      <c r="Q373">
        <v>4.2859999999999996</v>
      </c>
      <c r="R373">
        <v>4.2519999999999998</v>
      </c>
      <c r="S373">
        <v>170946</v>
      </c>
      <c r="T373">
        <v>8759</v>
      </c>
      <c r="U373">
        <v>155463</v>
      </c>
      <c r="V373">
        <v>186550</v>
      </c>
      <c r="W373">
        <v>1247</v>
      </c>
      <c r="X373">
        <v>610</v>
      </c>
      <c r="Y373">
        <v>0</v>
      </c>
      <c r="Z373">
        <v>0</v>
      </c>
      <c r="AA373">
        <v>0</v>
      </c>
      <c r="AB373">
        <v>1</v>
      </c>
      <c r="AC373" t="s">
        <v>1024</v>
      </c>
      <c r="AD373" t="s">
        <v>793</v>
      </c>
      <c r="AE373">
        <v>2.2799999999999998</v>
      </c>
    </row>
    <row r="374" spans="1:31">
      <c r="A374" t="s">
        <v>1025</v>
      </c>
      <c r="B374">
        <v>2012</v>
      </c>
      <c r="C374" t="s">
        <v>793</v>
      </c>
      <c r="D374" t="s">
        <v>55</v>
      </c>
      <c r="E374" t="s">
        <v>55</v>
      </c>
      <c r="F374" t="s">
        <v>55</v>
      </c>
      <c r="G374" t="s">
        <v>247</v>
      </c>
      <c r="H374" t="s">
        <v>96</v>
      </c>
      <c r="I374" t="s">
        <v>61</v>
      </c>
      <c r="J374" t="s">
        <v>55</v>
      </c>
      <c r="K374">
        <v>43.466138999999998</v>
      </c>
      <c r="L374">
        <v>2.6247090000000002</v>
      </c>
      <c r="M374">
        <v>38.258000000000003</v>
      </c>
      <c r="N374">
        <v>48.783000000000001</v>
      </c>
      <c r="O374" t="s">
        <v>57</v>
      </c>
      <c r="P374" t="s">
        <v>1026</v>
      </c>
      <c r="Q374">
        <v>5.3170000000000002</v>
      </c>
      <c r="R374">
        <v>5.2080000000000002</v>
      </c>
      <c r="S374">
        <v>85346</v>
      </c>
      <c r="T374">
        <v>5821</v>
      </c>
      <c r="U374">
        <v>75120</v>
      </c>
      <c r="V374">
        <v>95786</v>
      </c>
      <c r="W374">
        <v>710</v>
      </c>
      <c r="X374">
        <v>330</v>
      </c>
      <c r="Y374">
        <v>0</v>
      </c>
      <c r="Z374">
        <v>0</v>
      </c>
      <c r="AA374">
        <v>0</v>
      </c>
      <c r="AB374">
        <v>1</v>
      </c>
      <c r="AC374" t="s">
        <v>1027</v>
      </c>
      <c r="AD374" t="s">
        <v>793</v>
      </c>
      <c r="AE374">
        <v>1.99</v>
      </c>
    </row>
    <row r="375" spans="1:31">
      <c r="A375" t="s">
        <v>1028</v>
      </c>
      <c r="B375">
        <v>2012</v>
      </c>
      <c r="C375" t="s">
        <v>793</v>
      </c>
      <c r="D375" t="s">
        <v>55</v>
      </c>
      <c r="E375" t="s">
        <v>55</v>
      </c>
      <c r="F375" t="s">
        <v>55</v>
      </c>
      <c r="G375" t="s">
        <v>247</v>
      </c>
      <c r="H375" t="s">
        <v>96</v>
      </c>
      <c r="I375" t="s">
        <v>72</v>
      </c>
      <c r="J375" t="s">
        <v>55</v>
      </c>
      <c r="K375">
        <v>51.023968000000004</v>
      </c>
      <c r="L375">
        <v>2.9314559999999998</v>
      </c>
      <c r="M375">
        <v>45.127000000000002</v>
      </c>
      <c r="N375">
        <v>56.9</v>
      </c>
      <c r="O375" t="s">
        <v>57</v>
      </c>
      <c r="P375" t="s">
        <v>1029</v>
      </c>
      <c r="Q375">
        <v>5.8760000000000003</v>
      </c>
      <c r="R375">
        <v>5.8970000000000002</v>
      </c>
      <c r="S375">
        <v>85600</v>
      </c>
      <c r="T375">
        <v>5593</v>
      </c>
      <c r="U375">
        <v>75707</v>
      </c>
      <c r="V375">
        <v>95458</v>
      </c>
      <c r="W375">
        <v>537</v>
      </c>
      <c r="X375">
        <v>280</v>
      </c>
      <c r="Y375">
        <v>0</v>
      </c>
      <c r="Z375">
        <v>0</v>
      </c>
      <c r="AA375">
        <v>0</v>
      </c>
      <c r="AB375">
        <v>1</v>
      </c>
      <c r="AC375" t="s">
        <v>1030</v>
      </c>
      <c r="AD375" t="s">
        <v>793</v>
      </c>
      <c r="AE375">
        <v>1.84</v>
      </c>
    </row>
    <row r="376" spans="1:31">
      <c r="A376" t="s">
        <v>1031</v>
      </c>
      <c r="B376">
        <v>2012</v>
      </c>
      <c r="C376" t="s">
        <v>793</v>
      </c>
      <c r="D376" t="s">
        <v>55</v>
      </c>
      <c r="E376" t="s">
        <v>55</v>
      </c>
      <c r="F376" t="s">
        <v>55</v>
      </c>
      <c r="G376" t="s">
        <v>247</v>
      </c>
      <c r="H376" t="s">
        <v>105</v>
      </c>
      <c r="I376" t="s">
        <v>55</v>
      </c>
      <c r="J376" t="s">
        <v>55</v>
      </c>
      <c r="K376">
        <v>43.714025999999997</v>
      </c>
      <c r="L376">
        <v>2.0415519999999998</v>
      </c>
      <c r="M376">
        <v>39.67</v>
      </c>
      <c r="N376">
        <v>47.822000000000003</v>
      </c>
      <c r="O376" t="s">
        <v>57</v>
      </c>
      <c r="P376" t="s">
        <v>1032</v>
      </c>
      <c r="Q376">
        <v>4.1079999999999997</v>
      </c>
      <c r="R376">
        <v>4.0439999999999996</v>
      </c>
      <c r="S376">
        <v>154464</v>
      </c>
      <c r="T376">
        <v>7776</v>
      </c>
      <c r="U376">
        <v>140174</v>
      </c>
      <c r="V376">
        <v>168978</v>
      </c>
      <c r="W376">
        <v>1299</v>
      </c>
      <c r="X376">
        <v>593</v>
      </c>
      <c r="Y376">
        <v>0</v>
      </c>
      <c r="Z376">
        <v>0</v>
      </c>
      <c r="AA376">
        <v>0</v>
      </c>
      <c r="AB376">
        <v>1</v>
      </c>
      <c r="AC376" t="s">
        <v>1033</v>
      </c>
      <c r="AD376" t="s">
        <v>793</v>
      </c>
      <c r="AE376">
        <v>2.2000000000000002</v>
      </c>
    </row>
    <row r="377" spans="1:31">
      <c r="A377" t="s">
        <v>1034</v>
      </c>
      <c r="B377">
        <v>2012</v>
      </c>
      <c r="C377" t="s">
        <v>793</v>
      </c>
      <c r="D377" t="s">
        <v>55</v>
      </c>
      <c r="E377" t="s">
        <v>55</v>
      </c>
      <c r="F377" t="s">
        <v>55</v>
      </c>
      <c r="G377" t="s">
        <v>247</v>
      </c>
      <c r="H377" t="s">
        <v>105</v>
      </c>
      <c r="I377" t="s">
        <v>61</v>
      </c>
      <c r="J377" t="s">
        <v>55</v>
      </c>
      <c r="K377">
        <v>42.66133</v>
      </c>
      <c r="L377">
        <v>2.6152410000000001</v>
      </c>
      <c r="M377">
        <v>37.478999999999999</v>
      </c>
      <c r="N377">
        <v>47.966000000000001</v>
      </c>
      <c r="O377" t="s">
        <v>57</v>
      </c>
      <c r="P377" t="s">
        <v>1035</v>
      </c>
      <c r="Q377">
        <v>5.3049999999999997</v>
      </c>
      <c r="R377">
        <v>5.1829999999999998</v>
      </c>
      <c r="S377">
        <v>79104</v>
      </c>
      <c r="T377">
        <v>5421</v>
      </c>
      <c r="U377">
        <v>69494</v>
      </c>
      <c r="V377">
        <v>88942</v>
      </c>
      <c r="W377">
        <v>797</v>
      </c>
      <c r="X377">
        <v>358</v>
      </c>
      <c r="Y377">
        <v>0</v>
      </c>
      <c r="Z377">
        <v>0</v>
      </c>
      <c r="AA377">
        <v>0</v>
      </c>
      <c r="AB377">
        <v>1</v>
      </c>
      <c r="AC377" t="s">
        <v>1036</v>
      </c>
      <c r="AD377" t="s">
        <v>793</v>
      </c>
      <c r="AE377">
        <v>2.23</v>
      </c>
    </row>
    <row r="378" spans="1:31">
      <c r="A378" t="s">
        <v>1037</v>
      </c>
      <c r="B378">
        <v>2012</v>
      </c>
      <c r="C378" t="s">
        <v>793</v>
      </c>
      <c r="D378" t="s">
        <v>55</v>
      </c>
      <c r="E378" t="s">
        <v>55</v>
      </c>
      <c r="F378" t="s">
        <v>55</v>
      </c>
      <c r="G378" t="s">
        <v>247</v>
      </c>
      <c r="H378" t="s">
        <v>105</v>
      </c>
      <c r="I378" t="s">
        <v>72</v>
      </c>
      <c r="J378" t="s">
        <v>55</v>
      </c>
      <c r="K378">
        <v>44.876404000000001</v>
      </c>
      <c r="L378">
        <v>2.9549189999999999</v>
      </c>
      <c r="M378">
        <v>38.994999999999997</v>
      </c>
      <c r="N378">
        <v>50.866</v>
      </c>
      <c r="O378" t="s">
        <v>57</v>
      </c>
      <c r="P378" t="s">
        <v>1038</v>
      </c>
      <c r="Q378">
        <v>5.99</v>
      </c>
      <c r="R378">
        <v>5.8819999999999997</v>
      </c>
      <c r="S378">
        <v>75360</v>
      </c>
      <c r="T378">
        <v>5083</v>
      </c>
      <c r="U378">
        <v>65483</v>
      </c>
      <c r="V378">
        <v>85418</v>
      </c>
      <c r="W378">
        <v>502</v>
      </c>
      <c r="X378">
        <v>235</v>
      </c>
      <c r="Y378">
        <v>0</v>
      </c>
      <c r="Z378">
        <v>0</v>
      </c>
      <c r="AA378">
        <v>0</v>
      </c>
      <c r="AB378">
        <v>1</v>
      </c>
      <c r="AC378" t="s">
        <v>1039</v>
      </c>
      <c r="AD378" t="s">
        <v>793</v>
      </c>
      <c r="AE378">
        <v>1.77</v>
      </c>
    </row>
    <row r="379" spans="1:31">
      <c r="A379" t="s">
        <v>1040</v>
      </c>
      <c r="B379">
        <v>2012</v>
      </c>
      <c r="C379" t="s">
        <v>793</v>
      </c>
      <c r="D379" t="s">
        <v>55</v>
      </c>
      <c r="E379" t="s">
        <v>55</v>
      </c>
      <c r="F379" t="s">
        <v>55</v>
      </c>
      <c r="G379" t="s">
        <v>247</v>
      </c>
      <c r="H379" t="s">
        <v>115</v>
      </c>
      <c r="I379" t="s">
        <v>55</v>
      </c>
      <c r="J379" t="s">
        <v>55</v>
      </c>
      <c r="K379">
        <v>37.527569999999997</v>
      </c>
      <c r="L379">
        <v>2.2537389999999999</v>
      </c>
      <c r="M379">
        <v>33.095999999999997</v>
      </c>
      <c r="N379">
        <v>42.12</v>
      </c>
      <c r="O379" t="s">
        <v>57</v>
      </c>
      <c r="P379" t="s">
        <v>1041</v>
      </c>
      <c r="Q379">
        <v>4.5919999999999996</v>
      </c>
      <c r="R379">
        <v>4.431</v>
      </c>
      <c r="S379">
        <v>105721</v>
      </c>
      <c r="T379">
        <v>6775</v>
      </c>
      <c r="U379">
        <v>93237</v>
      </c>
      <c r="V379">
        <v>118658</v>
      </c>
      <c r="W379">
        <v>1220</v>
      </c>
      <c r="X379">
        <v>476</v>
      </c>
      <c r="Y379">
        <v>0</v>
      </c>
      <c r="Z379">
        <v>0</v>
      </c>
      <c r="AA379">
        <v>0</v>
      </c>
      <c r="AB379">
        <v>1</v>
      </c>
      <c r="AC379" t="s">
        <v>1042</v>
      </c>
      <c r="AD379" t="s">
        <v>793</v>
      </c>
      <c r="AE379">
        <v>2.64</v>
      </c>
    </row>
    <row r="380" spans="1:31">
      <c r="A380" t="s">
        <v>1043</v>
      </c>
      <c r="B380">
        <v>2012</v>
      </c>
      <c r="C380" t="s">
        <v>793</v>
      </c>
      <c r="D380" t="s">
        <v>55</v>
      </c>
      <c r="E380" t="s">
        <v>55</v>
      </c>
      <c r="F380" t="s">
        <v>55</v>
      </c>
      <c r="G380" t="s">
        <v>247</v>
      </c>
      <c r="H380" t="s">
        <v>115</v>
      </c>
      <c r="I380" t="s">
        <v>61</v>
      </c>
      <c r="J380" t="s">
        <v>55</v>
      </c>
      <c r="K380">
        <v>37.849738000000002</v>
      </c>
      <c r="L380">
        <v>2.9512749999999999</v>
      </c>
      <c r="M380">
        <v>32.045999999999999</v>
      </c>
      <c r="N380">
        <v>43.923000000000002</v>
      </c>
      <c r="O380" t="s">
        <v>57</v>
      </c>
      <c r="P380" t="s">
        <v>1044</v>
      </c>
      <c r="Q380">
        <v>6.0730000000000004</v>
      </c>
      <c r="R380">
        <v>5.8029999999999999</v>
      </c>
      <c r="S380">
        <v>54690</v>
      </c>
      <c r="T380">
        <v>4673</v>
      </c>
      <c r="U380">
        <v>46305</v>
      </c>
      <c r="V380">
        <v>63465</v>
      </c>
      <c r="W380">
        <v>681</v>
      </c>
      <c r="X380">
        <v>260</v>
      </c>
      <c r="Y380">
        <v>0</v>
      </c>
      <c r="Z380">
        <v>0</v>
      </c>
      <c r="AA380">
        <v>0</v>
      </c>
      <c r="AB380">
        <v>1</v>
      </c>
      <c r="AC380" t="s">
        <v>1045</v>
      </c>
      <c r="AD380" t="s">
        <v>793</v>
      </c>
      <c r="AE380">
        <v>2.52</v>
      </c>
    </row>
    <row r="381" spans="1:31">
      <c r="A381" t="s">
        <v>1046</v>
      </c>
      <c r="B381">
        <v>2012</v>
      </c>
      <c r="C381" t="s">
        <v>793</v>
      </c>
      <c r="D381" t="s">
        <v>55</v>
      </c>
      <c r="E381" t="s">
        <v>55</v>
      </c>
      <c r="F381" t="s">
        <v>55</v>
      </c>
      <c r="G381" t="s">
        <v>247</v>
      </c>
      <c r="H381" t="s">
        <v>115</v>
      </c>
      <c r="I381" t="s">
        <v>72</v>
      </c>
      <c r="J381" t="s">
        <v>55</v>
      </c>
      <c r="K381">
        <v>37.188333999999998</v>
      </c>
      <c r="L381">
        <v>2.6807080000000001</v>
      </c>
      <c r="M381">
        <v>31.922999999999998</v>
      </c>
      <c r="N381">
        <v>42.689</v>
      </c>
      <c r="O381" t="s">
        <v>57</v>
      </c>
      <c r="P381" t="s">
        <v>1047</v>
      </c>
      <c r="Q381">
        <v>5.5</v>
      </c>
      <c r="R381">
        <v>5.2649999999999997</v>
      </c>
      <c r="S381">
        <v>51031</v>
      </c>
      <c r="T381">
        <v>3855</v>
      </c>
      <c r="U381">
        <v>43806</v>
      </c>
      <c r="V381">
        <v>58579</v>
      </c>
      <c r="W381">
        <v>539</v>
      </c>
      <c r="X381">
        <v>216</v>
      </c>
      <c r="Y381">
        <v>0</v>
      </c>
      <c r="Z381">
        <v>0</v>
      </c>
      <c r="AA381">
        <v>0</v>
      </c>
      <c r="AB381">
        <v>1</v>
      </c>
      <c r="AC381" t="s">
        <v>1048</v>
      </c>
      <c r="AD381" t="s">
        <v>793</v>
      </c>
      <c r="AE381">
        <v>1.66</v>
      </c>
    </row>
    <row r="382" spans="1:31">
      <c r="A382" t="s">
        <v>1049</v>
      </c>
      <c r="B382">
        <v>2012</v>
      </c>
      <c r="C382" t="s">
        <v>793</v>
      </c>
      <c r="D382" t="s">
        <v>55</v>
      </c>
      <c r="E382" t="s">
        <v>55</v>
      </c>
      <c r="F382" t="s">
        <v>55</v>
      </c>
      <c r="G382" t="s">
        <v>247</v>
      </c>
      <c r="H382" t="s">
        <v>125</v>
      </c>
      <c r="I382" t="s">
        <v>55</v>
      </c>
      <c r="J382" t="s">
        <v>55</v>
      </c>
      <c r="K382">
        <v>32.424821999999999</v>
      </c>
      <c r="L382">
        <v>2.2019169999999999</v>
      </c>
      <c r="M382">
        <v>28.128</v>
      </c>
      <c r="N382">
        <v>36.954000000000001</v>
      </c>
      <c r="O382" t="s">
        <v>57</v>
      </c>
      <c r="P382" t="s">
        <v>1050</v>
      </c>
      <c r="Q382">
        <v>4.5289999999999999</v>
      </c>
      <c r="R382">
        <v>4.2969999999999997</v>
      </c>
      <c r="S382">
        <v>77937</v>
      </c>
      <c r="T382">
        <v>5333</v>
      </c>
      <c r="U382">
        <v>67608</v>
      </c>
      <c r="V382">
        <v>88823</v>
      </c>
      <c r="W382">
        <v>1213</v>
      </c>
      <c r="X382">
        <v>378</v>
      </c>
      <c r="Y382">
        <v>0</v>
      </c>
      <c r="Z382">
        <v>0</v>
      </c>
      <c r="AA382">
        <v>0</v>
      </c>
      <c r="AB382">
        <v>1</v>
      </c>
      <c r="AC382" t="s">
        <v>1051</v>
      </c>
      <c r="AD382" t="s">
        <v>793</v>
      </c>
      <c r="AE382">
        <v>2.68</v>
      </c>
    </row>
    <row r="383" spans="1:31">
      <c r="A383" t="s">
        <v>1052</v>
      </c>
      <c r="B383">
        <v>2012</v>
      </c>
      <c r="C383" t="s">
        <v>793</v>
      </c>
      <c r="D383" t="s">
        <v>55</v>
      </c>
      <c r="E383" t="s">
        <v>55</v>
      </c>
      <c r="F383" t="s">
        <v>55</v>
      </c>
      <c r="G383" t="s">
        <v>247</v>
      </c>
      <c r="H383" t="s">
        <v>125</v>
      </c>
      <c r="I383" t="s">
        <v>61</v>
      </c>
      <c r="J383" t="s">
        <v>55</v>
      </c>
      <c r="K383">
        <v>32.384090999999998</v>
      </c>
      <c r="L383">
        <v>2.7260430000000002</v>
      </c>
      <c r="M383">
        <v>27.076000000000001</v>
      </c>
      <c r="N383">
        <v>38.049999999999997</v>
      </c>
      <c r="O383" t="s">
        <v>57</v>
      </c>
      <c r="P383" t="s">
        <v>1053</v>
      </c>
      <c r="Q383">
        <v>5.6660000000000004</v>
      </c>
      <c r="R383">
        <v>5.3079999999999998</v>
      </c>
      <c r="S383">
        <v>44576</v>
      </c>
      <c r="T383">
        <v>3832</v>
      </c>
      <c r="U383">
        <v>37270</v>
      </c>
      <c r="V383">
        <v>52375</v>
      </c>
      <c r="W383">
        <v>718</v>
      </c>
      <c r="X383">
        <v>222</v>
      </c>
      <c r="Y383">
        <v>0</v>
      </c>
      <c r="Z383">
        <v>0</v>
      </c>
      <c r="AA383">
        <v>0</v>
      </c>
      <c r="AB383">
        <v>1</v>
      </c>
      <c r="AC383" t="s">
        <v>1054</v>
      </c>
      <c r="AD383" t="s">
        <v>793</v>
      </c>
      <c r="AE383">
        <v>2.4300000000000002</v>
      </c>
    </row>
    <row r="384" spans="1:31">
      <c r="A384" t="s">
        <v>1055</v>
      </c>
      <c r="B384">
        <v>2012</v>
      </c>
      <c r="C384" t="s">
        <v>793</v>
      </c>
      <c r="D384" t="s">
        <v>55</v>
      </c>
      <c r="E384" t="s">
        <v>55</v>
      </c>
      <c r="F384" t="s">
        <v>55</v>
      </c>
      <c r="G384" t="s">
        <v>247</v>
      </c>
      <c r="H384" t="s">
        <v>125</v>
      </c>
      <c r="I384" t="s">
        <v>72</v>
      </c>
      <c r="J384" t="s">
        <v>55</v>
      </c>
      <c r="K384">
        <v>32.479407000000002</v>
      </c>
      <c r="L384">
        <v>2.971927</v>
      </c>
      <c r="M384">
        <v>26.7</v>
      </c>
      <c r="N384">
        <v>38.683</v>
      </c>
      <c r="O384" t="s">
        <v>57</v>
      </c>
      <c r="P384" t="s">
        <v>1056</v>
      </c>
      <c r="Q384">
        <v>6.2030000000000003</v>
      </c>
      <c r="R384">
        <v>5.78</v>
      </c>
      <c r="S384">
        <v>33361</v>
      </c>
      <c r="T384">
        <v>3040</v>
      </c>
      <c r="U384">
        <v>27424</v>
      </c>
      <c r="V384">
        <v>39732</v>
      </c>
      <c r="W384">
        <v>495</v>
      </c>
      <c r="X384">
        <v>156</v>
      </c>
      <c r="Y384">
        <v>0</v>
      </c>
      <c r="Z384">
        <v>0</v>
      </c>
      <c r="AA384">
        <v>0</v>
      </c>
      <c r="AB384">
        <v>1</v>
      </c>
      <c r="AC384" t="s">
        <v>1057</v>
      </c>
      <c r="AD384" t="s">
        <v>793</v>
      </c>
      <c r="AE384">
        <v>1.99</v>
      </c>
    </row>
    <row r="385" spans="1:31">
      <c r="A385" t="s">
        <v>1058</v>
      </c>
      <c r="B385">
        <v>2012</v>
      </c>
      <c r="C385" t="s">
        <v>793</v>
      </c>
      <c r="D385" t="s">
        <v>55</v>
      </c>
      <c r="E385" t="s">
        <v>55</v>
      </c>
      <c r="F385" t="s">
        <v>55</v>
      </c>
      <c r="G385" t="s">
        <v>247</v>
      </c>
      <c r="H385" t="s">
        <v>55</v>
      </c>
      <c r="I385" t="s">
        <v>55</v>
      </c>
      <c r="J385" t="s">
        <v>55</v>
      </c>
      <c r="K385">
        <v>46.211497999999999</v>
      </c>
      <c r="L385">
        <v>1.075777</v>
      </c>
      <c r="M385">
        <v>44.085999999999999</v>
      </c>
      <c r="N385">
        <v>48.347000000000001</v>
      </c>
      <c r="O385" t="s">
        <v>57</v>
      </c>
      <c r="P385" t="s">
        <v>1059</v>
      </c>
      <c r="Q385">
        <v>2.1360000000000001</v>
      </c>
      <c r="R385">
        <v>2.125</v>
      </c>
      <c r="S385">
        <v>999959</v>
      </c>
      <c r="T385">
        <v>25545</v>
      </c>
      <c r="U385">
        <v>953972</v>
      </c>
      <c r="V385">
        <v>1046171</v>
      </c>
      <c r="W385">
        <v>7847</v>
      </c>
      <c r="X385">
        <v>3613</v>
      </c>
      <c r="Y385">
        <v>0</v>
      </c>
      <c r="Z385">
        <v>0</v>
      </c>
      <c r="AA385">
        <v>0</v>
      </c>
      <c r="AB385">
        <v>1</v>
      </c>
      <c r="AC385" t="s">
        <v>1060</v>
      </c>
      <c r="AD385" t="s">
        <v>793</v>
      </c>
      <c r="AE385">
        <v>3.65</v>
      </c>
    </row>
    <row r="386" spans="1:31">
      <c r="A386" t="s">
        <v>1061</v>
      </c>
      <c r="B386">
        <v>2012</v>
      </c>
      <c r="C386" t="s">
        <v>793</v>
      </c>
      <c r="D386" t="s">
        <v>55</v>
      </c>
      <c r="E386" t="s">
        <v>55</v>
      </c>
      <c r="F386" t="s">
        <v>55</v>
      </c>
      <c r="G386" t="s">
        <v>247</v>
      </c>
      <c r="H386" t="s">
        <v>55</v>
      </c>
      <c r="I386" t="s">
        <v>61</v>
      </c>
      <c r="J386" t="s">
        <v>55</v>
      </c>
      <c r="K386">
        <v>45.160043999999999</v>
      </c>
      <c r="L386">
        <v>1.172261</v>
      </c>
      <c r="M386">
        <v>42.844000000000001</v>
      </c>
      <c r="N386">
        <v>47.491</v>
      </c>
      <c r="O386" t="s">
        <v>57</v>
      </c>
      <c r="P386" t="s">
        <v>1062</v>
      </c>
      <c r="Q386">
        <v>2.331</v>
      </c>
      <c r="R386">
        <v>2.3159999999999998</v>
      </c>
      <c r="S386">
        <v>531036</v>
      </c>
      <c r="T386">
        <v>14991</v>
      </c>
      <c r="U386">
        <v>503806</v>
      </c>
      <c r="V386">
        <v>558450</v>
      </c>
      <c r="W386">
        <v>4703</v>
      </c>
      <c r="X386">
        <v>2136</v>
      </c>
      <c r="Y386">
        <v>0</v>
      </c>
      <c r="Z386">
        <v>0</v>
      </c>
      <c r="AA386">
        <v>0</v>
      </c>
      <c r="AB386">
        <v>1</v>
      </c>
      <c r="AC386" t="s">
        <v>1063</v>
      </c>
      <c r="AD386" t="s">
        <v>793</v>
      </c>
      <c r="AE386">
        <v>2.61</v>
      </c>
    </row>
    <row r="387" spans="1:31">
      <c r="A387" t="s">
        <v>1064</v>
      </c>
      <c r="B387">
        <v>2012</v>
      </c>
      <c r="C387" t="s">
        <v>793</v>
      </c>
      <c r="D387" t="s">
        <v>55</v>
      </c>
      <c r="E387" t="s">
        <v>55</v>
      </c>
      <c r="F387" t="s">
        <v>55</v>
      </c>
      <c r="G387" t="s">
        <v>247</v>
      </c>
      <c r="H387" t="s">
        <v>55</v>
      </c>
      <c r="I387" t="s">
        <v>72</v>
      </c>
      <c r="J387" t="s">
        <v>55</v>
      </c>
      <c r="K387">
        <v>47.462944</v>
      </c>
      <c r="L387">
        <v>1.3801289999999999</v>
      </c>
      <c r="M387">
        <v>44.728000000000002</v>
      </c>
      <c r="N387">
        <v>50.209000000000003</v>
      </c>
      <c r="O387" t="s">
        <v>57</v>
      </c>
      <c r="P387" t="s">
        <v>1065</v>
      </c>
      <c r="Q387">
        <v>2.746</v>
      </c>
      <c r="R387">
        <v>2.734</v>
      </c>
      <c r="S387">
        <v>468924</v>
      </c>
      <c r="T387">
        <v>15682</v>
      </c>
      <c r="U387">
        <v>441908</v>
      </c>
      <c r="V387">
        <v>496052</v>
      </c>
      <c r="W387">
        <v>3144</v>
      </c>
      <c r="X387">
        <v>1477</v>
      </c>
      <c r="Y387">
        <v>0</v>
      </c>
      <c r="Z387">
        <v>0</v>
      </c>
      <c r="AA387">
        <v>0</v>
      </c>
      <c r="AB387">
        <v>1</v>
      </c>
      <c r="AC387" t="s">
        <v>1066</v>
      </c>
      <c r="AD387" t="s">
        <v>793</v>
      </c>
      <c r="AE387">
        <v>2.4</v>
      </c>
    </row>
    <row r="388" spans="1:31">
      <c r="A388" t="s">
        <v>1067</v>
      </c>
      <c r="B388">
        <v>2012</v>
      </c>
      <c r="C388" t="s">
        <v>793</v>
      </c>
      <c r="D388" t="s">
        <v>55</v>
      </c>
      <c r="E388" t="s">
        <v>55</v>
      </c>
      <c r="F388" t="s">
        <v>310</v>
      </c>
      <c r="G388" t="s">
        <v>55</v>
      </c>
      <c r="H388" t="s">
        <v>56</v>
      </c>
      <c r="I388" t="s">
        <v>55</v>
      </c>
      <c r="J388" t="s">
        <v>55</v>
      </c>
      <c r="K388">
        <v>19.408691999999999</v>
      </c>
      <c r="L388">
        <v>5.938294</v>
      </c>
      <c r="M388">
        <v>9.1880000000000006</v>
      </c>
      <c r="N388">
        <v>33.850999999999999</v>
      </c>
      <c r="O388" t="s">
        <v>57</v>
      </c>
      <c r="P388" t="s">
        <v>1068</v>
      </c>
      <c r="Q388">
        <v>14.442</v>
      </c>
      <c r="R388">
        <v>10.221</v>
      </c>
      <c r="S388">
        <v>5067</v>
      </c>
      <c r="T388">
        <v>1714</v>
      </c>
      <c r="U388">
        <v>2399</v>
      </c>
      <c r="V388">
        <v>8837</v>
      </c>
      <c r="W388">
        <v>44</v>
      </c>
      <c r="X388">
        <v>10</v>
      </c>
      <c r="Y388">
        <v>0</v>
      </c>
      <c r="Z388">
        <v>0</v>
      </c>
      <c r="AA388">
        <v>0</v>
      </c>
      <c r="AB388">
        <v>1</v>
      </c>
      <c r="AC388" t="s">
        <v>379</v>
      </c>
      <c r="AD388" t="s">
        <v>793</v>
      </c>
      <c r="AE388">
        <v>0.97</v>
      </c>
    </row>
    <row r="389" spans="1:31">
      <c r="A389" t="s">
        <v>1069</v>
      </c>
      <c r="B389">
        <v>2012</v>
      </c>
      <c r="C389" t="s">
        <v>793</v>
      </c>
      <c r="D389" t="s">
        <v>55</v>
      </c>
      <c r="E389" t="s">
        <v>55</v>
      </c>
      <c r="F389" t="s">
        <v>310</v>
      </c>
      <c r="G389" t="s">
        <v>55</v>
      </c>
      <c r="H389" t="s">
        <v>65</v>
      </c>
      <c r="I389" t="s">
        <v>55</v>
      </c>
      <c r="J389" t="s">
        <v>55</v>
      </c>
      <c r="K389">
        <v>51.278416999999997</v>
      </c>
      <c r="L389">
        <v>7.712472</v>
      </c>
      <c r="M389">
        <v>35.520000000000003</v>
      </c>
      <c r="N389">
        <v>66.852999999999994</v>
      </c>
      <c r="O389" t="s">
        <v>57</v>
      </c>
      <c r="P389" t="s">
        <v>1070</v>
      </c>
      <c r="Q389">
        <v>15.574999999999999</v>
      </c>
      <c r="R389">
        <v>15.759</v>
      </c>
      <c r="S389">
        <v>12871</v>
      </c>
      <c r="T389">
        <v>2783</v>
      </c>
      <c r="U389">
        <v>8915</v>
      </c>
      <c r="V389">
        <v>16780</v>
      </c>
      <c r="W389">
        <v>60</v>
      </c>
      <c r="X389">
        <v>31</v>
      </c>
      <c r="Y389">
        <v>0</v>
      </c>
      <c r="Z389">
        <v>0</v>
      </c>
      <c r="AA389">
        <v>0</v>
      </c>
      <c r="AB389">
        <v>1</v>
      </c>
      <c r="AC389" t="s">
        <v>676</v>
      </c>
      <c r="AD389" t="s">
        <v>793</v>
      </c>
      <c r="AE389">
        <v>1.4</v>
      </c>
    </row>
    <row r="390" spans="1:31">
      <c r="A390" t="s">
        <v>1071</v>
      </c>
      <c r="B390">
        <v>2012</v>
      </c>
      <c r="C390" t="s">
        <v>793</v>
      </c>
      <c r="D390" t="s">
        <v>55</v>
      </c>
      <c r="E390" t="s">
        <v>55</v>
      </c>
      <c r="F390" t="s">
        <v>310</v>
      </c>
      <c r="G390" t="s">
        <v>55</v>
      </c>
      <c r="H390" t="s">
        <v>65</v>
      </c>
      <c r="I390" t="s">
        <v>61</v>
      </c>
      <c r="J390" t="s">
        <v>55</v>
      </c>
      <c r="K390">
        <v>50.669016999999997</v>
      </c>
      <c r="L390">
        <v>11.087593999999999</v>
      </c>
      <c r="M390">
        <v>28.254000000000001</v>
      </c>
      <c r="N390">
        <v>72.888999999999996</v>
      </c>
      <c r="O390" t="s">
        <v>57</v>
      </c>
      <c r="P390" t="s">
        <v>1072</v>
      </c>
      <c r="Q390">
        <v>22.22</v>
      </c>
      <c r="R390">
        <v>22.414999999999999</v>
      </c>
      <c r="S390">
        <v>7682</v>
      </c>
      <c r="T390">
        <v>2190</v>
      </c>
      <c r="U390">
        <v>4284</v>
      </c>
      <c r="V390">
        <v>11051</v>
      </c>
      <c r="W390">
        <v>36</v>
      </c>
      <c r="X390">
        <v>18</v>
      </c>
      <c r="Y390">
        <v>0</v>
      </c>
      <c r="Z390">
        <v>0</v>
      </c>
      <c r="AA390">
        <v>0</v>
      </c>
      <c r="AB390">
        <v>1</v>
      </c>
      <c r="AC390" t="s">
        <v>1073</v>
      </c>
      <c r="AD390" t="s">
        <v>793</v>
      </c>
      <c r="AE390">
        <v>1.72</v>
      </c>
    </row>
    <row r="391" spans="1:31">
      <c r="A391" t="s">
        <v>1074</v>
      </c>
      <c r="B391">
        <v>2012</v>
      </c>
      <c r="C391" t="s">
        <v>793</v>
      </c>
      <c r="D391" t="s">
        <v>55</v>
      </c>
      <c r="E391" t="s">
        <v>55</v>
      </c>
      <c r="F391" t="s">
        <v>310</v>
      </c>
      <c r="G391" t="s">
        <v>55</v>
      </c>
      <c r="H391" t="s">
        <v>76</v>
      </c>
      <c r="I391" t="s">
        <v>55</v>
      </c>
      <c r="J391" t="s">
        <v>55</v>
      </c>
      <c r="K391">
        <v>49.976263000000003</v>
      </c>
      <c r="L391">
        <v>5.004302</v>
      </c>
      <c r="M391">
        <v>39.83</v>
      </c>
      <c r="N391">
        <v>60.124000000000002</v>
      </c>
      <c r="O391" t="s">
        <v>57</v>
      </c>
      <c r="P391" t="s">
        <v>1075</v>
      </c>
      <c r="Q391">
        <v>10.147</v>
      </c>
      <c r="R391">
        <v>10.146000000000001</v>
      </c>
      <c r="S391">
        <v>31790</v>
      </c>
      <c r="T391">
        <v>4468</v>
      </c>
      <c r="U391">
        <v>25337</v>
      </c>
      <c r="V391">
        <v>38245</v>
      </c>
      <c r="W391">
        <v>172</v>
      </c>
      <c r="X391">
        <v>81</v>
      </c>
      <c r="Y391">
        <v>0</v>
      </c>
      <c r="Z391">
        <v>0</v>
      </c>
      <c r="AA391">
        <v>0</v>
      </c>
      <c r="AB391">
        <v>1</v>
      </c>
      <c r="AC391" t="s">
        <v>1076</v>
      </c>
      <c r="AD391" t="s">
        <v>793</v>
      </c>
      <c r="AE391">
        <v>1.71</v>
      </c>
    </row>
    <row r="392" spans="1:31">
      <c r="A392" t="s">
        <v>1077</v>
      </c>
      <c r="B392">
        <v>2012</v>
      </c>
      <c r="C392" t="s">
        <v>793</v>
      </c>
      <c r="D392" t="s">
        <v>55</v>
      </c>
      <c r="E392" t="s">
        <v>55</v>
      </c>
      <c r="F392" t="s">
        <v>310</v>
      </c>
      <c r="G392" t="s">
        <v>55</v>
      </c>
      <c r="H392" t="s">
        <v>76</v>
      </c>
      <c r="I392" t="s">
        <v>61</v>
      </c>
      <c r="J392" t="s">
        <v>55</v>
      </c>
      <c r="K392">
        <v>45.034961000000003</v>
      </c>
      <c r="L392">
        <v>5.939235</v>
      </c>
      <c r="M392">
        <v>33.177999999999997</v>
      </c>
      <c r="N392">
        <v>57.320999999999998</v>
      </c>
      <c r="O392" t="s">
        <v>57</v>
      </c>
      <c r="P392" t="s">
        <v>1078</v>
      </c>
      <c r="Q392">
        <v>12.286</v>
      </c>
      <c r="R392">
        <v>11.856999999999999</v>
      </c>
      <c r="S392">
        <v>15723</v>
      </c>
      <c r="T392">
        <v>2358</v>
      </c>
      <c r="U392">
        <v>11583</v>
      </c>
      <c r="V392">
        <v>20013</v>
      </c>
      <c r="W392">
        <v>112</v>
      </c>
      <c r="X392">
        <v>51</v>
      </c>
      <c r="Y392">
        <v>0</v>
      </c>
      <c r="Z392">
        <v>0</v>
      </c>
      <c r="AA392">
        <v>0</v>
      </c>
      <c r="AB392">
        <v>1</v>
      </c>
      <c r="AC392" t="s">
        <v>185</v>
      </c>
      <c r="AD392" t="s">
        <v>793</v>
      </c>
      <c r="AE392">
        <v>1.58</v>
      </c>
    </row>
    <row r="393" spans="1:31">
      <c r="A393" t="s">
        <v>1079</v>
      </c>
      <c r="B393">
        <v>2012</v>
      </c>
      <c r="C393" t="s">
        <v>793</v>
      </c>
      <c r="D393" t="s">
        <v>55</v>
      </c>
      <c r="E393" t="s">
        <v>55</v>
      </c>
      <c r="F393" t="s">
        <v>310</v>
      </c>
      <c r="G393" t="s">
        <v>55</v>
      </c>
      <c r="H393" t="s">
        <v>76</v>
      </c>
      <c r="I393" t="s">
        <v>72</v>
      </c>
      <c r="J393" t="s">
        <v>55</v>
      </c>
      <c r="K393">
        <v>55.987810000000003</v>
      </c>
      <c r="L393">
        <v>7.4077580000000003</v>
      </c>
      <c r="M393">
        <v>40.531999999999996</v>
      </c>
      <c r="N393">
        <v>70.638000000000005</v>
      </c>
      <c r="O393" t="s">
        <v>57</v>
      </c>
      <c r="P393" t="s">
        <v>1080</v>
      </c>
      <c r="Q393">
        <v>14.65</v>
      </c>
      <c r="R393">
        <v>15.456</v>
      </c>
      <c r="S393">
        <v>16067</v>
      </c>
      <c r="T393">
        <v>3324</v>
      </c>
      <c r="U393">
        <v>11632</v>
      </c>
      <c r="V393">
        <v>20272</v>
      </c>
      <c r="W393">
        <v>60</v>
      </c>
      <c r="X393">
        <v>30</v>
      </c>
      <c r="Y393">
        <v>0</v>
      </c>
      <c r="Z393">
        <v>0</v>
      </c>
      <c r="AA393">
        <v>0</v>
      </c>
      <c r="AB393">
        <v>1</v>
      </c>
      <c r="AC393" t="s">
        <v>185</v>
      </c>
      <c r="AD393" t="s">
        <v>793</v>
      </c>
      <c r="AE393">
        <v>1.31</v>
      </c>
    </row>
    <row r="394" spans="1:31">
      <c r="A394" t="s">
        <v>1081</v>
      </c>
      <c r="B394">
        <v>2012</v>
      </c>
      <c r="C394" t="s">
        <v>793</v>
      </c>
      <c r="D394" t="s">
        <v>55</v>
      </c>
      <c r="E394" t="s">
        <v>55</v>
      </c>
      <c r="F394" t="s">
        <v>310</v>
      </c>
      <c r="G394" t="s">
        <v>55</v>
      </c>
      <c r="H394" t="s">
        <v>86</v>
      </c>
      <c r="I394" t="s">
        <v>55</v>
      </c>
      <c r="J394" t="s">
        <v>55</v>
      </c>
      <c r="K394">
        <v>58.613996</v>
      </c>
      <c r="L394">
        <v>4.3230079999999997</v>
      </c>
      <c r="M394">
        <v>49.67</v>
      </c>
      <c r="N394">
        <v>67.159000000000006</v>
      </c>
      <c r="O394" t="s">
        <v>57</v>
      </c>
      <c r="P394" t="s">
        <v>1082</v>
      </c>
      <c r="Q394">
        <v>8.5449999999999999</v>
      </c>
      <c r="R394">
        <v>8.9440000000000008</v>
      </c>
      <c r="S394">
        <v>32931</v>
      </c>
      <c r="T394">
        <v>3670</v>
      </c>
      <c r="U394">
        <v>27906</v>
      </c>
      <c r="V394">
        <v>37732</v>
      </c>
      <c r="W394">
        <v>162</v>
      </c>
      <c r="X394">
        <v>91</v>
      </c>
      <c r="Y394">
        <v>0</v>
      </c>
      <c r="Z394">
        <v>0</v>
      </c>
      <c r="AA394">
        <v>0</v>
      </c>
      <c r="AB394">
        <v>1</v>
      </c>
      <c r="AC394" t="s">
        <v>638</v>
      </c>
      <c r="AD394" t="s">
        <v>793</v>
      </c>
      <c r="AE394">
        <v>1.24</v>
      </c>
    </row>
    <row r="395" spans="1:31">
      <c r="A395" t="s">
        <v>1083</v>
      </c>
      <c r="B395">
        <v>2012</v>
      </c>
      <c r="C395" t="s">
        <v>793</v>
      </c>
      <c r="D395" t="s">
        <v>55</v>
      </c>
      <c r="E395" t="s">
        <v>55</v>
      </c>
      <c r="F395" t="s">
        <v>310</v>
      </c>
      <c r="G395" t="s">
        <v>55</v>
      </c>
      <c r="H395" t="s">
        <v>86</v>
      </c>
      <c r="I395" t="s">
        <v>61</v>
      </c>
      <c r="J395" t="s">
        <v>55</v>
      </c>
      <c r="K395">
        <v>53.042397000000001</v>
      </c>
      <c r="L395">
        <v>5.2195099999999996</v>
      </c>
      <c r="M395">
        <v>42.375999999999998</v>
      </c>
      <c r="N395">
        <v>63.508000000000003</v>
      </c>
      <c r="O395" t="s">
        <v>57</v>
      </c>
      <c r="P395" t="s">
        <v>1084</v>
      </c>
      <c r="Q395">
        <v>10.465999999999999</v>
      </c>
      <c r="R395">
        <v>10.666</v>
      </c>
      <c r="S395">
        <v>14699</v>
      </c>
      <c r="T395">
        <v>2343</v>
      </c>
      <c r="U395">
        <v>11743</v>
      </c>
      <c r="V395">
        <v>17600</v>
      </c>
      <c r="W395">
        <v>91</v>
      </c>
      <c r="X395">
        <v>46</v>
      </c>
      <c r="Y395">
        <v>0</v>
      </c>
      <c r="Z395">
        <v>0</v>
      </c>
      <c r="AA395">
        <v>0</v>
      </c>
      <c r="AB395">
        <v>1</v>
      </c>
      <c r="AC395" t="s">
        <v>1085</v>
      </c>
      <c r="AD395" t="s">
        <v>793</v>
      </c>
      <c r="AE395">
        <v>0.98</v>
      </c>
    </row>
    <row r="396" spans="1:31">
      <c r="A396" t="s">
        <v>1086</v>
      </c>
      <c r="B396">
        <v>2012</v>
      </c>
      <c r="C396" t="s">
        <v>793</v>
      </c>
      <c r="D396" t="s">
        <v>55</v>
      </c>
      <c r="E396" t="s">
        <v>55</v>
      </c>
      <c r="F396" t="s">
        <v>310</v>
      </c>
      <c r="G396" t="s">
        <v>55</v>
      </c>
      <c r="H396" t="s">
        <v>86</v>
      </c>
      <c r="I396" t="s">
        <v>72</v>
      </c>
      <c r="J396" t="s">
        <v>55</v>
      </c>
      <c r="K396">
        <v>64.037216999999998</v>
      </c>
      <c r="L396">
        <v>6.1470659999999997</v>
      </c>
      <c r="M396">
        <v>50.826999999999998</v>
      </c>
      <c r="N396">
        <v>75.853999999999999</v>
      </c>
      <c r="O396" t="s">
        <v>57</v>
      </c>
      <c r="P396" t="s">
        <v>1087</v>
      </c>
      <c r="Q396">
        <v>11.817</v>
      </c>
      <c r="R396">
        <v>13.211</v>
      </c>
      <c r="S396">
        <v>18232</v>
      </c>
      <c r="T396">
        <v>3086</v>
      </c>
      <c r="U396">
        <v>14471</v>
      </c>
      <c r="V396">
        <v>21596</v>
      </c>
      <c r="W396">
        <v>71</v>
      </c>
      <c r="X396">
        <v>45</v>
      </c>
      <c r="Y396">
        <v>0</v>
      </c>
      <c r="Z396">
        <v>0</v>
      </c>
      <c r="AA396">
        <v>0</v>
      </c>
      <c r="AB396">
        <v>1</v>
      </c>
      <c r="AC396" t="s">
        <v>70</v>
      </c>
      <c r="AD396" t="s">
        <v>793</v>
      </c>
      <c r="AE396">
        <v>1.1499999999999999</v>
      </c>
    </row>
    <row r="397" spans="1:31">
      <c r="A397" t="s">
        <v>1088</v>
      </c>
      <c r="B397">
        <v>2012</v>
      </c>
      <c r="C397" t="s">
        <v>793</v>
      </c>
      <c r="D397" t="s">
        <v>55</v>
      </c>
      <c r="E397" t="s">
        <v>55</v>
      </c>
      <c r="F397" t="s">
        <v>310</v>
      </c>
      <c r="G397" t="s">
        <v>55</v>
      </c>
      <c r="H397" t="s">
        <v>96</v>
      </c>
      <c r="I397" t="s">
        <v>55</v>
      </c>
      <c r="J397" t="s">
        <v>55</v>
      </c>
      <c r="K397">
        <v>40.059945999999997</v>
      </c>
      <c r="L397">
        <v>6.477182</v>
      </c>
      <c r="M397">
        <v>27.376999999999999</v>
      </c>
      <c r="N397">
        <v>53.798999999999999</v>
      </c>
      <c r="O397" t="s">
        <v>57</v>
      </c>
      <c r="P397" t="s">
        <v>1089</v>
      </c>
      <c r="Q397">
        <v>13.739000000000001</v>
      </c>
      <c r="R397">
        <v>12.683</v>
      </c>
      <c r="S397">
        <v>17337</v>
      </c>
      <c r="T397">
        <v>2583</v>
      </c>
      <c r="U397">
        <v>11848</v>
      </c>
      <c r="V397">
        <v>23282</v>
      </c>
      <c r="W397">
        <v>122</v>
      </c>
      <c r="X397">
        <v>55</v>
      </c>
      <c r="Y397">
        <v>0</v>
      </c>
      <c r="Z397">
        <v>0</v>
      </c>
      <c r="AA397">
        <v>0</v>
      </c>
      <c r="AB397">
        <v>1</v>
      </c>
      <c r="AC397" t="s">
        <v>1090</v>
      </c>
      <c r="AD397" t="s">
        <v>793</v>
      </c>
      <c r="AE397">
        <v>2.11</v>
      </c>
    </row>
    <row r="398" spans="1:31">
      <c r="A398" t="s">
        <v>1091</v>
      </c>
      <c r="B398">
        <v>2012</v>
      </c>
      <c r="C398" t="s">
        <v>793</v>
      </c>
      <c r="D398" t="s">
        <v>55</v>
      </c>
      <c r="E398" t="s">
        <v>55</v>
      </c>
      <c r="F398" t="s">
        <v>310</v>
      </c>
      <c r="G398" t="s">
        <v>55</v>
      </c>
      <c r="H398" t="s">
        <v>96</v>
      </c>
      <c r="I398" t="s">
        <v>61</v>
      </c>
      <c r="J398" t="s">
        <v>55</v>
      </c>
      <c r="K398">
        <v>38.270784999999997</v>
      </c>
      <c r="L398">
        <v>8.4988620000000008</v>
      </c>
      <c r="M398">
        <v>22.009</v>
      </c>
      <c r="N398">
        <v>56.712000000000003</v>
      </c>
      <c r="O398" t="s">
        <v>57</v>
      </c>
      <c r="P398" t="s">
        <v>1092</v>
      </c>
      <c r="Q398">
        <v>18.440999999999999</v>
      </c>
      <c r="R398">
        <v>16.262</v>
      </c>
      <c r="S398">
        <v>8425</v>
      </c>
      <c r="T398">
        <v>1963</v>
      </c>
      <c r="U398">
        <v>4845</v>
      </c>
      <c r="V398">
        <v>12484</v>
      </c>
      <c r="W398">
        <v>72</v>
      </c>
      <c r="X398">
        <v>31</v>
      </c>
      <c r="Y398">
        <v>0</v>
      </c>
      <c r="Z398">
        <v>0</v>
      </c>
      <c r="AA398">
        <v>0</v>
      </c>
      <c r="AB398">
        <v>1</v>
      </c>
      <c r="AC398" t="s">
        <v>1093</v>
      </c>
      <c r="AD398" t="s">
        <v>793</v>
      </c>
      <c r="AE398">
        <v>2.17</v>
      </c>
    </row>
    <row r="399" spans="1:31">
      <c r="A399" t="s">
        <v>1094</v>
      </c>
      <c r="B399">
        <v>2012</v>
      </c>
      <c r="C399" t="s">
        <v>793</v>
      </c>
      <c r="D399" t="s">
        <v>55</v>
      </c>
      <c r="E399" t="s">
        <v>55</v>
      </c>
      <c r="F399" t="s">
        <v>310</v>
      </c>
      <c r="G399" t="s">
        <v>55</v>
      </c>
      <c r="H399" t="s">
        <v>96</v>
      </c>
      <c r="I399" t="s">
        <v>72</v>
      </c>
      <c r="J399" t="s">
        <v>55</v>
      </c>
      <c r="K399">
        <v>41.912247000000001</v>
      </c>
      <c r="L399">
        <v>8.4744930000000007</v>
      </c>
      <c r="M399">
        <v>25.413</v>
      </c>
      <c r="N399">
        <v>59.85</v>
      </c>
      <c r="O399" t="s">
        <v>57</v>
      </c>
      <c r="P399" t="s">
        <v>1095</v>
      </c>
      <c r="Q399">
        <v>17.937000000000001</v>
      </c>
      <c r="R399">
        <v>16.498999999999999</v>
      </c>
      <c r="S399">
        <v>8912</v>
      </c>
      <c r="T399">
        <v>1825</v>
      </c>
      <c r="U399">
        <v>5404</v>
      </c>
      <c r="V399">
        <v>12726</v>
      </c>
      <c r="W399">
        <v>50</v>
      </c>
      <c r="X399">
        <v>24</v>
      </c>
      <c r="Y399">
        <v>0</v>
      </c>
      <c r="Z399">
        <v>0</v>
      </c>
      <c r="AA399">
        <v>0</v>
      </c>
      <c r="AB399">
        <v>1</v>
      </c>
      <c r="AC399" t="s">
        <v>1096</v>
      </c>
      <c r="AD399" t="s">
        <v>793</v>
      </c>
      <c r="AE399">
        <v>1.45</v>
      </c>
    </row>
    <row r="400" spans="1:31">
      <c r="A400" t="s">
        <v>1097</v>
      </c>
      <c r="B400">
        <v>2012</v>
      </c>
      <c r="C400" t="s">
        <v>793</v>
      </c>
      <c r="D400" t="s">
        <v>55</v>
      </c>
      <c r="E400" t="s">
        <v>55</v>
      </c>
      <c r="F400" t="s">
        <v>310</v>
      </c>
      <c r="G400" t="s">
        <v>55</v>
      </c>
      <c r="H400" t="s">
        <v>105</v>
      </c>
      <c r="I400" t="s">
        <v>55</v>
      </c>
      <c r="J400" t="s">
        <v>55</v>
      </c>
      <c r="K400">
        <v>33.921205</v>
      </c>
      <c r="L400">
        <v>7.3280820000000002</v>
      </c>
      <c r="M400">
        <v>20.102</v>
      </c>
      <c r="N400">
        <v>50.084000000000003</v>
      </c>
      <c r="O400" t="s">
        <v>57</v>
      </c>
      <c r="P400" t="s">
        <v>1098</v>
      </c>
      <c r="Q400">
        <v>16.163</v>
      </c>
      <c r="R400">
        <v>13.819000000000001</v>
      </c>
      <c r="S400">
        <v>9826</v>
      </c>
      <c r="T400">
        <v>2367</v>
      </c>
      <c r="U400">
        <v>5823</v>
      </c>
      <c r="V400">
        <v>14508</v>
      </c>
      <c r="W400">
        <v>73</v>
      </c>
      <c r="X400">
        <v>30</v>
      </c>
      <c r="Y400">
        <v>0</v>
      </c>
      <c r="Z400">
        <v>0</v>
      </c>
      <c r="AA400">
        <v>0</v>
      </c>
      <c r="AB400">
        <v>1</v>
      </c>
      <c r="AC400" t="s">
        <v>1099</v>
      </c>
      <c r="AD400" t="s">
        <v>793</v>
      </c>
      <c r="AE400">
        <v>1.72</v>
      </c>
    </row>
    <row r="401" spans="1:31">
      <c r="A401" t="s">
        <v>1100</v>
      </c>
      <c r="B401">
        <v>2012</v>
      </c>
      <c r="C401" t="s">
        <v>793</v>
      </c>
      <c r="D401" t="s">
        <v>55</v>
      </c>
      <c r="E401" t="s">
        <v>55</v>
      </c>
      <c r="F401" t="s">
        <v>310</v>
      </c>
      <c r="G401" t="s">
        <v>55</v>
      </c>
      <c r="H401" t="s">
        <v>105</v>
      </c>
      <c r="I401" t="s">
        <v>61</v>
      </c>
      <c r="J401" t="s">
        <v>55</v>
      </c>
      <c r="K401">
        <v>38.317214999999997</v>
      </c>
      <c r="L401">
        <v>10.645963999999999</v>
      </c>
      <c r="M401">
        <v>18.443999999999999</v>
      </c>
      <c r="N401">
        <v>61.542999999999999</v>
      </c>
      <c r="O401" t="s">
        <v>57</v>
      </c>
      <c r="P401" t="s">
        <v>1101</v>
      </c>
      <c r="Q401">
        <v>23.225999999999999</v>
      </c>
      <c r="R401">
        <v>19.873000000000001</v>
      </c>
      <c r="S401">
        <v>4980</v>
      </c>
      <c r="T401">
        <v>1468</v>
      </c>
      <c r="U401">
        <v>2397</v>
      </c>
      <c r="V401">
        <v>7999</v>
      </c>
      <c r="W401">
        <v>39</v>
      </c>
      <c r="X401">
        <v>17</v>
      </c>
      <c r="Y401">
        <v>0</v>
      </c>
      <c r="Z401">
        <v>0</v>
      </c>
      <c r="AA401">
        <v>0</v>
      </c>
      <c r="AB401">
        <v>1</v>
      </c>
      <c r="AC401" t="s">
        <v>1102</v>
      </c>
      <c r="AD401" t="s">
        <v>793</v>
      </c>
      <c r="AE401">
        <v>1.82</v>
      </c>
    </row>
    <row r="402" spans="1:31">
      <c r="A402" t="s">
        <v>1103</v>
      </c>
      <c r="B402">
        <v>2012</v>
      </c>
      <c r="C402" t="s">
        <v>793</v>
      </c>
      <c r="D402" t="s">
        <v>55</v>
      </c>
      <c r="E402" t="s">
        <v>55</v>
      </c>
      <c r="F402" t="s">
        <v>310</v>
      </c>
      <c r="G402" t="s">
        <v>55</v>
      </c>
      <c r="H402" t="s">
        <v>105</v>
      </c>
      <c r="I402" t="s">
        <v>72</v>
      </c>
      <c r="J402" t="s">
        <v>55</v>
      </c>
      <c r="K402">
        <v>30.343315</v>
      </c>
      <c r="L402">
        <v>10.662459999999999</v>
      </c>
      <c r="M402">
        <v>11.805</v>
      </c>
      <c r="N402">
        <v>55.207999999999998</v>
      </c>
      <c r="O402" t="s">
        <v>57</v>
      </c>
      <c r="P402" t="s">
        <v>1104</v>
      </c>
      <c r="Q402">
        <v>24.864999999999998</v>
      </c>
      <c r="R402">
        <v>18.539000000000001</v>
      </c>
      <c r="S402">
        <v>4846</v>
      </c>
      <c r="T402">
        <v>1545</v>
      </c>
      <c r="U402">
        <v>1885</v>
      </c>
      <c r="V402">
        <v>8816</v>
      </c>
      <c r="W402">
        <v>34</v>
      </c>
      <c r="X402">
        <v>13</v>
      </c>
      <c r="Y402">
        <v>0</v>
      </c>
      <c r="Z402">
        <v>0</v>
      </c>
      <c r="AA402">
        <v>0</v>
      </c>
      <c r="AB402">
        <v>1</v>
      </c>
      <c r="AC402" t="s">
        <v>379</v>
      </c>
      <c r="AD402" t="s">
        <v>793</v>
      </c>
      <c r="AE402">
        <v>1.78</v>
      </c>
    </row>
    <row r="403" spans="1:31">
      <c r="A403" t="s">
        <v>1105</v>
      </c>
      <c r="B403">
        <v>2012</v>
      </c>
      <c r="C403" t="s">
        <v>793</v>
      </c>
      <c r="D403" t="s">
        <v>55</v>
      </c>
      <c r="E403" t="s">
        <v>55</v>
      </c>
      <c r="F403" t="s">
        <v>310</v>
      </c>
      <c r="G403" t="s">
        <v>55</v>
      </c>
      <c r="H403" t="s">
        <v>115</v>
      </c>
      <c r="I403" t="s">
        <v>55</v>
      </c>
      <c r="J403" t="s">
        <v>55</v>
      </c>
      <c r="K403">
        <v>35.757109999999997</v>
      </c>
      <c r="L403">
        <v>10.591718</v>
      </c>
      <c r="M403">
        <v>16.344000000000001</v>
      </c>
      <c r="N403">
        <v>59.344999999999999</v>
      </c>
      <c r="O403" t="s">
        <v>57</v>
      </c>
      <c r="P403" t="s">
        <v>1106</v>
      </c>
      <c r="Q403">
        <v>23.588000000000001</v>
      </c>
      <c r="R403">
        <v>19.413</v>
      </c>
      <c r="S403">
        <v>5056</v>
      </c>
      <c r="T403">
        <v>1758</v>
      </c>
      <c r="U403">
        <v>2311</v>
      </c>
      <c r="V403">
        <v>8392</v>
      </c>
      <c r="W403">
        <v>42</v>
      </c>
      <c r="X403">
        <v>15</v>
      </c>
      <c r="Y403">
        <v>0</v>
      </c>
      <c r="Z403">
        <v>0</v>
      </c>
      <c r="AA403">
        <v>0</v>
      </c>
      <c r="AB403">
        <v>1</v>
      </c>
      <c r="AC403" t="s">
        <v>1102</v>
      </c>
      <c r="AD403" t="s">
        <v>793</v>
      </c>
      <c r="AE403">
        <v>2</v>
      </c>
    </row>
    <row r="404" spans="1:31">
      <c r="A404" t="s">
        <v>1107</v>
      </c>
      <c r="B404">
        <v>2012</v>
      </c>
      <c r="C404" t="s">
        <v>793</v>
      </c>
      <c r="D404" t="s">
        <v>55</v>
      </c>
      <c r="E404" t="s">
        <v>55</v>
      </c>
      <c r="F404" t="s">
        <v>310</v>
      </c>
      <c r="G404" t="s">
        <v>55</v>
      </c>
      <c r="H404" t="s">
        <v>55</v>
      </c>
      <c r="I404" t="s">
        <v>55</v>
      </c>
      <c r="J404" t="s">
        <v>55</v>
      </c>
      <c r="K404">
        <v>44.652602000000002</v>
      </c>
      <c r="L404">
        <v>3.1453180000000001</v>
      </c>
      <c r="M404">
        <v>38.387999999999998</v>
      </c>
      <c r="N404">
        <v>51.045000000000002</v>
      </c>
      <c r="O404" t="s">
        <v>57</v>
      </c>
      <c r="P404" t="s">
        <v>1108</v>
      </c>
      <c r="Q404">
        <v>6.3920000000000003</v>
      </c>
      <c r="R404">
        <v>6.2640000000000002</v>
      </c>
      <c r="S404">
        <v>116191</v>
      </c>
      <c r="T404">
        <v>8722</v>
      </c>
      <c r="U404">
        <v>99891</v>
      </c>
      <c r="V404">
        <v>132825</v>
      </c>
      <c r="W404">
        <v>690</v>
      </c>
      <c r="X404">
        <v>319</v>
      </c>
      <c r="Y404">
        <v>0</v>
      </c>
      <c r="Z404">
        <v>0</v>
      </c>
      <c r="AA404">
        <v>0</v>
      </c>
      <c r="AB404">
        <v>1</v>
      </c>
      <c r="AC404" t="s">
        <v>1109</v>
      </c>
      <c r="AD404" t="s">
        <v>793</v>
      </c>
      <c r="AE404">
        <v>2.76</v>
      </c>
    </row>
    <row r="405" spans="1:31">
      <c r="A405" t="s">
        <v>1110</v>
      </c>
      <c r="B405">
        <v>2012</v>
      </c>
      <c r="C405" t="s">
        <v>793</v>
      </c>
      <c r="D405" t="s">
        <v>55</v>
      </c>
      <c r="E405" t="s">
        <v>55</v>
      </c>
      <c r="F405" t="s">
        <v>310</v>
      </c>
      <c r="G405" t="s">
        <v>55</v>
      </c>
      <c r="H405" t="s">
        <v>55</v>
      </c>
      <c r="I405" t="s">
        <v>61</v>
      </c>
      <c r="J405" t="s">
        <v>55</v>
      </c>
      <c r="K405">
        <v>43.705160999999997</v>
      </c>
      <c r="L405">
        <v>3.7296939999999998</v>
      </c>
      <c r="M405">
        <v>36.283000000000001</v>
      </c>
      <c r="N405">
        <v>51.341000000000001</v>
      </c>
      <c r="O405" t="s">
        <v>57</v>
      </c>
      <c r="P405" t="s">
        <v>1111</v>
      </c>
      <c r="Q405">
        <v>7.6360000000000001</v>
      </c>
      <c r="R405">
        <v>7.4219999999999997</v>
      </c>
      <c r="S405">
        <v>57771</v>
      </c>
      <c r="T405">
        <v>5195</v>
      </c>
      <c r="U405">
        <v>47960</v>
      </c>
      <c r="V405">
        <v>67864</v>
      </c>
      <c r="W405">
        <v>401</v>
      </c>
      <c r="X405">
        <v>183</v>
      </c>
      <c r="Y405">
        <v>0</v>
      </c>
      <c r="Z405">
        <v>0</v>
      </c>
      <c r="AA405">
        <v>0</v>
      </c>
      <c r="AB405">
        <v>1</v>
      </c>
      <c r="AC405" t="s">
        <v>1112</v>
      </c>
      <c r="AD405" t="s">
        <v>793</v>
      </c>
      <c r="AE405">
        <v>2.2599999999999998</v>
      </c>
    </row>
    <row r="406" spans="1:31">
      <c r="A406" t="s">
        <v>1113</v>
      </c>
      <c r="B406">
        <v>2012</v>
      </c>
      <c r="C406" t="s">
        <v>793</v>
      </c>
      <c r="D406" t="s">
        <v>55</v>
      </c>
      <c r="E406" t="s">
        <v>55</v>
      </c>
      <c r="F406" t="s">
        <v>310</v>
      </c>
      <c r="G406" t="s">
        <v>55</v>
      </c>
      <c r="H406" t="s">
        <v>55</v>
      </c>
      <c r="I406" t="s">
        <v>72</v>
      </c>
      <c r="J406" t="s">
        <v>55</v>
      </c>
      <c r="K406">
        <v>45.630788000000003</v>
      </c>
      <c r="L406">
        <v>4.00108</v>
      </c>
      <c r="M406">
        <v>37.631999999999998</v>
      </c>
      <c r="N406">
        <v>53.798999999999999</v>
      </c>
      <c r="O406" t="s">
        <v>57</v>
      </c>
      <c r="P406" t="s">
        <v>1114</v>
      </c>
      <c r="Q406">
        <v>8.1679999999999993</v>
      </c>
      <c r="R406">
        <v>7.9989999999999997</v>
      </c>
      <c r="S406">
        <v>58420</v>
      </c>
      <c r="T406">
        <v>6559</v>
      </c>
      <c r="U406">
        <v>48180</v>
      </c>
      <c r="V406">
        <v>68878</v>
      </c>
      <c r="W406">
        <v>289</v>
      </c>
      <c r="X406">
        <v>136</v>
      </c>
      <c r="Y406">
        <v>0</v>
      </c>
      <c r="Z406">
        <v>0</v>
      </c>
      <c r="AA406">
        <v>0</v>
      </c>
      <c r="AB406">
        <v>1</v>
      </c>
      <c r="AC406" t="s">
        <v>1115</v>
      </c>
      <c r="AD406" t="s">
        <v>793</v>
      </c>
      <c r="AE406">
        <v>1.86</v>
      </c>
    </row>
    <row r="407" spans="1:31">
      <c r="A407" t="s">
        <v>1116</v>
      </c>
      <c r="B407">
        <v>2012</v>
      </c>
      <c r="C407" t="s">
        <v>793</v>
      </c>
      <c r="D407" t="s">
        <v>55</v>
      </c>
      <c r="E407" t="s">
        <v>55</v>
      </c>
      <c r="F407" t="s">
        <v>316</v>
      </c>
      <c r="G407" t="s">
        <v>55</v>
      </c>
      <c r="H407" t="s">
        <v>56</v>
      </c>
      <c r="I407" t="s">
        <v>55</v>
      </c>
      <c r="J407" t="s">
        <v>55</v>
      </c>
      <c r="K407">
        <v>45.545237999999998</v>
      </c>
      <c r="L407">
        <v>3.0040290000000001</v>
      </c>
      <c r="M407">
        <v>39.558999999999997</v>
      </c>
      <c r="N407">
        <v>51.628</v>
      </c>
      <c r="O407" t="s">
        <v>57</v>
      </c>
      <c r="P407" t="s">
        <v>1117</v>
      </c>
      <c r="Q407">
        <v>6.0830000000000002</v>
      </c>
      <c r="R407">
        <v>5.9859999999999998</v>
      </c>
      <c r="S407">
        <v>84022</v>
      </c>
      <c r="T407">
        <v>6166</v>
      </c>
      <c r="U407">
        <v>72979</v>
      </c>
      <c r="V407">
        <v>95243</v>
      </c>
      <c r="W407">
        <v>397</v>
      </c>
      <c r="X407">
        <v>186</v>
      </c>
      <c r="Y407">
        <v>0</v>
      </c>
      <c r="Z407">
        <v>0</v>
      </c>
      <c r="AA407">
        <v>0</v>
      </c>
      <c r="AB407">
        <v>1</v>
      </c>
      <c r="AC407" t="s">
        <v>1118</v>
      </c>
      <c r="AD407" t="s">
        <v>793</v>
      </c>
      <c r="AE407">
        <v>1.44</v>
      </c>
    </row>
    <row r="408" spans="1:31">
      <c r="A408" t="s">
        <v>1119</v>
      </c>
      <c r="B408">
        <v>2012</v>
      </c>
      <c r="C408" t="s">
        <v>793</v>
      </c>
      <c r="D408" t="s">
        <v>55</v>
      </c>
      <c r="E408" t="s">
        <v>55</v>
      </c>
      <c r="F408" t="s">
        <v>316</v>
      </c>
      <c r="G408" t="s">
        <v>55</v>
      </c>
      <c r="H408" t="s">
        <v>56</v>
      </c>
      <c r="I408" t="s">
        <v>61</v>
      </c>
      <c r="J408" t="s">
        <v>55</v>
      </c>
      <c r="K408">
        <v>50.191648000000001</v>
      </c>
      <c r="L408">
        <v>4.695316</v>
      </c>
      <c r="M408">
        <v>40.674999999999997</v>
      </c>
      <c r="N408">
        <v>59.698999999999998</v>
      </c>
      <c r="O408" t="s">
        <v>57</v>
      </c>
      <c r="P408" t="s">
        <v>1120</v>
      </c>
      <c r="Q408">
        <v>9.5069999999999997</v>
      </c>
      <c r="R408">
        <v>9.5169999999999995</v>
      </c>
      <c r="S408">
        <v>48894</v>
      </c>
      <c r="T408">
        <v>4367</v>
      </c>
      <c r="U408">
        <v>39623</v>
      </c>
      <c r="V408">
        <v>58156</v>
      </c>
      <c r="W408">
        <v>213</v>
      </c>
      <c r="X408">
        <v>113</v>
      </c>
      <c r="Y408">
        <v>0</v>
      </c>
      <c r="Z408">
        <v>0</v>
      </c>
      <c r="AA408">
        <v>0</v>
      </c>
      <c r="AB408">
        <v>1</v>
      </c>
      <c r="AC408" t="s">
        <v>1121</v>
      </c>
      <c r="AD408" t="s">
        <v>793</v>
      </c>
      <c r="AE408">
        <v>1.87</v>
      </c>
    </row>
    <row r="409" spans="1:31">
      <c r="A409" t="s">
        <v>1122</v>
      </c>
      <c r="B409">
        <v>2012</v>
      </c>
      <c r="C409" t="s">
        <v>793</v>
      </c>
      <c r="D409" t="s">
        <v>55</v>
      </c>
      <c r="E409" t="s">
        <v>55</v>
      </c>
      <c r="F409" t="s">
        <v>316</v>
      </c>
      <c r="G409" t="s">
        <v>55</v>
      </c>
      <c r="H409" t="s">
        <v>56</v>
      </c>
      <c r="I409" t="s">
        <v>72</v>
      </c>
      <c r="J409" t="s">
        <v>55</v>
      </c>
      <c r="K409">
        <v>40.346442000000003</v>
      </c>
      <c r="L409">
        <v>4.0016910000000001</v>
      </c>
      <c r="M409">
        <v>32.454000000000001</v>
      </c>
      <c r="N409">
        <v>48.625</v>
      </c>
      <c r="O409" t="s">
        <v>57</v>
      </c>
      <c r="P409" t="s">
        <v>1123</v>
      </c>
      <c r="Q409">
        <v>8.2789999999999999</v>
      </c>
      <c r="R409">
        <v>7.8920000000000003</v>
      </c>
      <c r="S409">
        <v>35127</v>
      </c>
      <c r="T409">
        <v>4374</v>
      </c>
      <c r="U409">
        <v>28256</v>
      </c>
      <c r="V409">
        <v>42335</v>
      </c>
      <c r="W409">
        <v>184</v>
      </c>
      <c r="X409">
        <v>73</v>
      </c>
      <c r="Y409">
        <v>0</v>
      </c>
      <c r="Z409">
        <v>0</v>
      </c>
      <c r="AA409">
        <v>0</v>
      </c>
      <c r="AB409">
        <v>1</v>
      </c>
      <c r="AC409" t="s">
        <v>1124</v>
      </c>
      <c r="AD409" t="s">
        <v>793</v>
      </c>
      <c r="AE409">
        <v>1.22</v>
      </c>
    </row>
    <row r="410" spans="1:31">
      <c r="A410" t="s">
        <v>1125</v>
      </c>
      <c r="B410">
        <v>2012</v>
      </c>
      <c r="C410" t="s">
        <v>793</v>
      </c>
      <c r="D410" t="s">
        <v>55</v>
      </c>
      <c r="E410" t="s">
        <v>55</v>
      </c>
      <c r="F410" t="s">
        <v>316</v>
      </c>
      <c r="G410" t="s">
        <v>55</v>
      </c>
      <c r="H410" t="s">
        <v>65</v>
      </c>
      <c r="I410" t="s">
        <v>55</v>
      </c>
      <c r="J410" t="s">
        <v>55</v>
      </c>
      <c r="K410">
        <v>60.643856</v>
      </c>
      <c r="L410">
        <v>2.9977429999999998</v>
      </c>
      <c r="M410">
        <v>54.493000000000002</v>
      </c>
      <c r="N410">
        <v>66.554000000000002</v>
      </c>
      <c r="O410" t="s">
        <v>57</v>
      </c>
      <c r="P410" t="s">
        <v>1126</v>
      </c>
      <c r="Q410">
        <v>5.9109999999999996</v>
      </c>
      <c r="R410">
        <v>6.1509999999999998</v>
      </c>
      <c r="S410">
        <v>121030</v>
      </c>
      <c r="T410">
        <v>7480</v>
      </c>
      <c r="U410">
        <v>108755</v>
      </c>
      <c r="V410">
        <v>132826</v>
      </c>
      <c r="W410">
        <v>601</v>
      </c>
      <c r="X410">
        <v>379</v>
      </c>
      <c r="Y410">
        <v>0</v>
      </c>
      <c r="Z410">
        <v>0</v>
      </c>
      <c r="AA410">
        <v>0</v>
      </c>
      <c r="AB410">
        <v>1</v>
      </c>
      <c r="AC410" t="s">
        <v>1127</v>
      </c>
      <c r="AD410" t="s">
        <v>793</v>
      </c>
      <c r="AE410">
        <v>2.2599999999999998</v>
      </c>
    </row>
    <row r="411" spans="1:31">
      <c r="A411" t="s">
        <v>1128</v>
      </c>
      <c r="B411">
        <v>2012</v>
      </c>
      <c r="C411" t="s">
        <v>793</v>
      </c>
      <c r="D411" t="s">
        <v>55</v>
      </c>
      <c r="E411" t="s">
        <v>55</v>
      </c>
      <c r="F411" t="s">
        <v>316</v>
      </c>
      <c r="G411" t="s">
        <v>55</v>
      </c>
      <c r="H411" t="s">
        <v>65</v>
      </c>
      <c r="I411" t="s">
        <v>61</v>
      </c>
      <c r="J411" t="s">
        <v>55</v>
      </c>
      <c r="K411">
        <v>63.833195000000003</v>
      </c>
      <c r="L411">
        <v>3.4920019999999998</v>
      </c>
      <c r="M411">
        <v>56.56</v>
      </c>
      <c r="N411">
        <v>70.665999999999997</v>
      </c>
      <c r="O411" t="s">
        <v>57</v>
      </c>
      <c r="P411" t="s">
        <v>1129</v>
      </c>
      <c r="Q411">
        <v>6.8330000000000002</v>
      </c>
      <c r="R411">
        <v>7.2729999999999997</v>
      </c>
      <c r="S411">
        <v>69542</v>
      </c>
      <c r="T411">
        <v>4956</v>
      </c>
      <c r="U411">
        <v>61619</v>
      </c>
      <c r="V411">
        <v>76987</v>
      </c>
      <c r="W411">
        <v>377</v>
      </c>
      <c r="X411">
        <v>246</v>
      </c>
      <c r="Y411">
        <v>0</v>
      </c>
      <c r="Z411">
        <v>0</v>
      </c>
      <c r="AA411">
        <v>0</v>
      </c>
      <c r="AB411">
        <v>1</v>
      </c>
      <c r="AC411" t="s">
        <v>1130</v>
      </c>
      <c r="AD411" t="s">
        <v>793</v>
      </c>
      <c r="AE411">
        <v>1.99</v>
      </c>
    </row>
    <row r="412" spans="1:31">
      <c r="A412" t="s">
        <v>1131</v>
      </c>
      <c r="B412">
        <v>2012</v>
      </c>
      <c r="C412" t="s">
        <v>793</v>
      </c>
      <c r="D412" t="s">
        <v>55</v>
      </c>
      <c r="E412" t="s">
        <v>55</v>
      </c>
      <c r="F412" t="s">
        <v>316</v>
      </c>
      <c r="G412" t="s">
        <v>55</v>
      </c>
      <c r="H412" t="s">
        <v>65</v>
      </c>
      <c r="I412" t="s">
        <v>72</v>
      </c>
      <c r="J412" t="s">
        <v>55</v>
      </c>
      <c r="K412">
        <v>56.810051999999999</v>
      </c>
      <c r="L412">
        <v>4.0081619999999996</v>
      </c>
      <c r="M412">
        <v>48.579000000000001</v>
      </c>
      <c r="N412">
        <v>64.772999999999996</v>
      </c>
      <c r="O412" t="s">
        <v>57</v>
      </c>
      <c r="P412" t="s">
        <v>1132</v>
      </c>
      <c r="Q412">
        <v>7.9630000000000001</v>
      </c>
      <c r="R412">
        <v>8.2309999999999999</v>
      </c>
      <c r="S412">
        <v>51487</v>
      </c>
      <c r="T412">
        <v>4739</v>
      </c>
      <c r="U412">
        <v>44027</v>
      </c>
      <c r="V412">
        <v>58704</v>
      </c>
      <c r="W412">
        <v>224</v>
      </c>
      <c r="X412">
        <v>133</v>
      </c>
      <c r="Y412">
        <v>0</v>
      </c>
      <c r="Z412">
        <v>0</v>
      </c>
      <c r="AA412">
        <v>0</v>
      </c>
      <c r="AB412">
        <v>1</v>
      </c>
      <c r="AC412" t="s">
        <v>1048</v>
      </c>
      <c r="AD412" t="s">
        <v>793</v>
      </c>
      <c r="AE412">
        <v>1.46</v>
      </c>
    </row>
    <row r="413" spans="1:31">
      <c r="A413" t="s">
        <v>1133</v>
      </c>
      <c r="B413">
        <v>2012</v>
      </c>
      <c r="C413" t="s">
        <v>793</v>
      </c>
      <c r="D413" t="s">
        <v>55</v>
      </c>
      <c r="E413" t="s">
        <v>55</v>
      </c>
      <c r="F413" t="s">
        <v>316</v>
      </c>
      <c r="G413" t="s">
        <v>55</v>
      </c>
      <c r="H413" t="s">
        <v>76</v>
      </c>
      <c r="I413" t="s">
        <v>55</v>
      </c>
      <c r="J413" t="s">
        <v>55</v>
      </c>
      <c r="K413">
        <v>60.884264000000002</v>
      </c>
      <c r="L413">
        <v>1.9908509999999999</v>
      </c>
      <c r="M413">
        <v>56.854999999999997</v>
      </c>
      <c r="N413">
        <v>64.805999999999997</v>
      </c>
      <c r="O413" t="s">
        <v>57</v>
      </c>
      <c r="P413" t="s">
        <v>1134</v>
      </c>
      <c r="Q413">
        <v>3.9220000000000002</v>
      </c>
      <c r="R413">
        <v>4.0289999999999999</v>
      </c>
      <c r="S413">
        <v>212029</v>
      </c>
      <c r="T413">
        <v>9182</v>
      </c>
      <c r="U413">
        <v>197997</v>
      </c>
      <c r="V413">
        <v>225686</v>
      </c>
      <c r="W413">
        <v>1244</v>
      </c>
      <c r="X413">
        <v>751</v>
      </c>
      <c r="Y413">
        <v>0</v>
      </c>
      <c r="Z413">
        <v>0</v>
      </c>
      <c r="AA413">
        <v>0</v>
      </c>
      <c r="AB413">
        <v>1</v>
      </c>
      <c r="AC413" t="s">
        <v>1135</v>
      </c>
      <c r="AD413" t="s">
        <v>793</v>
      </c>
      <c r="AE413">
        <v>2.0699999999999998</v>
      </c>
    </row>
    <row r="414" spans="1:31">
      <c r="A414" t="s">
        <v>1136</v>
      </c>
      <c r="B414">
        <v>2012</v>
      </c>
      <c r="C414" t="s">
        <v>793</v>
      </c>
      <c r="D414" t="s">
        <v>55</v>
      </c>
      <c r="E414" t="s">
        <v>55</v>
      </c>
      <c r="F414" t="s">
        <v>316</v>
      </c>
      <c r="G414" t="s">
        <v>55</v>
      </c>
      <c r="H414" t="s">
        <v>76</v>
      </c>
      <c r="I414" t="s">
        <v>61</v>
      </c>
      <c r="J414" t="s">
        <v>55</v>
      </c>
      <c r="K414">
        <v>60.540249000000003</v>
      </c>
      <c r="L414">
        <v>2.1441759999999999</v>
      </c>
      <c r="M414">
        <v>56.194000000000003</v>
      </c>
      <c r="N414">
        <v>64.766000000000005</v>
      </c>
      <c r="O414" t="s">
        <v>57</v>
      </c>
      <c r="P414" t="s">
        <v>1137</v>
      </c>
      <c r="Q414">
        <v>4.226</v>
      </c>
      <c r="R414">
        <v>4.3460000000000001</v>
      </c>
      <c r="S414">
        <v>118412</v>
      </c>
      <c r="T414">
        <v>5162</v>
      </c>
      <c r="U414">
        <v>109911</v>
      </c>
      <c r="V414">
        <v>126677</v>
      </c>
      <c r="W414">
        <v>829</v>
      </c>
      <c r="X414">
        <v>493</v>
      </c>
      <c r="Y414">
        <v>0</v>
      </c>
      <c r="Z414">
        <v>0</v>
      </c>
      <c r="AA414">
        <v>0</v>
      </c>
      <c r="AB414">
        <v>1</v>
      </c>
      <c r="AC414" t="s">
        <v>1138</v>
      </c>
      <c r="AD414" t="s">
        <v>793</v>
      </c>
      <c r="AE414">
        <v>1.59</v>
      </c>
    </row>
    <row r="415" spans="1:31">
      <c r="A415" t="s">
        <v>1139</v>
      </c>
      <c r="B415">
        <v>2012</v>
      </c>
      <c r="C415" t="s">
        <v>793</v>
      </c>
      <c r="D415" t="s">
        <v>55</v>
      </c>
      <c r="E415" t="s">
        <v>55</v>
      </c>
      <c r="F415" t="s">
        <v>316</v>
      </c>
      <c r="G415" t="s">
        <v>55</v>
      </c>
      <c r="H415" t="s">
        <v>76</v>
      </c>
      <c r="I415" t="s">
        <v>72</v>
      </c>
      <c r="J415" t="s">
        <v>55</v>
      </c>
      <c r="K415">
        <v>61.325034000000002</v>
      </c>
      <c r="L415">
        <v>3.0981719999999999</v>
      </c>
      <c r="M415">
        <v>54.951999999999998</v>
      </c>
      <c r="N415">
        <v>67.424000000000007</v>
      </c>
      <c r="O415" t="s">
        <v>57</v>
      </c>
      <c r="P415" t="s">
        <v>1140</v>
      </c>
      <c r="Q415">
        <v>6.0990000000000002</v>
      </c>
      <c r="R415">
        <v>6.3730000000000002</v>
      </c>
      <c r="S415">
        <v>93617</v>
      </c>
      <c r="T415">
        <v>6562</v>
      </c>
      <c r="U415">
        <v>83888</v>
      </c>
      <c r="V415">
        <v>102927</v>
      </c>
      <c r="W415">
        <v>415</v>
      </c>
      <c r="X415">
        <v>258</v>
      </c>
      <c r="Y415">
        <v>0</v>
      </c>
      <c r="Z415">
        <v>0</v>
      </c>
      <c r="AA415">
        <v>0</v>
      </c>
      <c r="AB415">
        <v>1</v>
      </c>
      <c r="AC415" t="s">
        <v>1141</v>
      </c>
      <c r="AD415" t="s">
        <v>793</v>
      </c>
      <c r="AE415">
        <v>1.68</v>
      </c>
    </row>
    <row r="416" spans="1:31">
      <c r="A416" t="s">
        <v>1142</v>
      </c>
      <c r="B416">
        <v>2012</v>
      </c>
      <c r="C416" t="s">
        <v>793</v>
      </c>
      <c r="D416" t="s">
        <v>55</v>
      </c>
      <c r="E416" t="s">
        <v>55</v>
      </c>
      <c r="F416" t="s">
        <v>316</v>
      </c>
      <c r="G416" t="s">
        <v>55</v>
      </c>
      <c r="H416" t="s">
        <v>86</v>
      </c>
      <c r="I416" t="s">
        <v>55</v>
      </c>
      <c r="J416" t="s">
        <v>55</v>
      </c>
      <c r="K416">
        <v>49.637676999999996</v>
      </c>
      <c r="L416">
        <v>1.7340709999999999</v>
      </c>
      <c r="M416">
        <v>46.186</v>
      </c>
      <c r="N416">
        <v>53.091000000000001</v>
      </c>
      <c r="O416" t="s">
        <v>57</v>
      </c>
      <c r="P416" t="s">
        <v>1143</v>
      </c>
      <c r="Q416">
        <v>3.4540000000000002</v>
      </c>
      <c r="R416">
        <v>3.4510000000000001</v>
      </c>
      <c r="S416">
        <v>183733</v>
      </c>
      <c r="T416">
        <v>6515</v>
      </c>
      <c r="U416">
        <v>170959</v>
      </c>
      <c r="V416">
        <v>196518</v>
      </c>
      <c r="W416">
        <v>1477</v>
      </c>
      <c r="X416">
        <v>780</v>
      </c>
      <c r="Y416">
        <v>0</v>
      </c>
      <c r="Z416">
        <v>0</v>
      </c>
      <c r="AA416">
        <v>0</v>
      </c>
      <c r="AB416">
        <v>1</v>
      </c>
      <c r="AC416" t="s">
        <v>1144</v>
      </c>
      <c r="AD416" t="s">
        <v>793</v>
      </c>
      <c r="AE416">
        <v>1.78</v>
      </c>
    </row>
    <row r="417" spans="1:31">
      <c r="A417" t="s">
        <v>1145</v>
      </c>
      <c r="B417">
        <v>2012</v>
      </c>
      <c r="C417" t="s">
        <v>793</v>
      </c>
      <c r="D417" t="s">
        <v>55</v>
      </c>
      <c r="E417" t="s">
        <v>55</v>
      </c>
      <c r="F417" t="s">
        <v>316</v>
      </c>
      <c r="G417" t="s">
        <v>55</v>
      </c>
      <c r="H417" t="s">
        <v>86</v>
      </c>
      <c r="I417" t="s">
        <v>61</v>
      </c>
      <c r="J417" t="s">
        <v>55</v>
      </c>
      <c r="K417">
        <v>45.386704999999999</v>
      </c>
      <c r="L417">
        <v>2.1271800000000001</v>
      </c>
      <c r="M417">
        <v>41.162999999999997</v>
      </c>
      <c r="N417">
        <v>49.66</v>
      </c>
      <c r="O417" t="s">
        <v>57</v>
      </c>
      <c r="P417" t="s">
        <v>1146</v>
      </c>
      <c r="Q417">
        <v>4.274</v>
      </c>
      <c r="R417">
        <v>4.2240000000000002</v>
      </c>
      <c r="S417">
        <v>96185</v>
      </c>
      <c r="T417">
        <v>4749</v>
      </c>
      <c r="U417">
        <v>87234</v>
      </c>
      <c r="V417">
        <v>105242</v>
      </c>
      <c r="W417">
        <v>943</v>
      </c>
      <c r="X417">
        <v>485</v>
      </c>
      <c r="Y417">
        <v>0</v>
      </c>
      <c r="Z417">
        <v>0</v>
      </c>
      <c r="AA417">
        <v>0</v>
      </c>
      <c r="AB417">
        <v>1</v>
      </c>
      <c r="AC417" t="s">
        <v>1147</v>
      </c>
      <c r="AD417" t="s">
        <v>793</v>
      </c>
      <c r="AE417">
        <v>1.72</v>
      </c>
    </row>
    <row r="418" spans="1:31">
      <c r="A418" t="s">
        <v>1148</v>
      </c>
      <c r="B418">
        <v>2012</v>
      </c>
      <c r="C418" t="s">
        <v>793</v>
      </c>
      <c r="D418" t="s">
        <v>55</v>
      </c>
      <c r="E418" t="s">
        <v>55</v>
      </c>
      <c r="F418" t="s">
        <v>316</v>
      </c>
      <c r="G418" t="s">
        <v>55</v>
      </c>
      <c r="H418" t="s">
        <v>86</v>
      </c>
      <c r="I418" t="s">
        <v>72</v>
      </c>
      <c r="J418" t="s">
        <v>55</v>
      </c>
      <c r="K418">
        <v>55.331308</v>
      </c>
      <c r="L418">
        <v>2.3448500000000001</v>
      </c>
      <c r="M418">
        <v>50.606000000000002</v>
      </c>
      <c r="N418">
        <v>59.985999999999997</v>
      </c>
      <c r="O418" t="s">
        <v>57</v>
      </c>
      <c r="P418" t="s">
        <v>1149</v>
      </c>
      <c r="Q418">
        <v>4.6539999999999999</v>
      </c>
      <c r="R418">
        <v>4.7249999999999996</v>
      </c>
      <c r="S418">
        <v>87548</v>
      </c>
      <c r="T418">
        <v>4588</v>
      </c>
      <c r="U418">
        <v>80073</v>
      </c>
      <c r="V418">
        <v>94913</v>
      </c>
      <c r="W418">
        <v>534</v>
      </c>
      <c r="X418">
        <v>295</v>
      </c>
      <c r="Y418">
        <v>0</v>
      </c>
      <c r="Z418">
        <v>0</v>
      </c>
      <c r="AA418">
        <v>0</v>
      </c>
      <c r="AB418">
        <v>1</v>
      </c>
      <c r="AC418" t="s">
        <v>1150</v>
      </c>
      <c r="AD418" t="s">
        <v>793</v>
      </c>
      <c r="AE418">
        <v>1.19</v>
      </c>
    </row>
    <row r="419" spans="1:31">
      <c r="A419" t="s">
        <v>1151</v>
      </c>
      <c r="B419">
        <v>2012</v>
      </c>
      <c r="C419" t="s">
        <v>793</v>
      </c>
      <c r="D419" t="s">
        <v>55</v>
      </c>
      <c r="E419" t="s">
        <v>55</v>
      </c>
      <c r="F419" t="s">
        <v>316</v>
      </c>
      <c r="G419" t="s">
        <v>55</v>
      </c>
      <c r="H419" t="s">
        <v>96</v>
      </c>
      <c r="I419" t="s">
        <v>55</v>
      </c>
      <c r="J419" t="s">
        <v>55</v>
      </c>
      <c r="K419">
        <v>49.731434</v>
      </c>
      <c r="L419">
        <v>1.9486589999999999</v>
      </c>
      <c r="M419">
        <v>45.845999999999997</v>
      </c>
      <c r="N419">
        <v>53.619</v>
      </c>
      <c r="O419" t="s">
        <v>57</v>
      </c>
      <c r="P419" t="s">
        <v>1152</v>
      </c>
      <c r="Q419">
        <v>3.8879999999999999</v>
      </c>
      <c r="R419">
        <v>3.8849999999999998</v>
      </c>
      <c r="S419">
        <v>213450</v>
      </c>
      <c r="T419">
        <v>9256</v>
      </c>
      <c r="U419">
        <v>196774</v>
      </c>
      <c r="V419">
        <v>230137</v>
      </c>
      <c r="W419">
        <v>1575</v>
      </c>
      <c r="X419">
        <v>806</v>
      </c>
      <c r="Y419">
        <v>0</v>
      </c>
      <c r="Z419">
        <v>0</v>
      </c>
      <c r="AA419">
        <v>0</v>
      </c>
      <c r="AB419">
        <v>1</v>
      </c>
      <c r="AC419" t="s">
        <v>1153</v>
      </c>
      <c r="AD419" t="s">
        <v>793</v>
      </c>
      <c r="AE419">
        <v>2.39</v>
      </c>
    </row>
    <row r="420" spans="1:31">
      <c r="A420" t="s">
        <v>1154</v>
      </c>
      <c r="B420">
        <v>2012</v>
      </c>
      <c r="C420" t="s">
        <v>793</v>
      </c>
      <c r="D420" t="s">
        <v>55</v>
      </c>
      <c r="E420" t="s">
        <v>55</v>
      </c>
      <c r="F420" t="s">
        <v>316</v>
      </c>
      <c r="G420" t="s">
        <v>55</v>
      </c>
      <c r="H420" t="s">
        <v>96</v>
      </c>
      <c r="I420" t="s">
        <v>61</v>
      </c>
      <c r="J420" t="s">
        <v>55</v>
      </c>
      <c r="K420">
        <v>46.155937999999999</v>
      </c>
      <c r="L420">
        <v>2.3903020000000001</v>
      </c>
      <c r="M420">
        <v>41.399000000000001</v>
      </c>
      <c r="N420">
        <v>50.966000000000001</v>
      </c>
      <c r="O420" t="s">
        <v>57</v>
      </c>
      <c r="P420" t="s">
        <v>1155</v>
      </c>
      <c r="Q420">
        <v>4.8099999999999996</v>
      </c>
      <c r="R420">
        <v>4.7569999999999997</v>
      </c>
      <c r="S420">
        <v>106554</v>
      </c>
      <c r="T420">
        <v>6182</v>
      </c>
      <c r="U420">
        <v>95572</v>
      </c>
      <c r="V420">
        <v>117657</v>
      </c>
      <c r="W420">
        <v>904</v>
      </c>
      <c r="X420">
        <v>442</v>
      </c>
      <c r="Y420">
        <v>0</v>
      </c>
      <c r="Z420">
        <v>0</v>
      </c>
      <c r="AA420">
        <v>0</v>
      </c>
      <c r="AB420">
        <v>1</v>
      </c>
      <c r="AC420" t="s">
        <v>1156</v>
      </c>
      <c r="AD420" t="s">
        <v>793</v>
      </c>
      <c r="AE420">
        <v>2.08</v>
      </c>
    </row>
    <row r="421" spans="1:31">
      <c r="A421" t="s">
        <v>1157</v>
      </c>
      <c r="B421">
        <v>2012</v>
      </c>
      <c r="C421" t="s">
        <v>793</v>
      </c>
      <c r="D421" t="s">
        <v>55</v>
      </c>
      <c r="E421" t="s">
        <v>55</v>
      </c>
      <c r="F421" t="s">
        <v>316</v>
      </c>
      <c r="G421" t="s">
        <v>55</v>
      </c>
      <c r="H421" t="s">
        <v>96</v>
      </c>
      <c r="I421" t="s">
        <v>72</v>
      </c>
      <c r="J421" t="s">
        <v>55</v>
      </c>
      <c r="K421">
        <v>53.892896</v>
      </c>
      <c r="L421">
        <v>2.582897</v>
      </c>
      <c r="M421">
        <v>48.686</v>
      </c>
      <c r="N421">
        <v>59.036999999999999</v>
      </c>
      <c r="O421" t="s">
        <v>57</v>
      </c>
      <c r="P421" t="s">
        <v>1158</v>
      </c>
      <c r="Q421">
        <v>5.1440000000000001</v>
      </c>
      <c r="R421">
        <v>5.2060000000000004</v>
      </c>
      <c r="S421">
        <v>106896</v>
      </c>
      <c r="T421">
        <v>5827</v>
      </c>
      <c r="U421">
        <v>96570</v>
      </c>
      <c r="V421">
        <v>117100</v>
      </c>
      <c r="W421">
        <v>671</v>
      </c>
      <c r="X421">
        <v>364</v>
      </c>
      <c r="Y421">
        <v>0</v>
      </c>
      <c r="Z421">
        <v>0</v>
      </c>
      <c r="AA421">
        <v>0</v>
      </c>
      <c r="AB421">
        <v>1</v>
      </c>
      <c r="AC421" t="s">
        <v>1159</v>
      </c>
      <c r="AD421" t="s">
        <v>793</v>
      </c>
      <c r="AE421">
        <v>1.8</v>
      </c>
    </row>
    <row r="422" spans="1:31">
      <c r="A422" t="s">
        <v>1160</v>
      </c>
      <c r="B422">
        <v>2012</v>
      </c>
      <c r="C422" t="s">
        <v>793</v>
      </c>
      <c r="D422" t="s">
        <v>55</v>
      </c>
      <c r="E422" t="s">
        <v>55</v>
      </c>
      <c r="F422" t="s">
        <v>316</v>
      </c>
      <c r="G422" t="s">
        <v>55</v>
      </c>
      <c r="H422" t="s">
        <v>105</v>
      </c>
      <c r="I422" t="s">
        <v>55</v>
      </c>
      <c r="J422" t="s">
        <v>55</v>
      </c>
      <c r="K422">
        <v>45.268973000000003</v>
      </c>
      <c r="L422">
        <v>1.876995</v>
      </c>
      <c r="M422">
        <v>41.546999999999997</v>
      </c>
      <c r="N422">
        <v>49.030999999999999</v>
      </c>
      <c r="O422" t="s">
        <v>57</v>
      </c>
      <c r="P422" t="s">
        <v>1161</v>
      </c>
      <c r="Q422">
        <v>3.762</v>
      </c>
      <c r="R422">
        <v>3.722</v>
      </c>
      <c r="S422">
        <v>178294</v>
      </c>
      <c r="T422">
        <v>7953</v>
      </c>
      <c r="U422">
        <v>163634</v>
      </c>
      <c r="V422">
        <v>193111</v>
      </c>
      <c r="W422">
        <v>1564</v>
      </c>
      <c r="X422">
        <v>750</v>
      </c>
      <c r="Y422">
        <v>0</v>
      </c>
      <c r="Z422">
        <v>0</v>
      </c>
      <c r="AA422">
        <v>0</v>
      </c>
      <c r="AB422">
        <v>1</v>
      </c>
      <c r="AC422" t="s">
        <v>1162</v>
      </c>
      <c r="AD422" t="s">
        <v>793</v>
      </c>
      <c r="AE422">
        <v>2.2200000000000002</v>
      </c>
    </row>
    <row r="423" spans="1:31">
      <c r="A423" t="s">
        <v>1163</v>
      </c>
      <c r="B423">
        <v>2012</v>
      </c>
      <c r="C423" t="s">
        <v>793</v>
      </c>
      <c r="D423" t="s">
        <v>55</v>
      </c>
      <c r="E423" t="s">
        <v>55</v>
      </c>
      <c r="F423" t="s">
        <v>316</v>
      </c>
      <c r="G423" t="s">
        <v>55</v>
      </c>
      <c r="H423" t="s">
        <v>105</v>
      </c>
      <c r="I423" t="s">
        <v>61</v>
      </c>
      <c r="J423" t="s">
        <v>55</v>
      </c>
      <c r="K423">
        <v>44.372101999999998</v>
      </c>
      <c r="L423">
        <v>2.3483019999999999</v>
      </c>
      <c r="M423">
        <v>39.710999999999999</v>
      </c>
      <c r="N423">
        <v>49.107999999999997</v>
      </c>
      <c r="O423" t="s">
        <v>57</v>
      </c>
      <c r="P423" t="s">
        <v>1164</v>
      </c>
      <c r="Q423">
        <v>4.7359999999999998</v>
      </c>
      <c r="R423">
        <v>4.6609999999999996</v>
      </c>
      <c r="S423">
        <v>91796</v>
      </c>
      <c r="T423">
        <v>5434</v>
      </c>
      <c r="U423">
        <v>82153</v>
      </c>
      <c r="V423">
        <v>101594</v>
      </c>
      <c r="W423">
        <v>951</v>
      </c>
      <c r="X423">
        <v>450</v>
      </c>
      <c r="Y423">
        <v>0</v>
      </c>
      <c r="Z423">
        <v>0</v>
      </c>
      <c r="AA423">
        <v>0</v>
      </c>
      <c r="AB423">
        <v>1</v>
      </c>
      <c r="AC423" t="s">
        <v>1165</v>
      </c>
      <c r="AD423" t="s">
        <v>793</v>
      </c>
      <c r="AE423">
        <v>2.12</v>
      </c>
    </row>
    <row r="424" spans="1:31">
      <c r="A424" t="s">
        <v>1166</v>
      </c>
      <c r="B424">
        <v>2012</v>
      </c>
      <c r="C424" t="s">
        <v>793</v>
      </c>
      <c r="D424" t="s">
        <v>55</v>
      </c>
      <c r="E424" t="s">
        <v>55</v>
      </c>
      <c r="F424" t="s">
        <v>316</v>
      </c>
      <c r="G424" t="s">
        <v>55</v>
      </c>
      <c r="H424" t="s">
        <v>105</v>
      </c>
      <c r="I424" t="s">
        <v>72</v>
      </c>
      <c r="J424" t="s">
        <v>55</v>
      </c>
      <c r="K424">
        <v>46.261297999999996</v>
      </c>
      <c r="L424">
        <v>2.7605949999999999</v>
      </c>
      <c r="M424">
        <v>40.756999999999998</v>
      </c>
      <c r="N424">
        <v>51.832999999999998</v>
      </c>
      <c r="O424" t="s">
        <v>57</v>
      </c>
      <c r="P424" t="s">
        <v>1167</v>
      </c>
      <c r="Q424">
        <v>5.5720000000000001</v>
      </c>
      <c r="R424">
        <v>5.5039999999999996</v>
      </c>
      <c r="S424">
        <v>86498</v>
      </c>
      <c r="T424">
        <v>5260</v>
      </c>
      <c r="U424">
        <v>76207</v>
      </c>
      <c r="V424">
        <v>96917</v>
      </c>
      <c r="W424">
        <v>613</v>
      </c>
      <c r="X424">
        <v>300</v>
      </c>
      <c r="Y424">
        <v>0</v>
      </c>
      <c r="Z424">
        <v>0</v>
      </c>
      <c r="AA424">
        <v>0</v>
      </c>
      <c r="AB424">
        <v>1</v>
      </c>
      <c r="AC424" t="s">
        <v>1168</v>
      </c>
      <c r="AD424" t="s">
        <v>793</v>
      </c>
      <c r="AE424">
        <v>1.88</v>
      </c>
    </row>
    <row r="425" spans="1:31">
      <c r="A425" t="s">
        <v>1169</v>
      </c>
      <c r="B425">
        <v>2012</v>
      </c>
      <c r="C425" t="s">
        <v>793</v>
      </c>
      <c r="D425" t="s">
        <v>55</v>
      </c>
      <c r="E425" t="s">
        <v>55</v>
      </c>
      <c r="F425" t="s">
        <v>316</v>
      </c>
      <c r="G425" t="s">
        <v>55</v>
      </c>
      <c r="H425" t="s">
        <v>115</v>
      </c>
      <c r="I425" t="s">
        <v>55</v>
      </c>
      <c r="J425" t="s">
        <v>55</v>
      </c>
      <c r="K425">
        <v>38.053601999999998</v>
      </c>
      <c r="L425">
        <v>2.1018129999999999</v>
      </c>
      <c r="M425">
        <v>33.917999999999999</v>
      </c>
      <c r="N425">
        <v>42.322000000000003</v>
      </c>
      <c r="O425" t="s">
        <v>57</v>
      </c>
      <c r="P425" t="s">
        <v>1170</v>
      </c>
      <c r="Q425">
        <v>4.2690000000000001</v>
      </c>
      <c r="R425">
        <v>4.1360000000000001</v>
      </c>
      <c r="S425">
        <v>116170</v>
      </c>
      <c r="T425">
        <v>6671</v>
      </c>
      <c r="U425">
        <v>103545</v>
      </c>
      <c r="V425">
        <v>129201</v>
      </c>
      <c r="W425">
        <v>1412</v>
      </c>
      <c r="X425">
        <v>568</v>
      </c>
      <c r="Y425">
        <v>0</v>
      </c>
      <c r="Z425">
        <v>0</v>
      </c>
      <c r="AA425">
        <v>0</v>
      </c>
      <c r="AB425">
        <v>1</v>
      </c>
      <c r="AC425" t="s">
        <v>1171</v>
      </c>
      <c r="AD425" t="s">
        <v>793</v>
      </c>
      <c r="AE425">
        <v>2.64</v>
      </c>
    </row>
    <row r="426" spans="1:31">
      <c r="A426" t="s">
        <v>1172</v>
      </c>
      <c r="B426">
        <v>2012</v>
      </c>
      <c r="C426" t="s">
        <v>793</v>
      </c>
      <c r="D426" t="s">
        <v>55</v>
      </c>
      <c r="E426" t="s">
        <v>55</v>
      </c>
      <c r="F426" t="s">
        <v>316</v>
      </c>
      <c r="G426" t="s">
        <v>55</v>
      </c>
      <c r="H426" t="s">
        <v>115</v>
      </c>
      <c r="I426" t="s">
        <v>61</v>
      </c>
      <c r="J426" t="s">
        <v>55</v>
      </c>
      <c r="K426">
        <v>38.590617999999999</v>
      </c>
      <c r="L426">
        <v>2.8401689999999999</v>
      </c>
      <c r="M426">
        <v>32.997999999999998</v>
      </c>
      <c r="N426">
        <v>44.415999999999997</v>
      </c>
      <c r="O426" t="s">
        <v>57</v>
      </c>
      <c r="P426" t="s">
        <v>1173</v>
      </c>
      <c r="Q426">
        <v>5.8250000000000002</v>
      </c>
      <c r="R426">
        <v>5.593</v>
      </c>
      <c r="S426">
        <v>60311</v>
      </c>
      <c r="T426">
        <v>4820</v>
      </c>
      <c r="U426">
        <v>51570</v>
      </c>
      <c r="V426">
        <v>69415</v>
      </c>
      <c r="W426">
        <v>793</v>
      </c>
      <c r="X426">
        <v>314</v>
      </c>
      <c r="Y426">
        <v>0</v>
      </c>
      <c r="Z426">
        <v>0</v>
      </c>
      <c r="AA426">
        <v>0</v>
      </c>
      <c r="AB426">
        <v>1</v>
      </c>
      <c r="AC426" t="s">
        <v>1174</v>
      </c>
      <c r="AD426" t="s">
        <v>793</v>
      </c>
      <c r="AE426">
        <v>2.7</v>
      </c>
    </row>
    <row r="427" spans="1:31">
      <c r="A427" t="s">
        <v>1175</v>
      </c>
      <c r="B427">
        <v>2012</v>
      </c>
      <c r="C427" t="s">
        <v>793</v>
      </c>
      <c r="D427" t="s">
        <v>55</v>
      </c>
      <c r="E427" t="s">
        <v>55</v>
      </c>
      <c r="F427" t="s">
        <v>316</v>
      </c>
      <c r="G427" t="s">
        <v>55</v>
      </c>
      <c r="H427" t="s">
        <v>115</v>
      </c>
      <c r="I427" t="s">
        <v>72</v>
      </c>
      <c r="J427" t="s">
        <v>55</v>
      </c>
      <c r="K427">
        <v>37.490310999999998</v>
      </c>
      <c r="L427">
        <v>2.5160209999999998</v>
      </c>
      <c r="M427">
        <v>32.545000000000002</v>
      </c>
      <c r="N427">
        <v>42.637</v>
      </c>
      <c r="O427" t="s">
        <v>57</v>
      </c>
      <c r="P427" t="s">
        <v>1176</v>
      </c>
      <c r="Q427">
        <v>5.1459999999999999</v>
      </c>
      <c r="R427">
        <v>4.9450000000000003</v>
      </c>
      <c r="S427">
        <v>55859</v>
      </c>
      <c r="T427">
        <v>3838</v>
      </c>
      <c r="U427">
        <v>48491</v>
      </c>
      <c r="V427">
        <v>63526</v>
      </c>
      <c r="W427">
        <v>619</v>
      </c>
      <c r="X427">
        <v>254</v>
      </c>
      <c r="Y427">
        <v>0</v>
      </c>
      <c r="Z427">
        <v>0</v>
      </c>
      <c r="AA427">
        <v>0</v>
      </c>
      <c r="AB427">
        <v>1</v>
      </c>
      <c r="AC427" t="s">
        <v>1177</v>
      </c>
      <c r="AD427" t="s">
        <v>793</v>
      </c>
      <c r="AE427">
        <v>1.67</v>
      </c>
    </row>
    <row r="428" spans="1:31">
      <c r="A428" t="s">
        <v>1178</v>
      </c>
      <c r="B428">
        <v>2012</v>
      </c>
      <c r="C428" t="s">
        <v>793</v>
      </c>
      <c r="D428" t="s">
        <v>55</v>
      </c>
      <c r="E428" t="s">
        <v>55</v>
      </c>
      <c r="F428" t="s">
        <v>316</v>
      </c>
      <c r="G428" t="s">
        <v>55</v>
      </c>
      <c r="H428" t="s">
        <v>125</v>
      </c>
      <c r="I428" t="s">
        <v>55</v>
      </c>
      <c r="J428" t="s">
        <v>55</v>
      </c>
      <c r="K428">
        <v>32.508668999999998</v>
      </c>
      <c r="L428">
        <v>2.1266409999999998</v>
      </c>
      <c r="M428">
        <v>28.356999999999999</v>
      </c>
      <c r="N428">
        <v>36.875</v>
      </c>
      <c r="O428" t="s">
        <v>57</v>
      </c>
      <c r="P428" t="s">
        <v>1179</v>
      </c>
      <c r="Q428">
        <v>4.367</v>
      </c>
      <c r="R428">
        <v>4.1520000000000001</v>
      </c>
      <c r="S428">
        <v>81602</v>
      </c>
      <c r="T428">
        <v>5321</v>
      </c>
      <c r="U428">
        <v>71180</v>
      </c>
      <c r="V428">
        <v>92563</v>
      </c>
      <c r="W428">
        <v>1308</v>
      </c>
      <c r="X428">
        <v>417</v>
      </c>
      <c r="Y428">
        <v>0</v>
      </c>
      <c r="Z428">
        <v>0</v>
      </c>
      <c r="AA428">
        <v>0</v>
      </c>
      <c r="AB428">
        <v>1</v>
      </c>
      <c r="AC428" t="s">
        <v>1180</v>
      </c>
      <c r="AD428" t="s">
        <v>793</v>
      </c>
      <c r="AE428">
        <v>2.69</v>
      </c>
    </row>
    <row r="429" spans="1:31">
      <c r="A429" t="s">
        <v>1181</v>
      </c>
      <c r="B429">
        <v>2012</v>
      </c>
      <c r="C429" t="s">
        <v>793</v>
      </c>
      <c r="D429" t="s">
        <v>55</v>
      </c>
      <c r="E429" t="s">
        <v>55</v>
      </c>
      <c r="F429" t="s">
        <v>316</v>
      </c>
      <c r="G429" t="s">
        <v>55</v>
      </c>
      <c r="H429" t="s">
        <v>125</v>
      </c>
      <c r="I429" t="s">
        <v>61</v>
      </c>
      <c r="J429" t="s">
        <v>55</v>
      </c>
      <c r="K429">
        <v>32.170853000000001</v>
      </c>
      <c r="L429">
        <v>2.6395710000000001</v>
      </c>
      <c r="M429">
        <v>27.030999999999999</v>
      </c>
      <c r="N429">
        <v>37.651000000000003</v>
      </c>
      <c r="O429" t="s">
        <v>57</v>
      </c>
      <c r="P429" t="s">
        <v>1182</v>
      </c>
      <c r="Q429">
        <v>5.48</v>
      </c>
      <c r="R429">
        <v>5.1390000000000002</v>
      </c>
      <c r="S429">
        <v>46236</v>
      </c>
      <c r="T429">
        <v>3815</v>
      </c>
      <c r="U429">
        <v>38850</v>
      </c>
      <c r="V429">
        <v>54112</v>
      </c>
      <c r="W429">
        <v>778</v>
      </c>
      <c r="X429">
        <v>243</v>
      </c>
      <c r="Y429">
        <v>0</v>
      </c>
      <c r="Z429">
        <v>0</v>
      </c>
      <c r="AA429">
        <v>0</v>
      </c>
      <c r="AB429">
        <v>1</v>
      </c>
      <c r="AC429" t="s">
        <v>861</v>
      </c>
      <c r="AD429" t="s">
        <v>793</v>
      </c>
      <c r="AE429">
        <v>2.48</v>
      </c>
    </row>
    <row r="430" spans="1:31">
      <c r="A430" t="s">
        <v>1183</v>
      </c>
      <c r="B430">
        <v>2012</v>
      </c>
      <c r="C430" t="s">
        <v>793</v>
      </c>
      <c r="D430" t="s">
        <v>55</v>
      </c>
      <c r="E430" t="s">
        <v>55</v>
      </c>
      <c r="F430" t="s">
        <v>316</v>
      </c>
      <c r="G430" t="s">
        <v>55</v>
      </c>
      <c r="H430" t="s">
        <v>125</v>
      </c>
      <c r="I430" t="s">
        <v>72</v>
      </c>
      <c r="J430" t="s">
        <v>55</v>
      </c>
      <c r="K430">
        <v>32.961163999999997</v>
      </c>
      <c r="L430">
        <v>2.852373</v>
      </c>
      <c r="M430">
        <v>27.405000000000001</v>
      </c>
      <c r="N430">
        <v>38.893000000000001</v>
      </c>
      <c r="O430" t="s">
        <v>57</v>
      </c>
      <c r="P430" t="s">
        <v>1184</v>
      </c>
      <c r="Q430">
        <v>5.9320000000000004</v>
      </c>
      <c r="R430">
        <v>5.556</v>
      </c>
      <c r="S430">
        <v>35366</v>
      </c>
      <c r="T430">
        <v>3040</v>
      </c>
      <c r="U430">
        <v>29405</v>
      </c>
      <c r="V430">
        <v>41731</v>
      </c>
      <c r="W430">
        <v>530</v>
      </c>
      <c r="X430">
        <v>174</v>
      </c>
      <c r="Y430">
        <v>0</v>
      </c>
      <c r="Z430">
        <v>0</v>
      </c>
      <c r="AA430">
        <v>0</v>
      </c>
      <c r="AB430">
        <v>1</v>
      </c>
      <c r="AC430" t="s">
        <v>393</v>
      </c>
      <c r="AD430" t="s">
        <v>793</v>
      </c>
      <c r="AE430">
        <v>1.95</v>
      </c>
    </row>
    <row r="431" spans="1:31">
      <c r="A431" t="s">
        <v>1185</v>
      </c>
      <c r="B431">
        <v>2012</v>
      </c>
      <c r="C431" t="s">
        <v>793</v>
      </c>
      <c r="D431" t="s">
        <v>55</v>
      </c>
      <c r="E431" t="s">
        <v>55</v>
      </c>
      <c r="F431" t="s">
        <v>316</v>
      </c>
      <c r="G431" t="s">
        <v>55</v>
      </c>
      <c r="H431" t="s">
        <v>55</v>
      </c>
      <c r="I431" t="s">
        <v>55</v>
      </c>
      <c r="J431" t="s">
        <v>55</v>
      </c>
      <c r="K431">
        <v>47.962187</v>
      </c>
      <c r="L431">
        <v>1.0135799999999999</v>
      </c>
      <c r="M431">
        <v>45.959000000000003</v>
      </c>
      <c r="N431">
        <v>49.970999999999997</v>
      </c>
      <c r="O431" t="s">
        <v>57</v>
      </c>
      <c r="P431" t="s">
        <v>1186</v>
      </c>
      <c r="Q431">
        <v>2.0089999999999999</v>
      </c>
      <c r="R431">
        <v>2.004</v>
      </c>
      <c r="S431">
        <v>1190330</v>
      </c>
      <c r="T431">
        <v>26506</v>
      </c>
      <c r="U431">
        <v>1140605</v>
      </c>
      <c r="V431">
        <v>1240177</v>
      </c>
      <c r="W431">
        <v>9578</v>
      </c>
      <c r="X431">
        <v>4637</v>
      </c>
      <c r="Y431">
        <v>0</v>
      </c>
      <c r="Z431">
        <v>0</v>
      </c>
      <c r="AA431">
        <v>0</v>
      </c>
      <c r="AB431">
        <v>1</v>
      </c>
      <c r="AC431" t="s">
        <v>1187</v>
      </c>
      <c r="AD431" t="s">
        <v>793</v>
      </c>
      <c r="AE431">
        <v>3.94</v>
      </c>
    </row>
    <row r="432" spans="1:31">
      <c r="A432" t="s">
        <v>1188</v>
      </c>
      <c r="B432">
        <v>2012</v>
      </c>
      <c r="C432" t="s">
        <v>793</v>
      </c>
      <c r="D432" t="s">
        <v>55</v>
      </c>
      <c r="E432" t="s">
        <v>55</v>
      </c>
      <c r="F432" t="s">
        <v>316</v>
      </c>
      <c r="G432" t="s">
        <v>55</v>
      </c>
      <c r="H432" t="s">
        <v>55</v>
      </c>
      <c r="I432" t="s">
        <v>61</v>
      </c>
      <c r="J432" t="s">
        <v>55</v>
      </c>
      <c r="K432">
        <v>47.197724999999998</v>
      </c>
      <c r="L432">
        <v>1.0858399999999999</v>
      </c>
      <c r="M432">
        <v>45.051000000000002</v>
      </c>
      <c r="N432">
        <v>49.351999999999997</v>
      </c>
      <c r="O432" t="s">
        <v>57</v>
      </c>
      <c r="P432" t="s">
        <v>1189</v>
      </c>
      <c r="Q432">
        <v>2.1539999999999999</v>
      </c>
      <c r="R432">
        <v>2.1469999999999998</v>
      </c>
      <c r="S432">
        <v>637931</v>
      </c>
      <c r="T432">
        <v>15484</v>
      </c>
      <c r="U432">
        <v>608918</v>
      </c>
      <c r="V432">
        <v>667049</v>
      </c>
      <c r="W432">
        <v>5788</v>
      </c>
      <c r="X432">
        <v>2786</v>
      </c>
      <c r="Y432">
        <v>0</v>
      </c>
      <c r="Z432">
        <v>0</v>
      </c>
      <c r="AA432">
        <v>0</v>
      </c>
      <c r="AB432">
        <v>1</v>
      </c>
      <c r="AC432" t="s">
        <v>1190</v>
      </c>
      <c r="AD432" t="s">
        <v>793</v>
      </c>
      <c r="AE432">
        <v>2.74</v>
      </c>
    </row>
    <row r="433" spans="1:31">
      <c r="A433" t="s">
        <v>1191</v>
      </c>
      <c r="B433">
        <v>2012</v>
      </c>
      <c r="C433" t="s">
        <v>793</v>
      </c>
      <c r="D433" t="s">
        <v>55</v>
      </c>
      <c r="E433" t="s">
        <v>55</v>
      </c>
      <c r="F433" t="s">
        <v>316</v>
      </c>
      <c r="G433" t="s">
        <v>55</v>
      </c>
      <c r="H433" t="s">
        <v>55</v>
      </c>
      <c r="I433" t="s">
        <v>72</v>
      </c>
      <c r="J433" t="s">
        <v>55</v>
      </c>
      <c r="K433">
        <v>48.876415000000001</v>
      </c>
      <c r="L433">
        <v>1.287768</v>
      </c>
      <c r="M433">
        <v>46.323999999999998</v>
      </c>
      <c r="N433">
        <v>51.433</v>
      </c>
      <c r="O433" t="s">
        <v>57</v>
      </c>
      <c r="P433" t="s">
        <v>1192</v>
      </c>
      <c r="Q433">
        <v>2.5569999999999999</v>
      </c>
      <c r="R433">
        <v>2.5529999999999999</v>
      </c>
      <c r="S433">
        <v>552399</v>
      </c>
      <c r="T433">
        <v>16279</v>
      </c>
      <c r="U433">
        <v>523551</v>
      </c>
      <c r="V433">
        <v>581298</v>
      </c>
      <c r="W433">
        <v>3790</v>
      </c>
      <c r="X433">
        <v>1851</v>
      </c>
      <c r="Y433">
        <v>0</v>
      </c>
      <c r="Z433">
        <v>0</v>
      </c>
      <c r="AA433">
        <v>0</v>
      </c>
      <c r="AB433">
        <v>1</v>
      </c>
      <c r="AC433" t="s">
        <v>1193</v>
      </c>
      <c r="AD433" t="s">
        <v>793</v>
      </c>
      <c r="AE433">
        <v>2.5099999999999998</v>
      </c>
    </row>
    <row r="434" spans="1:31">
      <c r="A434" t="s">
        <v>1194</v>
      </c>
      <c r="B434">
        <v>2012</v>
      </c>
      <c r="C434" t="s">
        <v>793</v>
      </c>
      <c r="D434" t="s">
        <v>55</v>
      </c>
      <c r="E434" t="s">
        <v>377</v>
      </c>
      <c r="F434" t="s">
        <v>55</v>
      </c>
      <c r="G434" t="s">
        <v>55</v>
      </c>
      <c r="H434" t="s">
        <v>56</v>
      </c>
      <c r="I434" t="s">
        <v>55</v>
      </c>
      <c r="J434" t="s">
        <v>55</v>
      </c>
      <c r="K434">
        <v>42.291462000000003</v>
      </c>
      <c r="L434">
        <v>3.0081570000000002</v>
      </c>
      <c r="M434">
        <v>36.332000000000001</v>
      </c>
      <c r="N434">
        <v>48.421999999999997</v>
      </c>
      <c r="O434" t="s">
        <v>57</v>
      </c>
      <c r="P434" t="s">
        <v>1195</v>
      </c>
      <c r="Q434">
        <v>6.1310000000000002</v>
      </c>
      <c r="R434">
        <v>5.96</v>
      </c>
      <c r="S434">
        <v>80481</v>
      </c>
      <c r="T434">
        <v>6636</v>
      </c>
      <c r="U434">
        <v>69139</v>
      </c>
      <c r="V434">
        <v>92147</v>
      </c>
      <c r="W434">
        <v>384</v>
      </c>
      <c r="X434">
        <v>170</v>
      </c>
      <c r="Y434">
        <v>0</v>
      </c>
      <c r="Z434">
        <v>0</v>
      </c>
      <c r="AA434">
        <v>0</v>
      </c>
      <c r="AB434">
        <v>1</v>
      </c>
      <c r="AC434" t="s">
        <v>1196</v>
      </c>
      <c r="AD434" t="s">
        <v>793</v>
      </c>
      <c r="AE434">
        <v>1.42</v>
      </c>
    </row>
    <row r="435" spans="1:31">
      <c r="A435" t="s">
        <v>1197</v>
      </c>
      <c r="B435">
        <v>2012</v>
      </c>
      <c r="C435" t="s">
        <v>793</v>
      </c>
      <c r="D435" t="s">
        <v>55</v>
      </c>
      <c r="E435" t="s">
        <v>377</v>
      </c>
      <c r="F435" t="s">
        <v>55</v>
      </c>
      <c r="G435" t="s">
        <v>55</v>
      </c>
      <c r="H435" t="s">
        <v>56</v>
      </c>
      <c r="I435" t="s">
        <v>61</v>
      </c>
      <c r="J435" t="s">
        <v>55</v>
      </c>
      <c r="K435">
        <v>47.38214</v>
      </c>
      <c r="L435">
        <v>4.6149440000000004</v>
      </c>
      <c r="M435">
        <v>38.103999999999999</v>
      </c>
      <c r="N435">
        <v>56.795999999999999</v>
      </c>
      <c r="O435" t="s">
        <v>57</v>
      </c>
      <c r="P435" t="s">
        <v>1198</v>
      </c>
      <c r="Q435">
        <v>9.4130000000000003</v>
      </c>
      <c r="R435">
        <v>9.2789999999999999</v>
      </c>
      <c r="S435">
        <v>47623</v>
      </c>
      <c r="T435">
        <v>4807</v>
      </c>
      <c r="U435">
        <v>38298</v>
      </c>
      <c r="V435">
        <v>57085</v>
      </c>
      <c r="W435">
        <v>208</v>
      </c>
      <c r="X435">
        <v>106</v>
      </c>
      <c r="Y435">
        <v>0</v>
      </c>
      <c r="Z435">
        <v>0</v>
      </c>
      <c r="AA435">
        <v>0</v>
      </c>
      <c r="AB435">
        <v>1</v>
      </c>
      <c r="AC435" t="s">
        <v>1199</v>
      </c>
      <c r="AD435" t="s">
        <v>793</v>
      </c>
      <c r="AE435">
        <v>1.77</v>
      </c>
    </row>
    <row r="436" spans="1:31">
      <c r="A436" t="s">
        <v>1200</v>
      </c>
      <c r="B436">
        <v>2012</v>
      </c>
      <c r="C436" t="s">
        <v>793</v>
      </c>
      <c r="D436" t="s">
        <v>55</v>
      </c>
      <c r="E436" t="s">
        <v>377</v>
      </c>
      <c r="F436" t="s">
        <v>55</v>
      </c>
      <c r="G436" t="s">
        <v>55</v>
      </c>
      <c r="H436" t="s">
        <v>56</v>
      </c>
      <c r="I436" t="s">
        <v>72</v>
      </c>
      <c r="J436" t="s">
        <v>55</v>
      </c>
      <c r="K436">
        <v>36.593179999999997</v>
      </c>
      <c r="L436">
        <v>3.9270930000000002</v>
      </c>
      <c r="M436">
        <v>28.920999999999999</v>
      </c>
      <c r="N436">
        <v>44.802</v>
      </c>
      <c r="O436" t="s">
        <v>57</v>
      </c>
      <c r="P436" t="s">
        <v>1201</v>
      </c>
      <c r="Q436">
        <v>8.2089999999999996</v>
      </c>
      <c r="R436">
        <v>7.673</v>
      </c>
      <c r="S436">
        <v>32858</v>
      </c>
      <c r="T436">
        <v>4448</v>
      </c>
      <c r="U436">
        <v>25968</v>
      </c>
      <c r="V436">
        <v>40228</v>
      </c>
      <c r="W436">
        <v>176</v>
      </c>
      <c r="X436">
        <v>64</v>
      </c>
      <c r="Y436">
        <v>0</v>
      </c>
      <c r="Z436">
        <v>0</v>
      </c>
      <c r="AA436">
        <v>0</v>
      </c>
      <c r="AB436">
        <v>1</v>
      </c>
      <c r="AC436" t="s">
        <v>1202</v>
      </c>
      <c r="AD436" t="s">
        <v>793</v>
      </c>
      <c r="AE436">
        <v>1.1599999999999999</v>
      </c>
    </row>
    <row r="437" spans="1:31">
      <c r="A437" t="s">
        <v>1203</v>
      </c>
      <c r="B437">
        <v>2012</v>
      </c>
      <c r="C437" t="s">
        <v>793</v>
      </c>
      <c r="D437" t="s">
        <v>55</v>
      </c>
      <c r="E437" t="s">
        <v>377</v>
      </c>
      <c r="F437" t="s">
        <v>55</v>
      </c>
      <c r="G437" t="s">
        <v>55</v>
      </c>
      <c r="H437" t="s">
        <v>65</v>
      </c>
      <c r="I437" t="s">
        <v>55</v>
      </c>
      <c r="J437" t="s">
        <v>55</v>
      </c>
      <c r="K437">
        <v>59.343629999999997</v>
      </c>
      <c r="L437">
        <v>2.9582030000000001</v>
      </c>
      <c r="M437">
        <v>53.295000000000002</v>
      </c>
      <c r="N437">
        <v>65.19</v>
      </c>
      <c r="O437" t="s">
        <v>57</v>
      </c>
      <c r="P437" t="s">
        <v>1204</v>
      </c>
      <c r="Q437">
        <v>5.8460000000000001</v>
      </c>
      <c r="R437">
        <v>6.0490000000000004</v>
      </c>
      <c r="S437">
        <v>123774</v>
      </c>
      <c r="T437">
        <v>7360</v>
      </c>
      <c r="U437">
        <v>111157</v>
      </c>
      <c r="V437">
        <v>135967</v>
      </c>
      <c r="W437">
        <v>602</v>
      </c>
      <c r="X437">
        <v>370</v>
      </c>
      <c r="Y437">
        <v>0</v>
      </c>
      <c r="Z437">
        <v>0</v>
      </c>
      <c r="AA437">
        <v>0</v>
      </c>
      <c r="AB437">
        <v>1</v>
      </c>
      <c r="AC437" t="s">
        <v>1205</v>
      </c>
      <c r="AD437" t="s">
        <v>793</v>
      </c>
      <c r="AE437">
        <v>2.1800000000000002</v>
      </c>
    </row>
    <row r="438" spans="1:31">
      <c r="A438" t="s">
        <v>1206</v>
      </c>
      <c r="B438">
        <v>2012</v>
      </c>
      <c r="C438" t="s">
        <v>793</v>
      </c>
      <c r="D438" t="s">
        <v>55</v>
      </c>
      <c r="E438" t="s">
        <v>377</v>
      </c>
      <c r="F438" t="s">
        <v>55</v>
      </c>
      <c r="G438" t="s">
        <v>55</v>
      </c>
      <c r="H438" t="s">
        <v>65</v>
      </c>
      <c r="I438" t="s">
        <v>61</v>
      </c>
      <c r="J438" t="s">
        <v>55</v>
      </c>
      <c r="K438">
        <v>62.698087000000001</v>
      </c>
      <c r="L438">
        <v>3.3851200000000001</v>
      </c>
      <c r="M438">
        <v>55.682000000000002</v>
      </c>
      <c r="N438">
        <v>69.34</v>
      </c>
      <c r="O438" t="s">
        <v>57</v>
      </c>
      <c r="P438" t="s">
        <v>1207</v>
      </c>
      <c r="Q438">
        <v>6.6420000000000003</v>
      </c>
      <c r="R438">
        <v>7.016</v>
      </c>
      <c r="S438">
        <v>72438</v>
      </c>
      <c r="T438">
        <v>4682</v>
      </c>
      <c r="U438">
        <v>64332</v>
      </c>
      <c r="V438">
        <v>80113</v>
      </c>
      <c r="W438">
        <v>377</v>
      </c>
      <c r="X438">
        <v>239</v>
      </c>
      <c r="Y438">
        <v>0</v>
      </c>
      <c r="Z438">
        <v>0</v>
      </c>
      <c r="AA438">
        <v>0</v>
      </c>
      <c r="AB438">
        <v>1</v>
      </c>
      <c r="AC438" t="s">
        <v>1208</v>
      </c>
      <c r="AD438" t="s">
        <v>793</v>
      </c>
      <c r="AE438">
        <v>1.84</v>
      </c>
    </row>
    <row r="439" spans="1:31">
      <c r="A439" t="s">
        <v>1209</v>
      </c>
      <c r="B439">
        <v>2012</v>
      </c>
      <c r="C439" t="s">
        <v>793</v>
      </c>
      <c r="D439" t="s">
        <v>55</v>
      </c>
      <c r="E439" t="s">
        <v>377</v>
      </c>
      <c r="F439" t="s">
        <v>55</v>
      </c>
      <c r="G439" t="s">
        <v>55</v>
      </c>
      <c r="H439" t="s">
        <v>65</v>
      </c>
      <c r="I439" t="s">
        <v>72</v>
      </c>
      <c r="J439" t="s">
        <v>55</v>
      </c>
      <c r="K439">
        <v>55.177923999999997</v>
      </c>
      <c r="L439">
        <v>4.0669719999999998</v>
      </c>
      <c r="M439">
        <v>46.856999999999999</v>
      </c>
      <c r="N439">
        <v>63.29</v>
      </c>
      <c r="O439" t="s">
        <v>57</v>
      </c>
      <c r="P439" t="s">
        <v>1210</v>
      </c>
      <c r="Q439">
        <v>8.1120000000000001</v>
      </c>
      <c r="R439">
        <v>8.3209999999999997</v>
      </c>
      <c r="S439">
        <v>51335</v>
      </c>
      <c r="T439">
        <v>4830</v>
      </c>
      <c r="U439">
        <v>43594</v>
      </c>
      <c r="V439">
        <v>58882</v>
      </c>
      <c r="W439">
        <v>225</v>
      </c>
      <c r="X439">
        <v>131</v>
      </c>
      <c r="Y439">
        <v>0</v>
      </c>
      <c r="Z439">
        <v>0</v>
      </c>
      <c r="AA439">
        <v>0</v>
      </c>
      <c r="AB439">
        <v>1</v>
      </c>
      <c r="AC439" t="s">
        <v>1048</v>
      </c>
      <c r="AD439" t="s">
        <v>793</v>
      </c>
      <c r="AE439">
        <v>1.5</v>
      </c>
    </row>
    <row r="440" spans="1:31">
      <c r="A440" t="s">
        <v>1211</v>
      </c>
      <c r="B440">
        <v>2012</v>
      </c>
      <c r="C440" t="s">
        <v>793</v>
      </c>
      <c r="D440" t="s">
        <v>55</v>
      </c>
      <c r="E440" t="s">
        <v>377</v>
      </c>
      <c r="F440" t="s">
        <v>55</v>
      </c>
      <c r="G440" t="s">
        <v>55</v>
      </c>
      <c r="H440" t="s">
        <v>76</v>
      </c>
      <c r="I440" t="s">
        <v>55</v>
      </c>
      <c r="J440" t="s">
        <v>55</v>
      </c>
      <c r="K440">
        <v>58.971198999999999</v>
      </c>
      <c r="L440">
        <v>2.0723400000000001</v>
      </c>
      <c r="M440">
        <v>54.783999999999999</v>
      </c>
      <c r="N440">
        <v>63.064</v>
      </c>
      <c r="O440" t="s">
        <v>57</v>
      </c>
      <c r="P440" t="s">
        <v>1212</v>
      </c>
      <c r="Q440">
        <v>4.093</v>
      </c>
      <c r="R440">
        <v>4.1870000000000003</v>
      </c>
      <c r="S440">
        <v>219651</v>
      </c>
      <c r="T440">
        <v>9933</v>
      </c>
      <c r="U440">
        <v>204055</v>
      </c>
      <c r="V440">
        <v>234895</v>
      </c>
      <c r="W440">
        <v>1271</v>
      </c>
      <c r="X440">
        <v>737</v>
      </c>
      <c r="Y440">
        <v>0</v>
      </c>
      <c r="Z440">
        <v>0</v>
      </c>
      <c r="AA440">
        <v>0</v>
      </c>
      <c r="AB440">
        <v>1</v>
      </c>
      <c r="AC440" t="s">
        <v>1213</v>
      </c>
      <c r="AD440" t="s">
        <v>793</v>
      </c>
      <c r="AE440">
        <v>2.25</v>
      </c>
    </row>
    <row r="441" spans="1:31">
      <c r="A441" t="s">
        <v>1214</v>
      </c>
      <c r="B441">
        <v>2012</v>
      </c>
      <c r="C441" t="s">
        <v>793</v>
      </c>
      <c r="D441" t="s">
        <v>55</v>
      </c>
      <c r="E441" t="s">
        <v>377</v>
      </c>
      <c r="F441" t="s">
        <v>55</v>
      </c>
      <c r="G441" t="s">
        <v>55</v>
      </c>
      <c r="H441" t="s">
        <v>76</v>
      </c>
      <c r="I441" t="s">
        <v>61</v>
      </c>
      <c r="J441" t="s">
        <v>55</v>
      </c>
      <c r="K441">
        <v>57.152814999999997</v>
      </c>
      <c r="L441">
        <v>2.1202740000000002</v>
      </c>
      <c r="M441">
        <v>52.878999999999998</v>
      </c>
      <c r="N441">
        <v>61.348999999999997</v>
      </c>
      <c r="O441" t="s">
        <v>57</v>
      </c>
      <c r="P441" t="s">
        <v>1215</v>
      </c>
      <c r="Q441">
        <v>4.1959999999999997</v>
      </c>
      <c r="R441">
        <v>4.274</v>
      </c>
      <c r="S441">
        <v>117068</v>
      </c>
      <c r="T441">
        <v>5260</v>
      </c>
      <c r="U441">
        <v>108312</v>
      </c>
      <c r="V441">
        <v>125663</v>
      </c>
      <c r="W441">
        <v>840</v>
      </c>
      <c r="X441">
        <v>474</v>
      </c>
      <c r="Y441">
        <v>0</v>
      </c>
      <c r="Z441">
        <v>0</v>
      </c>
      <c r="AA441">
        <v>0</v>
      </c>
      <c r="AB441">
        <v>1</v>
      </c>
      <c r="AC441" t="s">
        <v>917</v>
      </c>
      <c r="AD441" t="s">
        <v>793</v>
      </c>
      <c r="AE441">
        <v>1.54</v>
      </c>
    </row>
    <row r="442" spans="1:31">
      <c r="A442" t="s">
        <v>1216</v>
      </c>
      <c r="B442">
        <v>2012</v>
      </c>
      <c r="C442" t="s">
        <v>793</v>
      </c>
      <c r="D442" t="s">
        <v>55</v>
      </c>
      <c r="E442" t="s">
        <v>377</v>
      </c>
      <c r="F442" t="s">
        <v>55</v>
      </c>
      <c r="G442" t="s">
        <v>55</v>
      </c>
      <c r="H442" t="s">
        <v>76</v>
      </c>
      <c r="I442" t="s">
        <v>72</v>
      </c>
      <c r="J442" t="s">
        <v>55</v>
      </c>
      <c r="K442">
        <v>61.193019</v>
      </c>
      <c r="L442">
        <v>3.1575060000000001</v>
      </c>
      <c r="M442">
        <v>54.694000000000003</v>
      </c>
      <c r="N442">
        <v>67.41</v>
      </c>
      <c r="O442" t="s">
        <v>57</v>
      </c>
      <c r="P442" t="s">
        <v>1217</v>
      </c>
      <c r="Q442">
        <v>6.2169999999999996</v>
      </c>
      <c r="R442">
        <v>6.4989999999999997</v>
      </c>
      <c r="S442">
        <v>102583</v>
      </c>
      <c r="T442">
        <v>7056</v>
      </c>
      <c r="U442">
        <v>91689</v>
      </c>
      <c r="V442">
        <v>113006</v>
      </c>
      <c r="W442">
        <v>431</v>
      </c>
      <c r="X442">
        <v>263</v>
      </c>
      <c r="Y442">
        <v>0</v>
      </c>
      <c r="Z442">
        <v>0</v>
      </c>
      <c r="AA442">
        <v>0</v>
      </c>
      <c r="AB442">
        <v>1</v>
      </c>
      <c r="AC442" t="s">
        <v>1218</v>
      </c>
      <c r="AD442" t="s">
        <v>793</v>
      </c>
      <c r="AE442">
        <v>1.81</v>
      </c>
    </row>
    <row r="443" spans="1:31">
      <c r="A443" t="s">
        <v>1219</v>
      </c>
      <c r="B443">
        <v>2012</v>
      </c>
      <c r="C443" t="s">
        <v>793</v>
      </c>
      <c r="D443" t="s">
        <v>55</v>
      </c>
      <c r="E443" t="s">
        <v>377</v>
      </c>
      <c r="F443" t="s">
        <v>55</v>
      </c>
      <c r="G443" t="s">
        <v>55</v>
      </c>
      <c r="H443" t="s">
        <v>86</v>
      </c>
      <c r="I443" t="s">
        <v>55</v>
      </c>
      <c r="J443" t="s">
        <v>55</v>
      </c>
      <c r="K443">
        <v>50.264609999999998</v>
      </c>
      <c r="L443">
        <v>1.7013819999999999</v>
      </c>
      <c r="M443">
        <v>46.877000000000002</v>
      </c>
      <c r="N443">
        <v>53.65</v>
      </c>
      <c r="O443" t="s">
        <v>57</v>
      </c>
      <c r="P443" t="s">
        <v>1220</v>
      </c>
      <c r="Q443">
        <v>3.3860000000000001</v>
      </c>
      <c r="R443">
        <v>3.387</v>
      </c>
      <c r="S443">
        <v>203700</v>
      </c>
      <c r="T443">
        <v>6953</v>
      </c>
      <c r="U443">
        <v>189972</v>
      </c>
      <c r="V443">
        <v>217421</v>
      </c>
      <c r="W443">
        <v>1540</v>
      </c>
      <c r="X443">
        <v>809</v>
      </c>
      <c r="Y443">
        <v>0</v>
      </c>
      <c r="Z443">
        <v>0</v>
      </c>
      <c r="AA443">
        <v>0</v>
      </c>
      <c r="AB443">
        <v>1</v>
      </c>
      <c r="AC443" t="s">
        <v>1221</v>
      </c>
      <c r="AD443" t="s">
        <v>793</v>
      </c>
      <c r="AE443">
        <v>1.78</v>
      </c>
    </row>
    <row r="444" spans="1:31">
      <c r="A444" t="s">
        <v>1222</v>
      </c>
      <c r="B444">
        <v>2012</v>
      </c>
      <c r="C444" t="s">
        <v>793</v>
      </c>
      <c r="D444" t="s">
        <v>55</v>
      </c>
      <c r="E444" t="s">
        <v>377</v>
      </c>
      <c r="F444" t="s">
        <v>55</v>
      </c>
      <c r="G444" t="s">
        <v>55</v>
      </c>
      <c r="H444" t="s">
        <v>86</v>
      </c>
      <c r="I444" t="s">
        <v>61</v>
      </c>
      <c r="J444" t="s">
        <v>55</v>
      </c>
      <c r="K444">
        <v>45.610035000000003</v>
      </c>
      <c r="L444">
        <v>2.0892729999999999</v>
      </c>
      <c r="M444">
        <v>41.460999999999999</v>
      </c>
      <c r="N444">
        <v>49.805</v>
      </c>
      <c r="O444" t="s">
        <v>57</v>
      </c>
      <c r="P444" t="s">
        <v>1223</v>
      </c>
      <c r="Q444">
        <v>4.194</v>
      </c>
      <c r="R444">
        <v>4.149</v>
      </c>
      <c r="S444">
        <v>104111</v>
      </c>
      <c r="T444">
        <v>4723</v>
      </c>
      <c r="U444">
        <v>94641</v>
      </c>
      <c r="V444">
        <v>113686</v>
      </c>
      <c r="W444">
        <v>976</v>
      </c>
      <c r="X444">
        <v>494</v>
      </c>
      <c r="Y444">
        <v>0</v>
      </c>
      <c r="Z444">
        <v>0</v>
      </c>
      <c r="AA444">
        <v>0</v>
      </c>
      <c r="AB444">
        <v>1</v>
      </c>
      <c r="AC444" t="s">
        <v>1224</v>
      </c>
      <c r="AD444" t="s">
        <v>793</v>
      </c>
      <c r="AE444">
        <v>1.72</v>
      </c>
    </row>
    <row r="445" spans="1:31">
      <c r="A445" t="s">
        <v>1225</v>
      </c>
      <c r="B445">
        <v>2012</v>
      </c>
      <c r="C445" t="s">
        <v>793</v>
      </c>
      <c r="D445" t="s">
        <v>55</v>
      </c>
      <c r="E445" t="s">
        <v>377</v>
      </c>
      <c r="F445" t="s">
        <v>55</v>
      </c>
      <c r="G445" t="s">
        <v>55</v>
      </c>
      <c r="H445" t="s">
        <v>86</v>
      </c>
      <c r="I445" t="s">
        <v>72</v>
      </c>
      <c r="J445" t="s">
        <v>55</v>
      </c>
      <c r="K445">
        <v>56.267560000000003</v>
      </c>
      <c r="L445">
        <v>2.377033</v>
      </c>
      <c r="M445">
        <v>51.469000000000001</v>
      </c>
      <c r="N445">
        <v>60.981000000000002</v>
      </c>
      <c r="O445" t="s">
        <v>57</v>
      </c>
      <c r="P445" t="s">
        <v>1226</v>
      </c>
      <c r="Q445">
        <v>4.7130000000000001</v>
      </c>
      <c r="R445">
        <v>4.7990000000000004</v>
      </c>
      <c r="S445">
        <v>99589</v>
      </c>
      <c r="T445">
        <v>5175</v>
      </c>
      <c r="U445">
        <v>91096</v>
      </c>
      <c r="V445">
        <v>107931</v>
      </c>
      <c r="W445">
        <v>564</v>
      </c>
      <c r="X445">
        <v>315</v>
      </c>
      <c r="Y445">
        <v>0</v>
      </c>
      <c r="Z445">
        <v>0</v>
      </c>
      <c r="AA445">
        <v>0</v>
      </c>
      <c r="AB445">
        <v>1</v>
      </c>
      <c r="AC445" t="s">
        <v>1227</v>
      </c>
      <c r="AD445" t="s">
        <v>793</v>
      </c>
      <c r="AE445">
        <v>1.29</v>
      </c>
    </row>
    <row r="446" spans="1:31">
      <c r="A446" t="s">
        <v>1228</v>
      </c>
      <c r="B446">
        <v>2012</v>
      </c>
      <c r="C446" t="s">
        <v>793</v>
      </c>
      <c r="D446" t="s">
        <v>55</v>
      </c>
      <c r="E446" t="s">
        <v>377</v>
      </c>
      <c r="F446" t="s">
        <v>55</v>
      </c>
      <c r="G446" t="s">
        <v>55</v>
      </c>
      <c r="H446" t="s">
        <v>96</v>
      </c>
      <c r="I446" t="s">
        <v>55</v>
      </c>
      <c r="J446" t="s">
        <v>55</v>
      </c>
      <c r="K446">
        <v>47.776957000000003</v>
      </c>
      <c r="L446">
        <v>1.9482870000000001</v>
      </c>
      <c r="M446">
        <v>43.901000000000003</v>
      </c>
      <c r="N446">
        <v>51.673000000000002</v>
      </c>
      <c r="O446" t="s">
        <v>57</v>
      </c>
      <c r="P446" t="s">
        <v>1229</v>
      </c>
      <c r="Q446">
        <v>3.8959999999999999</v>
      </c>
      <c r="R446">
        <v>3.8759999999999999</v>
      </c>
      <c r="S446">
        <v>214323</v>
      </c>
      <c r="T446">
        <v>9482</v>
      </c>
      <c r="U446">
        <v>196936</v>
      </c>
      <c r="V446">
        <v>231801</v>
      </c>
      <c r="W446">
        <v>1608</v>
      </c>
      <c r="X446">
        <v>806</v>
      </c>
      <c r="Y446">
        <v>0</v>
      </c>
      <c r="Z446">
        <v>0</v>
      </c>
      <c r="AA446">
        <v>0</v>
      </c>
      <c r="AB446">
        <v>1</v>
      </c>
      <c r="AC446" t="s">
        <v>1230</v>
      </c>
      <c r="AD446" t="s">
        <v>793</v>
      </c>
      <c r="AE446">
        <v>2.44</v>
      </c>
    </row>
    <row r="447" spans="1:31">
      <c r="A447" t="s">
        <v>1231</v>
      </c>
      <c r="B447">
        <v>2012</v>
      </c>
      <c r="C447" t="s">
        <v>793</v>
      </c>
      <c r="D447" t="s">
        <v>55</v>
      </c>
      <c r="E447" t="s">
        <v>377</v>
      </c>
      <c r="F447" t="s">
        <v>55</v>
      </c>
      <c r="G447" t="s">
        <v>55</v>
      </c>
      <c r="H447" t="s">
        <v>96</v>
      </c>
      <c r="I447" t="s">
        <v>61</v>
      </c>
      <c r="J447" t="s">
        <v>55</v>
      </c>
      <c r="K447">
        <v>43.887357000000002</v>
      </c>
      <c r="L447">
        <v>2.4114710000000001</v>
      </c>
      <c r="M447">
        <v>39.103000000000002</v>
      </c>
      <c r="N447">
        <v>48.758000000000003</v>
      </c>
      <c r="O447" t="s">
        <v>57</v>
      </c>
      <c r="P447" t="s">
        <v>1232</v>
      </c>
      <c r="Q447">
        <v>4.8710000000000004</v>
      </c>
      <c r="R447">
        <v>4.7850000000000001</v>
      </c>
      <c r="S447">
        <v>105062</v>
      </c>
      <c r="T447">
        <v>6256</v>
      </c>
      <c r="U447">
        <v>93608</v>
      </c>
      <c r="V447">
        <v>116722</v>
      </c>
      <c r="W447">
        <v>923</v>
      </c>
      <c r="X447">
        <v>438</v>
      </c>
      <c r="Y447">
        <v>0</v>
      </c>
      <c r="Z447">
        <v>0</v>
      </c>
      <c r="AA447">
        <v>0</v>
      </c>
      <c r="AB447">
        <v>1</v>
      </c>
      <c r="AC447" t="s">
        <v>1233</v>
      </c>
      <c r="AD447" t="s">
        <v>793</v>
      </c>
      <c r="AE447">
        <v>2.1800000000000002</v>
      </c>
    </row>
    <row r="448" spans="1:31">
      <c r="A448" t="s">
        <v>1234</v>
      </c>
      <c r="B448">
        <v>2012</v>
      </c>
      <c r="C448" t="s">
        <v>793</v>
      </c>
      <c r="D448" t="s">
        <v>55</v>
      </c>
      <c r="E448" t="s">
        <v>377</v>
      </c>
      <c r="F448" t="s">
        <v>55</v>
      </c>
      <c r="G448" t="s">
        <v>55</v>
      </c>
      <c r="H448" t="s">
        <v>96</v>
      </c>
      <c r="I448" t="s">
        <v>72</v>
      </c>
      <c r="J448" t="s">
        <v>55</v>
      </c>
      <c r="K448">
        <v>52.227854000000001</v>
      </c>
      <c r="L448">
        <v>2.488137</v>
      </c>
      <c r="M448">
        <v>47.23</v>
      </c>
      <c r="N448">
        <v>57.192999999999998</v>
      </c>
      <c r="O448" t="s">
        <v>57</v>
      </c>
      <c r="P448" t="s">
        <v>1235</v>
      </c>
      <c r="Q448">
        <v>4.9649999999999999</v>
      </c>
      <c r="R448">
        <v>4.9980000000000002</v>
      </c>
      <c r="S448">
        <v>109261</v>
      </c>
      <c r="T448">
        <v>5673</v>
      </c>
      <c r="U448">
        <v>98805</v>
      </c>
      <c r="V448">
        <v>119648</v>
      </c>
      <c r="W448">
        <v>685</v>
      </c>
      <c r="X448">
        <v>368</v>
      </c>
      <c r="Y448">
        <v>0</v>
      </c>
      <c r="Z448">
        <v>0</v>
      </c>
      <c r="AA448">
        <v>0</v>
      </c>
      <c r="AB448">
        <v>1</v>
      </c>
      <c r="AC448" t="s">
        <v>1236</v>
      </c>
      <c r="AD448" t="s">
        <v>793</v>
      </c>
      <c r="AE448">
        <v>1.7</v>
      </c>
    </row>
    <row r="449" spans="1:31">
      <c r="A449" t="s">
        <v>1237</v>
      </c>
      <c r="B449">
        <v>2012</v>
      </c>
      <c r="C449" t="s">
        <v>793</v>
      </c>
      <c r="D449" t="s">
        <v>55</v>
      </c>
      <c r="E449" t="s">
        <v>377</v>
      </c>
      <c r="F449" t="s">
        <v>55</v>
      </c>
      <c r="G449" t="s">
        <v>55</v>
      </c>
      <c r="H449" t="s">
        <v>105</v>
      </c>
      <c r="I449" t="s">
        <v>55</v>
      </c>
      <c r="J449" t="s">
        <v>55</v>
      </c>
      <c r="K449">
        <v>43.918458000000001</v>
      </c>
      <c r="L449">
        <v>1.931678</v>
      </c>
      <c r="M449">
        <v>40.091999999999999</v>
      </c>
      <c r="N449">
        <v>47.798999999999999</v>
      </c>
      <c r="O449" t="s">
        <v>57</v>
      </c>
      <c r="P449" t="s">
        <v>1238</v>
      </c>
      <c r="Q449">
        <v>3.8809999999999998</v>
      </c>
      <c r="R449">
        <v>3.8260000000000001</v>
      </c>
      <c r="S449">
        <v>178482</v>
      </c>
      <c r="T449">
        <v>7892</v>
      </c>
      <c r="U449">
        <v>162933</v>
      </c>
      <c r="V449">
        <v>194253</v>
      </c>
      <c r="W449">
        <v>1568</v>
      </c>
      <c r="X449">
        <v>736</v>
      </c>
      <c r="Y449">
        <v>0</v>
      </c>
      <c r="Z449">
        <v>0</v>
      </c>
      <c r="AA449">
        <v>0</v>
      </c>
      <c r="AB449">
        <v>1</v>
      </c>
      <c r="AC449" t="s">
        <v>1239</v>
      </c>
      <c r="AD449" t="s">
        <v>793</v>
      </c>
      <c r="AE449">
        <v>2.37</v>
      </c>
    </row>
    <row r="450" spans="1:31">
      <c r="A450" t="s">
        <v>1240</v>
      </c>
      <c r="B450">
        <v>2012</v>
      </c>
      <c r="C450" t="s">
        <v>793</v>
      </c>
      <c r="D450" t="s">
        <v>55</v>
      </c>
      <c r="E450" t="s">
        <v>377</v>
      </c>
      <c r="F450" t="s">
        <v>55</v>
      </c>
      <c r="G450" t="s">
        <v>55</v>
      </c>
      <c r="H450" t="s">
        <v>105</v>
      </c>
      <c r="I450" t="s">
        <v>61</v>
      </c>
      <c r="J450" t="s">
        <v>55</v>
      </c>
      <c r="K450">
        <v>43.386803999999998</v>
      </c>
      <c r="L450">
        <v>2.3248250000000001</v>
      </c>
      <c r="M450">
        <v>38.779000000000003</v>
      </c>
      <c r="N450">
        <v>48.081000000000003</v>
      </c>
      <c r="O450" t="s">
        <v>57</v>
      </c>
      <c r="P450" t="s">
        <v>1241</v>
      </c>
      <c r="Q450">
        <v>4.6950000000000003</v>
      </c>
      <c r="R450">
        <v>4.6079999999999997</v>
      </c>
      <c r="S450">
        <v>91567</v>
      </c>
      <c r="T450">
        <v>5151</v>
      </c>
      <c r="U450">
        <v>81842</v>
      </c>
      <c r="V450">
        <v>101475</v>
      </c>
      <c r="W450">
        <v>951</v>
      </c>
      <c r="X450">
        <v>444</v>
      </c>
      <c r="Y450">
        <v>0</v>
      </c>
      <c r="Z450">
        <v>0</v>
      </c>
      <c r="AA450">
        <v>0</v>
      </c>
      <c r="AB450">
        <v>1</v>
      </c>
      <c r="AC450" t="s">
        <v>1242</v>
      </c>
      <c r="AD450" t="s">
        <v>793</v>
      </c>
      <c r="AE450">
        <v>2.09</v>
      </c>
    </row>
    <row r="451" spans="1:31">
      <c r="A451" t="s">
        <v>1243</v>
      </c>
      <c r="B451">
        <v>2012</v>
      </c>
      <c r="C451" t="s">
        <v>793</v>
      </c>
      <c r="D451" t="s">
        <v>55</v>
      </c>
      <c r="E451" t="s">
        <v>377</v>
      </c>
      <c r="F451" t="s">
        <v>55</v>
      </c>
      <c r="G451" t="s">
        <v>55</v>
      </c>
      <c r="H451" t="s">
        <v>105</v>
      </c>
      <c r="I451" t="s">
        <v>72</v>
      </c>
      <c r="J451" t="s">
        <v>55</v>
      </c>
      <c r="K451">
        <v>44.492846999999998</v>
      </c>
      <c r="L451">
        <v>2.9076650000000002</v>
      </c>
      <c r="M451">
        <v>38.709000000000003</v>
      </c>
      <c r="N451">
        <v>50.389000000000003</v>
      </c>
      <c r="O451" t="s">
        <v>57</v>
      </c>
      <c r="P451" t="s">
        <v>1244</v>
      </c>
      <c r="Q451">
        <v>5.8959999999999999</v>
      </c>
      <c r="R451">
        <v>5.7839999999999998</v>
      </c>
      <c r="S451">
        <v>86915</v>
      </c>
      <c r="T451">
        <v>5610</v>
      </c>
      <c r="U451">
        <v>75617</v>
      </c>
      <c r="V451">
        <v>98434</v>
      </c>
      <c r="W451">
        <v>617</v>
      </c>
      <c r="X451">
        <v>292</v>
      </c>
      <c r="Y451">
        <v>0</v>
      </c>
      <c r="Z451">
        <v>0</v>
      </c>
      <c r="AA451">
        <v>0</v>
      </c>
      <c r="AB451">
        <v>1</v>
      </c>
      <c r="AC451" t="s">
        <v>1245</v>
      </c>
      <c r="AD451" t="s">
        <v>793</v>
      </c>
      <c r="AE451">
        <v>2.11</v>
      </c>
    </row>
    <row r="452" spans="1:31">
      <c r="A452" t="s">
        <v>1246</v>
      </c>
      <c r="B452">
        <v>2012</v>
      </c>
      <c r="C452" t="s">
        <v>793</v>
      </c>
      <c r="D452" t="s">
        <v>55</v>
      </c>
      <c r="E452" t="s">
        <v>377</v>
      </c>
      <c r="F452" t="s">
        <v>55</v>
      </c>
      <c r="G452" t="s">
        <v>55</v>
      </c>
      <c r="H452" t="s">
        <v>115</v>
      </c>
      <c r="I452" t="s">
        <v>55</v>
      </c>
      <c r="J452" t="s">
        <v>55</v>
      </c>
      <c r="K452">
        <v>37.662869999999998</v>
      </c>
      <c r="L452">
        <v>2.199354</v>
      </c>
      <c r="M452">
        <v>33.337000000000003</v>
      </c>
      <c r="N452">
        <v>42.14</v>
      </c>
      <c r="O452" t="s">
        <v>57</v>
      </c>
      <c r="P452" t="s">
        <v>1247</v>
      </c>
      <c r="Q452">
        <v>4.4770000000000003</v>
      </c>
      <c r="R452">
        <v>4.3259999999999996</v>
      </c>
      <c r="S452">
        <v>117233</v>
      </c>
      <c r="T452">
        <v>7221</v>
      </c>
      <c r="U452">
        <v>103769</v>
      </c>
      <c r="V452">
        <v>131167</v>
      </c>
      <c r="W452">
        <v>1412</v>
      </c>
      <c r="X452">
        <v>560</v>
      </c>
      <c r="Y452">
        <v>0</v>
      </c>
      <c r="Z452">
        <v>0</v>
      </c>
      <c r="AA452">
        <v>0</v>
      </c>
      <c r="AB452">
        <v>1</v>
      </c>
      <c r="AC452" t="s">
        <v>1248</v>
      </c>
      <c r="AD452" t="s">
        <v>793</v>
      </c>
      <c r="AE452">
        <v>2.91</v>
      </c>
    </row>
    <row r="453" spans="1:31">
      <c r="A453" t="s">
        <v>1249</v>
      </c>
      <c r="B453">
        <v>2012</v>
      </c>
      <c r="C453" t="s">
        <v>793</v>
      </c>
      <c r="D453" t="s">
        <v>55</v>
      </c>
      <c r="E453" t="s">
        <v>377</v>
      </c>
      <c r="F453" t="s">
        <v>55</v>
      </c>
      <c r="G453" t="s">
        <v>55</v>
      </c>
      <c r="H453" t="s">
        <v>115</v>
      </c>
      <c r="I453" t="s">
        <v>61</v>
      </c>
      <c r="J453" t="s">
        <v>55</v>
      </c>
      <c r="K453">
        <v>38.130211000000003</v>
      </c>
      <c r="L453">
        <v>2.8356849999999998</v>
      </c>
      <c r="M453">
        <v>32.549999999999997</v>
      </c>
      <c r="N453">
        <v>43.951999999999998</v>
      </c>
      <c r="O453" t="s">
        <v>57</v>
      </c>
      <c r="P453" t="s">
        <v>1250</v>
      </c>
      <c r="Q453">
        <v>5.8220000000000001</v>
      </c>
      <c r="R453">
        <v>5.58</v>
      </c>
      <c r="S453">
        <v>60357</v>
      </c>
      <c r="T453">
        <v>4852</v>
      </c>
      <c r="U453">
        <v>51525</v>
      </c>
      <c r="V453">
        <v>69573</v>
      </c>
      <c r="W453">
        <v>795</v>
      </c>
      <c r="X453">
        <v>312</v>
      </c>
      <c r="Y453">
        <v>0</v>
      </c>
      <c r="Z453">
        <v>0</v>
      </c>
      <c r="AA453">
        <v>0</v>
      </c>
      <c r="AB453">
        <v>1</v>
      </c>
      <c r="AC453" t="s">
        <v>1251</v>
      </c>
      <c r="AD453" t="s">
        <v>793</v>
      </c>
      <c r="AE453">
        <v>2.71</v>
      </c>
    </row>
    <row r="454" spans="1:31">
      <c r="A454" t="s">
        <v>1252</v>
      </c>
      <c r="B454">
        <v>2012</v>
      </c>
      <c r="C454" t="s">
        <v>793</v>
      </c>
      <c r="D454" t="s">
        <v>55</v>
      </c>
      <c r="E454" t="s">
        <v>377</v>
      </c>
      <c r="F454" t="s">
        <v>55</v>
      </c>
      <c r="G454" t="s">
        <v>55</v>
      </c>
      <c r="H454" t="s">
        <v>115</v>
      </c>
      <c r="I454" t="s">
        <v>72</v>
      </c>
      <c r="J454" t="s">
        <v>55</v>
      </c>
      <c r="K454">
        <v>37.179284000000003</v>
      </c>
      <c r="L454">
        <v>2.6204719999999999</v>
      </c>
      <c r="M454">
        <v>32.031999999999996</v>
      </c>
      <c r="N454">
        <v>42.552</v>
      </c>
      <c r="O454" t="s">
        <v>57</v>
      </c>
      <c r="P454" t="s">
        <v>1253</v>
      </c>
      <c r="Q454">
        <v>5.3719999999999999</v>
      </c>
      <c r="R454">
        <v>5.1470000000000002</v>
      </c>
      <c r="S454">
        <v>56875</v>
      </c>
      <c r="T454">
        <v>4058</v>
      </c>
      <c r="U454">
        <v>49001</v>
      </c>
      <c r="V454">
        <v>65094</v>
      </c>
      <c r="W454">
        <v>617</v>
      </c>
      <c r="X454">
        <v>248</v>
      </c>
      <c r="Y454">
        <v>0</v>
      </c>
      <c r="Z454">
        <v>0</v>
      </c>
      <c r="AA454">
        <v>0</v>
      </c>
      <c r="AB454">
        <v>1</v>
      </c>
      <c r="AC454" t="s">
        <v>810</v>
      </c>
      <c r="AD454" t="s">
        <v>793</v>
      </c>
      <c r="AE454">
        <v>1.81</v>
      </c>
    </row>
    <row r="455" spans="1:31">
      <c r="A455" t="s">
        <v>1254</v>
      </c>
      <c r="B455">
        <v>2012</v>
      </c>
      <c r="C455" t="s">
        <v>793</v>
      </c>
      <c r="D455" t="s">
        <v>55</v>
      </c>
      <c r="E455" t="s">
        <v>377</v>
      </c>
      <c r="F455" t="s">
        <v>55</v>
      </c>
      <c r="G455" t="s">
        <v>55</v>
      </c>
      <c r="H455" t="s">
        <v>125</v>
      </c>
      <c r="I455" t="s">
        <v>55</v>
      </c>
      <c r="J455" t="s">
        <v>55</v>
      </c>
      <c r="K455">
        <v>32.652788999999999</v>
      </c>
      <c r="L455">
        <v>2.1276120000000001</v>
      </c>
      <c r="M455">
        <v>28.498000000000001</v>
      </c>
      <c r="N455">
        <v>37.020000000000003</v>
      </c>
      <c r="O455" t="s">
        <v>57</v>
      </c>
      <c r="P455" t="s">
        <v>1255</v>
      </c>
      <c r="Q455">
        <v>4.367</v>
      </c>
      <c r="R455">
        <v>4.1550000000000002</v>
      </c>
      <c r="S455">
        <v>81869</v>
      </c>
      <c r="T455">
        <v>5267</v>
      </c>
      <c r="U455">
        <v>71452</v>
      </c>
      <c r="V455">
        <v>92819</v>
      </c>
      <c r="W455">
        <v>1305</v>
      </c>
      <c r="X455">
        <v>417</v>
      </c>
      <c r="Y455">
        <v>0</v>
      </c>
      <c r="Z455">
        <v>0</v>
      </c>
      <c r="AA455">
        <v>0</v>
      </c>
      <c r="AB455">
        <v>1</v>
      </c>
      <c r="AC455" t="s">
        <v>1180</v>
      </c>
      <c r="AD455" t="s">
        <v>793</v>
      </c>
      <c r="AE455">
        <v>2.68</v>
      </c>
    </row>
    <row r="456" spans="1:31">
      <c r="A456" t="s">
        <v>1256</v>
      </c>
      <c r="B456">
        <v>2012</v>
      </c>
      <c r="C456" t="s">
        <v>793</v>
      </c>
      <c r="D456" t="s">
        <v>55</v>
      </c>
      <c r="E456" t="s">
        <v>377</v>
      </c>
      <c r="F456" t="s">
        <v>55</v>
      </c>
      <c r="G456" t="s">
        <v>55</v>
      </c>
      <c r="H456" t="s">
        <v>125</v>
      </c>
      <c r="I456" t="s">
        <v>61</v>
      </c>
      <c r="J456" t="s">
        <v>55</v>
      </c>
      <c r="K456">
        <v>32.347828</v>
      </c>
      <c r="L456">
        <v>2.6404130000000001</v>
      </c>
      <c r="M456">
        <v>27.204999999999998</v>
      </c>
      <c r="N456">
        <v>37.826999999999998</v>
      </c>
      <c r="O456" t="s">
        <v>57</v>
      </c>
      <c r="P456" t="s">
        <v>1257</v>
      </c>
      <c r="Q456">
        <v>5.4790000000000001</v>
      </c>
      <c r="R456">
        <v>5.1429999999999998</v>
      </c>
      <c r="S456">
        <v>46337</v>
      </c>
      <c r="T456">
        <v>3819</v>
      </c>
      <c r="U456">
        <v>38970</v>
      </c>
      <c r="V456">
        <v>54186</v>
      </c>
      <c r="W456">
        <v>775</v>
      </c>
      <c r="X456">
        <v>243</v>
      </c>
      <c r="Y456">
        <v>0</v>
      </c>
      <c r="Z456">
        <v>0</v>
      </c>
      <c r="AA456">
        <v>0</v>
      </c>
      <c r="AB456">
        <v>1</v>
      </c>
      <c r="AC456" t="s">
        <v>861</v>
      </c>
      <c r="AD456" t="s">
        <v>793</v>
      </c>
      <c r="AE456">
        <v>2.4700000000000002</v>
      </c>
    </row>
    <row r="457" spans="1:31">
      <c r="A457" t="s">
        <v>1258</v>
      </c>
      <c r="B457">
        <v>2012</v>
      </c>
      <c r="C457" t="s">
        <v>793</v>
      </c>
      <c r="D457" t="s">
        <v>55</v>
      </c>
      <c r="E457" t="s">
        <v>377</v>
      </c>
      <c r="F457" t="s">
        <v>55</v>
      </c>
      <c r="G457" t="s">
        <v>55</v>
      </c>
      <c r="H457" t="s">
        <v>125</v>
      </c>
      <c r="I457" t="s">
        <v>72</v>
      </c>
      <c r="J457" t="s">
        <v>55</v>
      </c>
      <c r="K457">
        <v>33.059229000000002</v>
      </c>
      <c r="L457">
        <v>2.8861249999999998</v>
      </c>
      <c r="M457">
        <v>27.437000000000001</v>
      </c>
      <c r="N457">
        <v>39.064</v>
      </c>
      <c r="O457" t="s">
        <v>57</v>
      </c>
      <c r="P457" t="s">
        <v>1259</v>
      </c>
      <c r="Q457">
        <v>6.0039999999999996</v>
      </c>
      <c r="R457">
        <v>5.6219999999999999</v>
      </c>
      <c r="S457">
        <v>35532</v>
      </c>
      <c r="T457">
        <v>3016</v>
      </c>
      <c r="U457">
        <v>29489</v>
      </c>
      <c r="V457">
        <v>41986</v>
      </c>
      <c r="W457">
        <v>530</v>
      </c>
      <c r="X457">
        <v>174</v>
      </c>
      <c r="Y457">
        <v>0</v>
      </c>
      <c r="Z457">
        <v>0</v>
      </c>
      <c r="AA457">
        <v>0</v>
      </c>
      <c r="AB457">
        <v>1</v>
      </c>
      <c r="AC457" t="s">
        <v>393</v>
      </c>
      <c r="AD457" t="s">
        <v>793</v>
      </c>
      <c r="AE457">
        <v>1.99</v>
      </c>
    </row>
    <row r="458" spans="1:31">
      <c r="A458" t="s">
        <v>1260</v>
      </c>
      <c r="B458">
        <v>2012</v>
      </c>
      <c r="C458" t="s">
        <v>793</v>
      </c>
      <c r="D458" t="s">
        <v>55</v>
      </c>
      <c r="E458" t="s">
        <v>377</v>
      </c>
      <c r="F458" t="s">
        <v>55</v>
      </c>
      <c r="G458" t="s">
        <v>55</v>
      </c>
      <c r="H458" t="s">
        <v>55</v>
      </c>
      <c r="I458" t="s">
        <v>55</v>
      </c>
      <c r="J458" t="s">
        <v>55</v>
      </c>
      <c r="K458">
        <v>47.020457999999998</v>
      </c>
      <c r="L458">
        <v>1.065577</v>
      </c>
      <c r="M458">
        <v>44.914000000000001</v>
      </c>
      <c r="N458">
        <v>49.134</v>
      </c>
      <c r="O458" t="s">
        <v>57</v>
      </c>
      <c r="P458" t="s">
        <v>1261</v>
      </c>
      <c r="Q458">
        <v>2.1139999999999999</v>
      </c>
      <c r="R458">
        <v>2.1059999999999999</v>
      </c>
      <c r="S458">
        <v>1219512</v>
      </c>
      <c r="T458">
        <v>28882</v>
      </c>
      <c r="U458">
        <v>1164891</v>
      </c>
      <c r="V458">
        <v>1274340</v>
      </c>
      <c r="W458">
        <v>9690</v>
      </c>
      <c r="X458">
        <v>4605</v>
      </c>
      <c r="Y458">
        <v>0</v>
      </c>
      <c r="Z458">
        <v>0</v>
      </c>
      <c r="AA458">
        <v>0</v>
      </c>
      <c r="AB458">
        <v>1</v>
      </c>
      <c r="AC458" t="s">
        <v>1262</v>
      </c>
      <c r="AD458" t="s">
        <v>793</v>
      </c>
      <c r="AE458">
        <v>4.42</v>
      </c>
    </row>
    <row r="459" spans="1:31">
      <c r="A459" t="s">
        <v>1263</v>
      </c>
      <c r="B459">
        <v>2012</v>
      </c>
      <c r="C459" t="s">
        <v>793</v>
      </c>
      <c r="D459" t="s">
        <v>55</v>
      </c>
      <c r="E459" t="s">
        <v>377</v>
      </c>
      <c r="F459" t="s">
        <v>55</v>
      </c>
      <c r="G459" t="s">
        <v>55</v>
      </c>
      <c r="H459" t="s">
        <v>55</v>
      </c>
      <c r="I459" t="s">
        <v>61</v>
      </c>
      <c r="J459" t="s">
        <v>55</v>
      </c>
      <c r="K459">
        <v>46.003551999999999</v>
      </c>
      <c r="L459">
        <v>1.0600039999999999</v>
      </c>
      <c r="M459">
        <v>43.91</v>
      </c>
      <c r="N459">
        <v>48.107999999999997</v>
      </c>
      <c r="O459" t="s">
        <v>57</v>
      </c>
      <c r="P459" t="s">
        <v>1264</v>
      </c>
      <c r="Q459">
        <v>2.1040000000000001</v>
      </c>
      <c r="R459">
        <v>2.0939999999999999</v>
      </c>
      <c r="S459">
        <v>644564</v>
      </c>
      <c r="T459">
        <v>15216</v>
      </c>
      <c r="U459">
        <v>615231</v>
      </c>
      <c r="V459">
        <v>674045</v>
      </c>
      <c r="W459">
        <v>5845</v>
      </c>
      <c r="X459">
        <v>2750</v>
      </c>
      <c r="Y459">
        <v>0</v>
      </c>
      <c r="Z459">
        <v>0</v>
      </c>
      <c r="AA459">
        <v>0</v>
      </c>
      <c r="AB459">
        <v>1</v>
      </c>
      <c r="AC459" t="s">
        <v>1265</v>
      </c>
      <c r="AD459" t="s">
        <v>793</v>
      </c>
      <c r="AE459">
        <v>2.64</v>
      </c>
    </row>
    <row r="460" spans="1:31">
      <c r="A460" t="s">
        <v>1266</v>
      </c>
      <c r="B460">
        <v>2012</v>
      </c>
      <c r="C460" t="s">
        <v>793</v>
      </c>
      <c r="D460" t="s">
        <v>55</v>
      </c>
      <c r="E460" t="s">
        <v>377</v>
      </c>
      <c r="F460" t="s">
        <v>55</v>
      </c>
      <c r="G460" t="s">
        <v>55</v>
      </c>
      <c r="H460" t="s">
        <v>55</v>
      </c>
      <c r="I460" t="s">
        <v>72</v>
      </c>
      <c r="J460" t="s">
        <v>55</v>
      </c>
      <c r="K460">
        <v>48.215300999999997</v>
      </c>
      <c r="L460">
        <v>1.415192</v>
      </c>
      <c r="M460">
        <v>45.408999999999999</v>
      </c>
      <c r="N460">
        <v>51.03</v>
      </c>
      <c r="O460" t="s">
        <v>57</v>
      </c>
      <c r="P460" t="s">
        <v>1267</v>
      </c>
      <c r="Q460">
        <v>2.8149999999999999</v>
      </c>
      <c r="R460">
        <v>2.806</v>
      </c>
      <c r="S460">
        <v>574949</v>
      </c>
      <c r="T460">
        <v>17869</v>
      </c>
      <c r="U460">
        <v>541483</v>
      </c>
      <c r="V460">
        <v>608515</v>
      </c>
      <c r="W460">
        <v>3845</v>
      </c>
      <c r="X460">
        <v>1855</v>
      </c>
      <c r="Y460">
        <v>0</v>
      </c>
      <c r="Z460">
        <v>0</v>
      </c>
      <c r="AA460">
        <v>0</v>
      </c>
      <c r="AB460">
        <v>1</v>
      </c>
      <c r="AC460" t="s">
        <v>1268</v>
      </c>
      <c r="AD460" t="s">
        <v>793</v>
      </c>
      <c r="AE460">
        <v>3.08</v>
      </c>
    </row>
    <row r="461" spans="1:31">
      <c r="A461" t="s">
        <v>1269</v>
      </c>
      <c r="B461">
        <v>2012</v>
      </c>
      <c r="C461" t="s">
        <v>793</v>
      </c>
      <c r="D461" t="s">
        <v>55</v>
      </c>
      <c r="E461" t="s">
        <v>440</v>
      </c>
      <c r="F461" t="s">
        <v>55</v>
      </c>
      <c r="G461" t="s">
        <v>55</v>
      </c>
      <c r="H461" t="s">
        <v>56</v>
      </c>
      <c r="I461" t="s">
        <v>55</v>
      </c>
      <c r="J461" t="s">
        <v>55</v>
      </c>
      <c r="K461">
        <v>42.434350000000002</v>
      </c>
      <c r="L461">
        <v>5.807798</v>
      </c>
      <c r="M461">
        <v>30.994</v>
      </c>
      <c r="N461">
        <v>54.502000000000002</v>
      </c>
      <c r="O461" t="s">
        <v>57</v>
      </c>
      <c r="P461" t="s">
        <v>1270</v>
      </c>
      <c r="Q461">
        <v>12.067</v>
      </c>
      <c r="R461">
        <v>11.44</v>
      </c>
      <c r="S461">
        <v>8608</v>
      </c>
      <c r="T461">
        <v>1657</v>
      </c>
      <c r="U461">
        <v>6287</v>
      </c>
      <c r="V461">
        <v>11055</v>
      </c>
      <c r="W461">
        <v>57</v>
      </c>
      <c r="X461">
        <v>26</v>
      </c>
      <c r="Y461">
        <v>0</v>
      </c>
      <c r="Z461">
        <v>0</v>
      </c>
      <c r="AA461">
        <v>0</v>
      </c>
      <c r="AB461">
        <v>1</v>
      </c>
      <c r="AC461" t="s">
        <v>218</v>
      </c>
      <c r="AD461" t="s">
        <v>793</v>
      </c>
      <c r="AE461">
        <v>0.77</v>
      </c>
    </row>
    <row r="462" spans="1:31">
      <c r="A462" t="s">
        <v>1271</v>
      </c>
      <c r="B462">
        <v>2012</v>
      </c>
      <c r="C462" t="s">
        <v>793</v>
      </c>
      <c r="D462" t="s">
        <v>55</v>
      </c>
      <c r="E462" t="s">
        <v>440</v>
      </c>
      <c r="F462" t="s">
        <v>55</v>
      </c>
      <c r="G462" t="s">
        <v>55</v>
      </c>
      <c r="H462" t="s">
        <v>65</v>
      </c>
      <c r="I462" t="s">
        <v>55</v>
      </c>
      <c r="J462" t="s">
        <v>55</v>
      </c>
      <c r="K462">
        <v>62.886946999999999</v>
      </c>
      <c r="L462">
        <v>8.5498960000000004</v>
      </c>
      <c r="M462">
        <v>44.222000000000001</v>
      </c>
      <c r="N462">
        <v>79.105000000000004</v>
      </c>
      <c r="O462" t="s">
        <v>57</v>
      </c>
      <c r="P462" t="s">
        <v>1272</v>
      </c>
      <c r="Q462">
        <v>16.218</v>
      </c>
      <c r="R462">
        <v>18.664999999999999</v>
      </c>
      <c r="S462">
        <v>10127</v>
      </c>
      <c r="T462">
        <v>1950</v>
      </c>
      <c r="U462">
        <v>7121</v>
      </c>
      <c r="V462">
        <v>12738</v>
      </c>
      <c r="W462">
        <v>59</v>
      </c>
      <c r="X462">
        <v>40</v>
      </c>
      <c r="Y462">
        <v>0</v>
      </c>
      <c r="Z462">
        <v>0</v>
      </c>
      <c r="AA462">
        <v>0</v>
      </c>
      <c r="AB462">
        <v>1</v>
      </c>
      <c r="AC462" t="s">
        <v>1273</v>
      </c>
      <c r="AD462" t="s">
        <v>793</v>
      </c>
      <c r="AE462">
        <v>1.82</v>
      </c>
    </row>
    <row r="463" spans="1:31">
      <c r="A463" t="s">
        <v>1274</v>
      </c>
      <c r="B463">
        <v>2012</v>
      </c>
      <c r="C463" t="s">
        <v>793</v>
      </c>
      <c r="D463" t="s">
        <v>55</v>
      </c>
      <c r="E463" t="s">
        <v>440</v>
      </c>
      <c r="F463" t="s">
        <v>55</v>
      </c>
      <c r="G463" t="s">
        <v>55</v>
      </c>
      <c r="H463" t="s">
        <v>65</v>
      </c>
      <c r="I463" t="s">
        <v>61</v>
      </c>
      <c r="J463" t="s">
        <v>55</v>
      </c>
      <c r="K463">
        <v>55.846612</v>
      </c>
      <c r="L463">
        <v>11.989573</v>
      </c>
      <c r="M463">
        <v>30.765000000000001</v>
      </c>
      <c r="N463">
        <v>78.906000000000006</v>
      </c>
      <c r="O463" t="s">
        <v>57</v>
      </c>
      <c r="P463" t="s">
        <v>1275</v>
      </c>
      <c r="Q463">
        <v>23.059000000000001</v>
      </c>
      <c r="R463">
        <v>25.081</v>
      </c>
      <c r="S463">
        <v>4786</v>
      </c>
      <c r="T463">
        <v>1065</v>
      </c>
      <c r="U463">
        <v>2637</v>
      </c>
      <c r="V463">
        <v>6763</v>
      </c>
      <c r="W463">
        <v>36</v>
      </c>
      <c r="X463">
        <v>25</v>
      </c>
      <c r="Y463">
        <v>0</v>
      </c>
      <c r="Z463">
        <v>0</v>
      </c>
      <c r="AA463">
        <v>0</v>
      </c>
      <c r="AB463">
        <v>1</v>
      </c>
      <c r="AC463" t="s">
        <v>201</v>
      </c>
      <c r="AD463" t="s">
        <v>793</v>
      </c>
      <c r="AE463">
        <v>2.04</v>
      </c>
    </row>
    <row r="464" spans="1:31">
      <c r="A464" t="s">
        <v>1276</v>
      </c>
      <c r="B464">
        <v>2012</v>
      </c>
      <c r="C464" t="s">
        <v>793</v>
      </c>
      <c r="D464" t="s">
        <v>55</v>
      </c>
      <c r="E464" t="s">
        <v>440</v>
      </c>
      <c r="F464" t="s">
        <v>55</v>
      </c>
      <c r="G464" t="s">
        <v>55</v>
      </c>
      <c r="H464" t="s">
        <v>76</v>
      </c>
      <c r="I464" t="s">
        <v>55</v>
      </c>
      <c r="J464" t="s">
        <v>55</v>
      </c>
      <c r="K464">
        <v>61.358815</v>
      </c>
      <c r="L464">
        <v>5.4715470000000002</v>
      </c>
      <c r="M464">
        <v>49.787999999999997</v>
      </c>
      <c r="N464">
        <v>72.058999999999997</v>
      </c>
      <c r="O464" t="s">
        <v>57</v>
      </c>
      <c r="P464" t="s">
        <v>1277</v>
      </c>
      <c r="Q464">
        <v>10.701000000000001</v>
      </c>
      <c r="R464">
        <v>11.571</v>
      </c>
      <c r="S464">
        <v>24168</v>
      </c>
      <c r="T464">
        <v>2768</v>
      </c>
      <c r="U464">
        <v>19611</v>
      </c>
      <c r="V464">
        <v>28383</v>
      </c>
      <c r="W464">
        <v>145</v>
      </c>
      <c r="X464">
        <v>95</v>
      </c>
      <c r="Y464">
        <v>0</v>
      </c>
      <c r="Z464">
        <v>0</v>
      </c>
      <c r="AA464">
        <v>0</v>
      </c>
      <c r="AB464">
        <v>1</v>
      </c>
      <c r="AC464" t="s">
        <v>1278</v>
      </c>
      <c r="AD464" t="s">
        <v>793</v>
      </c>
      <c r="AE464">
        <v>1.82</v>
      </c>
    </row>
    <row r="465" spans="1:31">
      <c r="A465" t="s">
        <v>1279</v>
      </c>
      <c r="B465">
        <v>2012</v>
      </c>
      <c r="C465" t="s">
        <v>793</v>
      </c>
      <c r="D465" t="s">
        <v>55</v>
      </c>
      <c r="E465" t="s">
        <v>440</v>
      </c>
      <c r="F465" t="s">
        <v>55</v>
      </c>
      <c r="G465" t="s">
        <v>55</v>
      </c>
      <c r="H465" t="s">
        <v>76</v>
      </c>
      <c r="I465" t="s">
        <v>61</v>
      </c>
      <c r="J465" t="s">
        <v>55</v>
      </c>
      <c r="K465">
        <v>66.480917000000005</v>
      </c>
      <c r="L465">
        <v>5.6758730000000002</v>
      </c>
      <c r="M465">
        <v>54.179000000000002</v>
      </c>
      <c r="N465">
        <v>77.335999999999999</v>
      </c>
      <c r="O465" t="s">
        <v>57</v>
      </c>
      <c r="P465" t="s">
        <v>1280</v>
      </c>
      <c r="Q465">
        <v>10.855</v>
      </c>
      <c r="R465">
        <v>12.302</v>
      </c>
      <c r="S465">
        <v>17068</v>
      </c>
      <c r="T465">
        <v>2107</v>
      </c>
      <c r="U465">
        <v>13909</v>
      </c>
      <c r="V465">
        <v>19854</v>
      </c>
      <c r="W465">
        <v>101</v>
      </c>
      <c r="X465">
        <v>70</v>
      </c>
      <c r="Y465">
        <v>0</v>
      </c>
      <c r="Z465">
        <v>0</v>
      </c>
      <c r="AA465">
        <v>0</v>
      </c>
      <c r="AB465">
        <v>1</v>
      </c>
      <c r="AC465" t="s">
        <v>648</v>
      </c>
      <c r="AD465" t="s">
        <v>793</v>
      </c>
      <c r="AE465">
        <v>1.45</v>
      </c>
    </row>
    <row r="466" spans="1:31">
      <c r="A466" t="s">
        <v>1281</v>
      </c>
      <c r="B466">
        <v>2012</v>
      </c>
      <c r="C466" t="s">
        <v>793</v>
      </c>
      <c r="D466" t="s">
        <v>55</v>
      </c>
      <c r="E466" t="s">
        <v>440</v>
      </c>
      <c r="F466" t="s">
        <v>55</v>
      </c>
      <c r="G466" t="s">
        <v>55</v>
      </c>
      <c r="H466" t="s">
        <v>76</v>
      </c>
      <c r="I466" t="s">
        <v>72</v>
      </c>
      <c r="J466" t="s">
        <v>55</v>
      </c>
      <c r="K466">
        <v>51.771011000000001</v>
      </c>
      <c r="L466">
        <v>9.982189</v>
      </c>
      <c r="M466">
        <v>31.359000000000002</v>
      </c>
      <c r="N466">
        <v>71.757999999999996</v>
      </c>
      <c r="O466" t="s">
        <v>57</v>
      </c>
      <c r="P466" t="s">
        <v>1282</v>
      </c>
      <c r="Q466">
        <v>19.986999999999998</v>
      </c>
      <c r="R466">
        <v>20.411999999999999</v>
      </c>
      <c r="S466">
        <v>7100</v>
      </c>
      <c r="T466">
        <v>1597</v>
      </c>
      <c r="U466">
        <v>4301</v>
      </c>
      <c r="V466">
        <v>9842</v>
      </c>
      <c r="W466">
        <v>44</v>
      </c>
      <c r="X466">
        <v>25</v>
      </c>
      <c r="Y466">
        <v>0</v>
      </c>
      <c r="Z466">
        <v>0</v>
      </c>
      <c r="AA466">
        <v>0</v>
      </c>
      <c r="AB466">
        <v>1</v>
      </c>
      <c r="AC466" t="s">
        <v>258</v>
      </c>
      <c r="AD466" t="s">
        <v>793</v>
      </c>
      <c r="AE466">
        <v>1.72</v>
      </c>
    </row>
    <row r="467" spans="1:31">
      <c r="A467" t="s">
        <v>1283</v>
      </c>
      <c r="B467">
        <v>2012</v>
      </c>
      <c r="C467" t="s">
        <v>793</v>
      </c>
      <c r="D467" t="s">
        <v>55</v>
      </c>
      <c r="E467" t="s">
        <v>440</v>
      </c>
      <c r="F467" t="s">
        <v>55</v>
      </c>
      <c r="G467" t="s">
        <v>55</v>
      </c>
      <c r="H467" t="s">
        <v>86</v>
      </c>
      <c r="I467" t="s">
        <v>55</v>
      </c>
      <c r="J467" t="s">
        <v>55</v>
      </c>
      <c r="K467">
        <v>61.511091</v>
      </c>
      <c r="L467">
        <v>6.672326</v>
      </c>
      <c r="M467">
        <v>47.24</v>
      </c>
      <c r="N467">
        <v>74.465999999999994</v>
      </c>
      <c r="O467" t="s">
        <v>57</v>
      </c>
      <c r="P467" t="s">
        <v>1284</v>
      </c>
      <c r="Q467">
        <v>12.955</v>
      </c>
      <c r="R467">
        <v>14.271000000000001</v>
      </c>
      <c r="S467">
        <v>12964</v>
      </c>
      <c r="T467">
        <v>1800</v>
      </c>
      <c r="U467">
        <v>9957</v>
      </c>
      <c r="V467">
        <v>15695</v>
      </c>
      <c r="W467">
        <v>99</v>
      </c>
      <c r="X467">
        <v>62</v>
      </c>
      <c r="Y467">
        <v>0</v>
      </c>
      <c r="Z467">
        <v>0</v>
      </c>
      <c r="AA467">
        <v>0</v>
      </c>
      <c r="AB467">
        <v>1</v>
      </c>
      <c r="AC467" t="s">
        <v>560</v>
      </c>
      <c r="AD467" t="s">
        <v>793</v>
      </c>
      <c r="AE467">
        <v>1.84</v>
      </c>
    </row>
    <row r="468" spans="1:31">
      <c r="A468" t="s">
        <v>1285</v>
      </c>
      <c r="B468">
        <v>2012</v>
      </c>
      <c r="C468" t="s">
        <v>793</v>
      </c>
      <c r="D468" t="s">
        <v>55</v>
      </c>
      <c r="E468" t="s">
        <v>440</v>
      </c>
      <c r="F468" t="s">
        <v>55</v>
      </c>
      <c r="G468" t="s">
        <v>55</v>
      </c>
      <c r="H468" t="s">
        <v>86</v>
      </c>
      <c r="I468" t="s">
        <v>61</v>
      </c>
      <c r="J468" t="s">
        <v>55</v>
      </c>
      <c r="K468">
        <v>59.560575</v>
      </c>
      <c r="L468">
        <v>8.2887710000000006</v>
      </c>
      <c r="M468">
        <v>41.862000000000002</v>
      </c>
      <c r="N468">
        <v>75.61</v>
      </c>
      <c r="O468" t="s">
        <v>57</v>
      </c>
      <c r="P468" t="s">
        <v>1286</v>
      </c>
      <c r="Q468">
        <v>16.048999999999999</v>
      </c>
      <c r="R468">
        <v>17.699000000000002</v>
      </c>
      <c r="S468">
        <v>6773</v>
      </c>
      <c r="T468">
        <v>1479</v>
      </c>
      <c r="U468">
        <v>4760</v>
      </c>
      <c r="V468">
        <v>8598</v>
      </c>
      <c r="W468">
        <v>58</v>
      </c>
      <c r="X468">
        <v>37</v>
      </c>
      <c r="Y468">
        <v>0</v>
      </c>
      <c r="Z468">
        <v>0</v>
      </c>
      <c r="AA468">
        <v>0</v>
      </c>
      <c r="AB468">
        <v>1</v>
      </c>
      <c r="AC468" t="s">
        <v>480</v>
      </c>
      <c r="AD468" t="s">
        <v>793</v>
      </c>
      <c r="AE468">
        <v>1.63</v>
      </c>
    </row>
    <row r="469" spans="1:31">
      <c r="A469" t="s">
        <v>1287</v>
      </c>
      <c r="B469">
        <v>2012</v>
      </c>
      <c r="C469" t="s">
        <v>793</v>
      </c>
      <c r="D469" t="s">
        <v>55</v>
      </c>
      <c r="E469" t="s">
        <v>440</v>
      </c>
      <c r="F469" t="s">
        <v>55</v>
      </c>
      <c r="G469" t="s">
        <v>55</v>
      </c>
      <c r="H469" t="s">
        <v>86</v>
      </c>
      <c r="I469" t="s">
        <v>72</v>
      </c>
      <c r="J469" t="s">
        <v>55</v>
      </c>
      <c r="K469">
        <v>63.796599999999998</v>
      </c>
      <c r="L469">
        <v>8.9379220000000004</v>
      </c>
      <c r="M469">
        <v>44.186</v>
      </c>
      <c r="N469">
        <v>80.536000000000001</v>
      </c>
      <c r="O469" t="s">
        <v>57</v>
      </c>
      <c r="P469" t="s">
        <v>1288</v>
      </c>
      <c r="Q469">
        <v>16.739000000000001</v>
      </c>
      <c r="R469">
        <v>19.611000000000001</v>
      </c>
      <c r="S469">
        <v>6191</v>
      </c>
      <c r="T469">
        <v>1272</v>
      </c>
      <c r="U469">
        <v>4288</v>
      </c>
      <c r="V469">
        <v>7816</v>
      </c>
      <c r="W469">
        <v>41</v>
      </c>
      <c r="X469">
        <v>25</v>
      </c>
      <c r="Y469">
        <v>0</v>
      </c>
      <c r="Z469">
        <v>0</v>
      </c>
      <c r="AA469">
        <v>0</v>
      </c>
      <c r="AB469">
        <v>1</v>
      </c>
      <c r="AC469" t="s">
        <v>442</v>
      </c>
      <c r="AD469" t="s">
        <v>793</v>
      </c>
      <c r="AE469">
        <v>1.38</v>
      </c>
    </row>
    <row r="470" spans="1:31">
      <c r="A470" t="s">
        <v>1289</v>
      </c>
      <c r="B470">
        <v>2012</v>
      </c>
      <c r="C470" t="s">
        <v>793</v>
      </c>
      <c r="D470" t="s">
        <v>55</v>
      </c>
      <c r="E470" t="s">
        <v>440</v>
      </c>
      <c r="F470" t="s">
        <v>55</v>
      </c>
      <c r="G470" t="s">
        <v>55</v>
      </c>
      <c r="H470" t="s">
        <v>96</v>
      </c>
      <c r="I470" t="s">
        <v>55</v>
      </c>
      <c r="J470" t="s">
        <v>55</v>
      </c>
      <c r="K470">
        <v>68.910195000000002</v>
      </c>
      <c r="L470">
        <v>6.167243</v>
      </c>
      <c r="M470">
        <v>55.264000000000003</v>
      </c>
      <c r="N470">
        <v>80.512</v>
      </c>
      <c r="O470" t="s">
        <v>57</v>
      </c>
      <c r="P470" t="s">
        <v>1290</v>
      </c>
      <c r="Q470">
        <v>11.601000000000001</v>
      </c>
      <c r="R470">
        <v>13.646000000000001</v>
      </c>
      <c r="S470">
        <v>16464</v>
      </c>
      <c r="T470">
        <v>2601</v>
      </c>
      <c r="U470">
        <v>13203</v>
      </c>
      <c r="V470">
        <v>19236</v>
      </c>
      <c r="W470">
        <v>89</v>
      </c>
      <c r="X470">
        <v>55</v>
      </c>
      <c r="Y470">
        <v>0</v>
      </c>
      <c r="Z470">
        <v>0</v>
      </c>
      <c r="AA470">
        <v>0</v>
      </c>
      <c r="AB470">
        <v>1</v>
      </c>
      <c r="AC470" t="s">
        <v>709</v>
      </c>
      <c r="AD470" t="s">
        <v>793</v>
      </c>
      <c r="AE470">
        <v>1.56</v>
      </c>
    </row>
    <row r="471" spans="1:31">
      <c r="A471" t="s">
        <v>1291</v>
      </c>
      <c r="B471">
        <v>2012</v>
      </c>
      <c r="C471" t="s">
        <v>793</v>
      </c>
      <c r="D471" t="s">
        <v>55</v>
      </c>
      <c r="E471" t="s">
        <v>440</v>
      </c>
      <c r="F471" t="s">
        <v>55</v>
      </c>
      <c r="G471" t="s">
        <v>55</v>
      </c>
      <c r="H471" t="s">
        <v>96</v>
      </c>
      <c r="I471" t="s">
        <v>61</v>
      </c>
      <c r="J471" t="s">
        <v>55</v>
      </c>
      <c r="K471">
        <v>73.567496000000006</v>
      </c>
      <c r="L471">
        <v>7.371658</v>
      </c>
      <c r="M471">
        <v>56.378</v>
      </c>
      <c r="N471">
        <v>86.741</v>
      </c>
      <c r="O471" t="s">
        <v>57</v>
      </c>
      <c r="P471" t="s">
        <v>1292</v>
      </c>
      <c r="Q471">
        <v>13.173999999999999</v>
      </c>
      <c r="R471">
        <v>17.189</v>
      </c>
      <c r="S471">
        <v>9917</v>
      </c>
      <c r="T471">
        <v>1835</v>
      </c>
      <c r="U471">
        <v>7600</v>
      </c>
      <c r="V471">
        <v>11692</v>
      </c>
      <c r="W471">
        <v>53</v>
      </c>
      <c r="X471">
        <v>35</v>
      </c>
      <c r="Y471">
        <v>0</v>
      </c>
      <c r="Z471">
        <v>0</v>
      </c>
      <c r="AA471">
        <v>0</v>
      </c>
      <c r="AB471">
        <v>1</v>
      </c>
      <c r="AC471" t="s">
        <v>511</v>
      </c>
      <c r="AD471" t="s">
        <v>793</v>
      </c>
      <c r="AE471">
        <v>1.45</v>
      </c>
    </row>
    <row r="472" spans="1:31">
      <c r="A472" t="s">
        <v>1293</v>
      </c>
      <c r="B472">
        <v>2012</v>
      </c>
      <c r="C472" t="s">
        <v>793</v>
      </c>
      <c r="D472" t="s">
        <v>55</v>
      </c>
      <c r="E472" t="s">
        <v>440</v>
      </c>
      <c r="F472" t="s">
        <v>55</v>
      </c>
      <c r="G472" t="s">
        <v>55</v>
      </c>
      <c r="H472" t="s">
        <v>96</v>
      </c>
      <c r="I472" t="s">
        <v>72</v>
      </c>
      <c r="J472" t="s">
        <v>55</v>
      </c>
      <c r="K472">
        <v>62.880783000000001</v>
      </c>
      <c r="L472">
        <v>9.4575279999999999</v>
      </c>
      <c r="M472">
        <v>42.222999999999999</v>
      </c>
      <c r="N472">
        <v>80.581999999999994</v>
      </c>
      <c r="O472" t="s">
        <v>57</v>
      </c>
      <c r="P472" t="s">
        <v>1294</v>
      </c>
      <c r="Q472">
        <v>17.701000000000001</v>
      </c>
      <c r="R472">
        <v>20.658000000000001</v>
      </c>
      <c r="S472">
        <v>6547</v>
      </c>
      <c r="T472">
        <v>1578</v>
      </c>
      <c r="U472">
        <v>4396</v>
      </c>
      <c r="V472">
        <v>8390</v>
      </c>
      <c r="W472">
        <v>36</v>
      </c>
      <c r="X472">
        <v>20</v>
      </c>
      <c r="Y472">
        <v>0</v>
      </c>
      <c r="Z472">
        <v>0</v>
      </c>
      <c r="AA472">
        <v>0</v>
      </c>
      <c r="AB472">
        <v>1</v>
      </c>
      <c r="AC472" t="s">
        <v>442</v>
      </c>
      <c r="AD472" t="s">
        <v>793</v>
      </c>
      <c r="AE472">
        <v>1.34</v>
      </c>
    </row>
    <row r="473" spans="1:31">
      <c r="A473" t="s">
        <v>1295</v>
      </c>
      <c r="B473">
        <v>2012</v>
      </c>
      <c r="C473" t="s">
        <v>793</v>
      </c>
      <c r="D473" t="s">
        <v>55</v>
      </c>
      <c r="E473" t="s">
        <v>440</v>
      </c>
      <c r="F473" t="s">
        <v>55</v>
      </c>
      <c r="G473" t="s">
        <v>55</v>
      </c>
      <c r="H473" t="s">
        <v>105</v>
      </c>
      <c r="I473" t="s">
        <v>55</v>
      </c>
      <c r="J473" t="s">
        <v>55</v>
      </c>
      <c r="K473">
        <v>58.669350999999999</v>
      </c>
      <c r="L473">
        <v>7.5317449999999999</v>
      </c>
      <c r="M473">
        <v>42.716999999999999</v>
      </c>
      <c r="N473">
        <v>73.393000000000001</v>
      </c>
      <c r="O473" t="s">
        <v>57</v>
      </c>
      <c r="P473" t="s">
        <v>1296</v>
      </c>
      <c r="Q473">
        <v>14.724</v>
      </c>
      <c r="R473">
        <v>15.952</v>
      </c>
      <c r="S473">
        <v>9638</v>
      </c>
      <c r="T473">
        <v>1687</v>
      </c>
      <c r="U473">
        <v>7017</v>
      </c>
      <c r="V473">
        <v>12057</v>
      </c>
      <c r="W473">
        <v>69</v>
      </c>
      <c r="X473">
        <v>44</v>
      </c>
      <c r="Y473">
        <v>0</v>
      </c>
      <c r="Z473">
        <v>0</v>
      </c>
      <c r="AA473">
        <v>0</v>
      </c>
      <c r="AB473">
        <v>1</v>
      </c>
      <c r="AC473" t="s">
        <v>452</v>
      </c>
      <c r="AD473" t="s">
        <v>793</v>
      </c>
      <c r="AE473">
        <v>1.59</v>
      </c>
    </row>
    <row r="474" spans="1:31">
      <c r="A474" t="s">
        <v>1297</v>
      </c>
      <c r="B474">
        <v>2012</v>
      </c>
      <c r="C474" t="s">
        <v>793</v>
      </c>
      <c r="D474" t="s">
        <v>55</v>
      </c>
      <c r="E474" t="s">
        <v>440</v>
      </c>
      <c r="F474" t="s">
        <v>55</v>
      </c>
      <c r="G474" t="s">
        <v>55</v>
      </c>
      <c r="H474" t="s">
        <v>105</v>
      </c>
      <c r="I474" t="s">
        <v>61</v>
      </c>
      <c r="J474" t="s">
        <v>55</v>
      </c>
      <c r="K474">
        <v>59.014521999999999</v>
      </c>
      <c r="L474">
        <v>10.276508</v>
      </c>
      <c r="M474">
        <v>37.045999999999999</v>
      </c>
      <c r="N474">
        <v>78.626999999999995</v>
      </c>
      <c r="O474" t="s">
        <v>57</v>
      </c>
      <c r="P474" t="s">
        <v>1298</v>
      </c>
      <c r="Q474">
        <v>19.613</v>
      </c>
      <c r="R474">
        <v>21.969000000000001</v>
      </c>
      <c r="S474">
        <v>5209</v>
      </c>
      <c r="T474">
        <v>1293</v>
      </c>
      <c r="U474">
        <v>3270</v>
      </c>
      <c r="V474">
        <v>6940</v>
      </c>
      <c r="W474">
        <v>39</v>
      </c>
      <c r="X474">
        <v>23</v>
      </c>
      <c r="Y474">
        <v>0</v>
      </c>
      <c r="Z474">
        <v>0</v>
      </c>
      <c r="AA474">
        <v>0</v>
      </c>
      <c r="AB474">
        <v>1</v>
      </c>
      <c r="AC474" t="s">
        <v>201</v>
      </c>
      <c r="AD474" t="s">
        <v>793</v>
      </c>
      <c r="AE474">
        <v>1.66</v>
      </c>
    </row>
    <row r="475" spans="1:31">
      <c r="A475" t="s">
        <v>1299</v>
      </c>
      <c r="B475">
        <v>2012</v>
      </c>
      <c r="C475" t="s">
        <v>793</v>
      </c>
      <c r="D475" t="s">
        <v>55</v>
      </c>
      <c r="E475" t="s">
        <v>440</v>
      </c>
      <c r="F475" t="s">
        <v>55</v>
      </c>
      <c r="G475" t="s">
        <v>55</v>
      </c>
      <c r="H475" t="s">
        <v>105</v>
      </c>
      <c r="I475" t="s">
        <v>72</v>
      </c>
      <c r="J475" t="s">
        <v>55</v>
      </c>
      <c r="K475">
        <v>58.268490999999997</v>
      </c>
      <c r="L475">
        <v>11.064895</v>
      </c>
      <c r="M475">
        <v>34.787999999999997</v>
      </c>
      <c r="N475">
        <v>79.281999999999996</v>
      </c>
      <c r="O475" t="s">
        <v>57</v>
      </c>
      <c r="P475" t="s">
        <v>1300</v>
      </c>
      <c r="Q475">
        <v>21.013999999999999</v>
      </c>
      <c r="R475">
        <v>23.48</v>
      </c>
      <c r="S475">
        <v>4429</v>
      </c>
      <c r="T475">
        <v>1070</v>
      </c>
      <c r="U475">
        <v>2644</v>
      </c>
      <c r="V475">
        <v>6026</v>
      </c>
      <c r="W475">
        <v>30</v>
      </c>
      <c r="X475">
        <v>21</v>
      </c>
      <c r="Y475">
        <v>0</v>
      </c>
      <c r="Z475">
        <v>0</v>
      </c>
      <c r="AA475">
        <v>0</v>
      </c>
      <c r="AB475">
        <v>1</v>
      </c>
      <c r="AC475" t="s">
        <v>726</v>
      </c>
      <c r="AD475" t="s">
        <v>793</v>
      </c>
      <c r="AE475">
        <v>1.46</v>
      </c>
    </row>
    <row r="476" spans="1:31">
      <c r="A476" t="s">
        <v>1301</v>
      </c>
      <c r="B476">
        <v>2012</v>
      </c>
      <c r="C476" t="s">
        <v>793</v>
      </c>
      <c r="D476" t="s">
        <v>55</v>
      </c>
      <c r="E476" t="s">
        <v>440</v>
      </c>
      <c r="F476" t="s">
        <v>55</v>
      </c>
      <c r="G476" t="s">
        <v>55</v>
      </c>
      <c r="H476" t="s">
        <v>115</v>
      </c>
      <c r="I476" t="s">
        <v>55</v>
      </c>
      <c r="J476" t="s">
        <v>55</v>
      </c>
      <c r="K476">
        <v>48.989429999999999</v>
      </c>
      <c r="L476">
        <v>8.5241959999999999</v>
      </c>
      <c r="M476">
        <v>31.817</v>
      </c>
      <c r="N476">
        <v>66.337999999999994</v>
      </c>
      <c r="O476" t="s">
        <v>57</v>
      </c>
      <c r="P476" t="s">
        <v>1302</v>
      </c>
      <c r="Q476">
        <v>17.347999999999999</v>
      </c>
      <c r="R476">
        <v>17.172000000000001</v>
      </c>
      <c r="S476">
        <v>3994</v>
      </c>
      <c r="T476">
        <v>1027</v>
      </c>
      <c r="U476">
        <v>2594</v>
      </c>
      <c r="V476">
        <v>5408</v>
      </c>
      <c r="W476">
        <v>42</v>
      </c>
      <c r="X476">
        <v>23</v>
      </c>
      <c r="Y476">
        <v>0</v>
      </c>
      <c r="Z476">
        <v>0</v>
      </c>
      <c r="AA476">
        <v>0</v>
      </c>
      <c r="AB476">
        <v>1</v>
      </c>
      <c r="AC476" t="s">
        <v>127</v>
      </c>
      <c r="AD476" t="s">
        <v>793</v>
      </c>
      <c r="AE476">
        <v>1.19</v>
      </c>
    </row>
    <row r="477" spans="1:31">
      <c r="A477" t="s">
        <v>1303</v>
      </c>
      <c r="B477">
        <v>2012</v>
      </c>
      <c r="C477" t="s">
        <v>793</v>
      </c>
      <c r="D477" t="s">
        <v>55</v>
      </c>
      <c r="E477" t="s">
        <v>440</v>
      </c>
      <c r="F477" t="s">
        <v>55</v>
      </c>
      <c r="G477" t="s">
        <v>55</v>
      </c>
      <c r="H477" t="s">
        <v>55</v>
      </c>
      <c r="I477" t="s">
        <v>55</v>
      </c>
      <c r="J477" t="s">
        <v>55</v>
      </c>
      <c r="K477">
        <v>58.614626999999999</v>
      </c>
      <c r="L477">
        <v>2.5881919999999998</v>
      </c>
      <c r="M477">
        <v>53.354999999999997</v>
      </c>
      <c r="N477">
        <v>63.731999999999999</v>
      </c>
      <c r="O477" t="s">
        <v>57</v>
      </c>
      <c r="P477" t="s">
        <v>1304</v>
      </c>
      <c r="Q477">
        <v>5.1180000000000003</v>
      </c>
      <c r="R477">
        <v>5.2590000000000003</v>
      </c>
      <c r="S477">
        <v>87008</v>
      </c>
      <c r="T477">
        <v>4255</v>
      </c>
      <c r="U477">
        <v>79201</v>
      </c>
      <c r="V477">
        <v>94605</v>
      </c>
      <c r="W477">
        <v>578</v>
      </c>
      <c r="X477">
        <v>351</v>
      </c>
      <c r="Y477">
        <v>0</v>
      </c>
      <c r="Z477">
        <v>0</v>
      </c>
      <c r="AA477">
        <v>0</v>
      </c>
      <c r="AB477">
        <v>1</v>
      </c>
      <c r="AC477" t="s">
        <v>1305</v>
      </c>
      <c r="AD477" t="s">
        <v>793</v>
      </c>
      <c r="AE477">
        <v>1.59</v>
      </c>
    </row>
    <row r="478" spans="1:31">
      <c r="A478" t="s">
        <v>1306</v>
      </c>
      <c r="B478">
        <v>2012</v>
      </c>
      <c r="C478" t="s">
        <v>793</v>
      </c>
      <c r="D478" t="s">
        <v>55</v>
      </c>
      <c r="E478" t="s">
        <v>440</v>
      </c>
      <c r="F478" t="s">
        <v>55</v>
      </c>
      <c r="G478" t="s">
        <v>55</v>
      </c>
      <c r="H478" t="s">
        <v>55</v>
      </c>
      <c r="I478" t="s">
        <v>61</v>
      </c>
      <c r="J478" t="s">
        <v>55</v>
      </c>
      <c r="K478">
        <v>61.851215000000003</v>
      </c>
      <c r="L478">
        <v>3.3090609999999998</v>
      </c>
      <c r="M478">
        <v>55.017000000000003</v>
      </c>
      <c r="N478">
        <v>68.355999999999995</v>
      </c>
      <c r="O478" t="s">
        <v>57</v>
      </c>
      <c r="P478" t="s">
        <v>1307</v>
      </c>
      <c r="Q478">
        <v>6.5049999999999999</v>
      </c>
      <c r="R478">
        <v>6.8339999999999996</v>
      </c>
      <c r="S478">
        <v>51137</v>
      </c>
      <c r="T478">
        <v>3062</v>
      </c>
      <c r="U478">
        <v>45487</v>
      </c>
      <c r="V478">
        <v>56515</v>
      </c>
      <c r="W478">
        <v>344</v>
      </c>
      <c r="X478">
        <v>219</v>
      </c>
      <c r="Y478">
        <v>0</v>
      </c>
      <c r="Z478">
        <v>0</v>
      </c>
      <c r="AA478">
        <v>0</v>
      </c>
      <c r="AB478">
        <v>1</v>
      </c>
      <c r="AC478" t="s">
        <v>1308</v>
      </c>
      <c r="AD478" t="s">
        <v>793</v>
      </c>
      <c r="AE478">
        <v>1.59</v>
      </c>
    </row>
    <row r="479" spans="1:31">
      <c r="A479" t="s">
        <v>1309</v>
      </c>
      <c r="B479">
        <v>2012</v>
      </c>
      <c r="C479" t="s">
        <v>793</v>
      </c>
      <c r="D479" t="s">
        <v>55</v>
      </c>
      <c r="E479" t="s">
        <v>440</v>
      </c>
      <c r="F479" t="s">
        <v>55</v>
      </c>
      <c r="G479" t="s">
        <v>55</v>
      </c>
      <c r="H479" t="s">
        <v>55</v>
      </c>
      <c r="I479" t="s">
        <v>72</v>
      </c>
      <c r="J479" t="s">
        <v>55</v>
      </c>
      <c r="K479">
        <v>54.545569</v>
      </c>
      <c r="L479">
        <v>3.985255</v>
      </c>
      <c r="M479">
        <v>46.41</v>
      </c>
      <c r="N479">
        <v>62.506</v>
      </c>
      <c r="O479" t="s">
        <v>57</v>
      </c>
      <c r="P479" t="s">
        <v>1310</v>
      </c>
      <c r="Q479">
        <v>7.96</v>
      </c>
      <c r="R479">
        <v>8.1349999999999998</v>
      </c>
      <c r="S479">
        <v>35871</v>
      </c>
      <c r="T479">
        <v>3627</v>
      </c>
      <c r="U479">
        <v>30521</v>
      </c>
      <c r="V479">
        <v>41106</v>
      </c>
      <c r="W479">
        <v>234</v>
      </c>
      <c r="X479">
        <v>132</v>
      </c>
      <c r="Y479">
        <v>0</v>
      </c>
      <c r="Z479">
        <v>0</v>
      </c>
      <c r="AA479">
        <v>0</v>
      </c>
      <c r="AB479">
        <v>1</v>
      </c>
      <c r="AC479" t="s">
        <v>1311</v>
      </c>
      <c r="AD479" t="s">
        <v>793</v>
      </c>
      <c r="AE479">
        <v>1.49</v>
      </c>
    </row>
    <row r="480" spans="1:31">
      <c r="A480" t="s">
        <v>1312</v>
      </c>
      <c r="B480">
        <v>2012</v>
      </c>
      <c r="C480" t="s">
        <v>793</v>
      </c>
      <c r="D480" t="s">
        <v>454</v>
      </c>
      <c r="E480" t="s">
        <v>55</v>
      </c>
      <c r="F480" t="s">
        <v>55</v>
      </c>
      <c r="G480" t="s">
        <v>55</v>
      </c>
      <c r="H480" t="s">
        <v>56</v>
      </c>
      <c r="I480" t="s">
        <v>55</v>
      </c>
      <c r="J480" t="s">
        <v>55</v>
      </c>
      <c r="K480">
        <v>43.873835</v>
      </c>
      <c r="L480">
        <v>5.1264240000000001</v>
      </c>
      <c r="M480">
        <v>33.677</v>
      </c>
      <c r="N480">
        <v>54.466000000000001</v>
      </c>
      <c r="O480" t="s">
        <v>57</v>
      </c>
      <c r="P480" t="s">
        <v>1313</v>
      </c>
      <c r="Q480">
        <v>10.592000000000001</v>
      </c>
      <c r="R480">
        <v>10.196999999999999</v>
      </c>
      <c r="S480">
        <v>15421</v>
      </c>
      <c r="T480">
        <v>2454</v>
      </c>
      <c r="U480">
        <v>11837</v>
      </c>
      <c r="V480">
        <v>19144</v>
      </c>
      <c r="W480">
        <v>125</v>
      </c>
      <c r="X480">
        <v>57</v>
      </c>
      <c r="Y480">
        <v>0</v>
      </c>
      <c r="Z480">
        <v>0</v>
      </c>
      <c r="AA480">
        <v>0</v>
      </c>
      <c r="AB480">
        <v>1</v>
      </c>
      <c r="AC480" t="s">
        <v>204</v>
      </c>
      <c r="AD480" t="s">
        <v>793</v>
      </c>
      <c r="AE480">
        <v>1.32</v>
      </c>
    </row>
    <row r="481" spans="1:31">
      <c r="A481" t="s">
        <v>1314</v>
      </c>
      <c r="B481">
        <v>2012</v>
      </c>
      <c r="C481" t="s">
        <v>793</v>
      </c>
      <c r="D481" t="s">
        <v>454</v>
      </c>
      <c r="E481" t="s">
        <v>55</v>
      </c>
      <c r="F481" t="s">
        <v>55</v>
      </c>
      <c r="G481" t="s">
        <v>55</v>
      </c>
      <c r="H481" t="s">
        <v>56</v>
      </c>
      <c r="I481" t="s">
        <v>61</v>
      </c>
      <c r="J481" t="s">
        <v>55</v>
      </c>
      <c r="K481">
        <v>44.048780000000001</v>
      </c>
      <c r="L481">
        <v>5.8619240000000001</v>
      </c>
      <c r="M481">
        <v>32.42</v>
      </c>
      <c r="N481">
        <v>56.177</v>
      </c>
      <c r="O481" t="s">
        <v>57</v>
      </c>
      <c r="P481" t="s">
        <v>1315</v>
      </c>
      <c r="Q481">
        <v>12.128</v>
      </c>
      <c r="R481">
        <v>11.629</v>
      </c>
      <c r="S481">
        <v>7647</v>
      </c>
      <c r="T481">
        <v>1381</v>
      </c>
      <c r="U481">
        <v>5628</v>
      </c>
      <c r="V481">
        <v>9752</v>
      </c>
      <c r="W481">
        <v>68</v>
      </c>
      <c r="X481">
        <v>34</v>
      </c>
      <c r="Y481">
        <v>0</v>
      </c>
      <c r="Z481">
        <v>0</v>
      </c>
      <c r="AA481">
        <v>0</v>
      </c>
      <c r="AB481">
        <v>1</v>
      </c>
      <c r="AC481" t="s">
        <v>215</v>
      </c>
      <c r="AD481" t="s">
        <v>793</v>
      </c>
      <c r="AE481">
        <v>0.93</v>
      </c>
    </row>
    <row r="482" spans="1:31">
      <c r="A482" t="s">
        <v>1316</v>
      </c>
      <c r="B482">
        <v>2012</v>
      </c>
      <c r="C482" t="s">
        <v>793</v>
      </c>
      <c r="D482" t="s">
        <v>454</v>
      </c>
      <c r="E482" t="s">
        <v>55</v>
      </c>
      <c r="F482" t="s">
        <v>55</v>
      </c>
      <c r="G482" t="s">
        <v>55</v>
      </c>
      <c r="H482" t="s">
        <v>56</v>
      </c>
      <c r="I482" t="s">
        <v>72</v>
      </c>
      <c r="J482" t="s">
        <v>55</v>
      </c>
      <c r="K482">
        <v>43.703107000000003</v>
      </c>
      <c r="L482">
        <v>9.4213419999999992</v>
      </c>
      <c r="M482">
        <v>25.242999999999999</v>
      </c>
      <c r="N482">
        <v>63.534999999999997</v>
      </c>
      <c r="O482" t="s">
        <v>57</v>
      </c>
      <c r="P482" t="s">
        <v>1317</v>
      </c>
      <c r="Q482">
        <v>19.832000000000001</v>
      </c>
      <c r="R482">
        <v>18.46</v>
      </c>
      <c r="S482">
        <v>7774</v>
      </c>
      <c r="T482">
        <v>2245</v>
      </c>
      <c r="U482">
        <v>4490</v>
      </c>
      <c r="V482">
        <v>11302</v>
      </c>
      <c r="W482">
        <v>57</v>
      </c>
      <c r="X482">
        <v>23</v>
      </c>
      <c r="Y482">
        <v>0</v>
      </c>
      <c r="Z482">
        <v>0</v>
      </c>
      <c r="AA482">
        <v>0</v>
      </c>
      <c r="AB482">
        <v>1</v>
      </c>
      <c r="AC482" t="s">
        <v>1073</v>
      </c>
      <c r="AD482" t="s">
        <v>793</v>
      </c>
      <c r="AE482">
        <v>2.02</v>
      </c>
    </row>
    <row r="483" spans="1:31">
      <c r="A483" t="s">
        <v>1318</v>
      </c>
      <c r="B483">
        <v>2012</v>
      </c>
      <c r="C483" t="s">
        <v>793</v>
      </c>
      <c r="D483" t="s">
        <v>454</v>
      </c>
      <c r="E483" t="s">
        <v>55</v>
      </c>
      <c r="F483" t="s">
        <v>55</v>
      </c>
      <c r="G483" t="s">
        <v>55</v>
      </c>
      <c r="H483" t="s">
        <v>65</v>
      </c>
      <c r="I483" t="s">
        <v>55</v>
      </c>
      <c r="J483" t="s">
        <v>55</v>
      </c>
      <c r="K483">
        <v>62.757891000000001</v>
      </c>
      <c r="L483">
        <v>4.5432420000000002</v>
      </c>
      <c r="M483">
        <v>53.198</v>
      </c>
      <c r="N483">
        <v>71.635999999999996</v>
      </c>
      <c r="O483" t="s">
        <v>57</v>
      </c>
      <c r="P483" t="s">
        <v>1319</v>
      </c>
      <c r="Q483">
        <v>8.8780000000000001</v>
      </c>
      <c r="R483">
        <v>9.56</v>
      </c>
      <c r="S483">
        <v>24414</v>
      </c>
      <c r="T483">
        <v>2878</v>
      </c>
      <c r="U483">
        <v>20695</v>
      </c>
      <c r="V483">
        <v>27868</v>
      </c>
      <c r="W483">
        <v>190</v>
      </c>
      <c r="X483">
        <v>120</v>
      </c>
      <c r="Y483">
        <v>0</v>
      </c>
      <c r="Z483">
        <v>0</v>
      </c>
      <c r="AA483">
        <v>0</v>
      </c>
      <c r="AB483">
        <v>1</v>
      </c>
      <c r="AC483" t="s">
        <v>1320</v>
      </c>
      <c r="AD483" t="s">
        <v>793</v>
      </c>
      <c r="AE483">
        <v>1.67</v>
      </c>
    </row>
    <row r="484" spans="1:31">
      <c r="A484" t="s">
        <v>1321</v>
      </c>
      <c r="B484">
        <v>2012</v>
      </c>
      <c r="C484" t="s">
        <v>793</v>
      </c>
      <c r="D484" t="s">
        <v>454</v>
      </c>
      <c r="E484" t="s">
        <v>55</v>
      </c>
      <c r="F484" t="s">
        <v>55</v>
      </c>
      <c r="G484" t="s">
        <v>55</v>
      </c>
      <c r="H484" t="s">
        <v>65</v>
      </c>
      <c r="I484" t="s">
        <v>61</v>
      </c>
      <c r="J484" t="s">
        <v>55</v>
      </c>
      <c r="K484">
        <v>62.603977999999998</v>
      </c>
      <c r="L484">
        <v>5.4957070000000003</v>
      </c>
      <c r="M484">
        <v>50.923999999999999</v>
      </c>
      <c r="N484">
        <v>73.298000000000002</v>
      </c>
      <c r="O484" t="s">
        <v>57</v>
      </c>
      <c r="P484" t="s">
        <v>1322</v>
      </c>
      <c r="Q484">
        <v>10.694000000000001</v>
      </c>
      <c r="R484">
        <v>11.68</v>
      </c>
      <c r="S484">
        <v>12863</v>
      </c>
      <c r="T484">
        <v>1657</v>
      </c>
      <c r="U484">
        <v>10463</v>
      </c>
      <c r="V484">
        <v>15061</v>
      </c>
      <c r="W484">
        <v>127</v>
      </c>
      <c r="X484">
        <v>83</v>
      </c>
      <c r="Y484">
        <v>0</v>
      </c>
      <c r="Z484">
        <v>0</v>
      </c>
      <c r="AA484">
        <v>0</v>
      </c>
      <c r="AB484">
        <v>1</v>
      </c>
      <c r="AC484" t="s">
        <v>645</v>
      </c>
      <c r="AD484" t="s">
        <v>793</v>
      </c>
      <c r="AE484">
        <v>1.63</v>
      </c>
    </row>
    <row r="485" spans="1:31">
      <c r="A485" t="s">
        <v>1323</v>
      </c>
      <c r="B485">
        <v>2012</v>
      </c>
      <c r="C485" t="s">
        <v>793</v>
      </c>
      <c r="D485" t="s">
        <v>454</v>
      </c>
      <c r="E485" t="s">
        <v>55</v>
      </c>
      <c r="F485" t="s">
        <v>55</v>
      </c>
      <c r="G485" t="s">
        <v>55</v>
      </c>
      <c r="H485" t="s">
        <v>65</v>
      </c>
      <c r="I485" t="s">
        <v>72</v>
      </c>
      <c r="J485" t="s">
        <v>55</v>
      </c>
      <c r="K485">
        <v>62.930191000000001</v>
      </c>
      <c r="L485">
        <v>7.3467419999999999</v>
      </c>
      <c r="M485">
        <v>47.045000000000002</v>
      </c>
      <c r="N485">
        <v>77.001999999999995</v>
      </c>
      <c r="O485" t="s">
        <v>57</v>
      </c>
      <c r="P485" t="s">
        <v>1324</v>
      </c>
      <c r="Q485">
        <v>14.071999999999999</v>
      </c>
      <c r="R485">
        <v>15.885</v>
      </c>
      <c r="S485">
        <v>11551</v>
      </c>
      <c r="T485">
        <v>2280</v>
      </c>
      <c r="U485">
        <v>8635</v>
      </c>
      <c r="V485">
        <v>14133</v>
      </c>
      <c r="W485">
        <v>63</v>
      </c>
      <c r="X485">
        <v>37</v>
      </c>
      <c r="Y485">
        <v>0</v>
      </c>
      <c r="Z485">
        <v>0</v>
      </c>
      <c r="AA485">
        <v>0</v>
      </c>
      <c r="AB485">
        <v>1</v>
      </c>
      <c r="AC485" t="s">
        <v>195</v>
      </c>
      <c r="AD485" t="s">
        <v>793</v>
      </c>
      <c r="AE485">
        <v>1.43</v>
      </c>
    </row>
    <row r="486" spans="1:31">
      <c r="A486" t="s">
        <v>1325</v>
      </c>
      <c r="B486">
        <v>2012</v>
      </c>
      <c r="C486" t="s">
        <v>793</v>
      </c>
      <c r="D486" t="s">
        <v>454</v>
      </c>
      <c r="E486" t="s">
        <v>55</v>
      </c>
      <c r="F486" t="s">
        <v>55</v>
      </c>
      <c r="G486" t="s">
        <v>55</v>
      </c>
      <c r="H486" t="s">
        <v>76</v>
      </c>
      <c r="I486" t="s">
        <v>55</v>
      </c>
      <c r="J486" t="s">
        <v>55</v>
      </c>
      <c r="K486">
        <v>64.103570000000005</v>
      </c>
      <c r="L486">
        <v>3.6397789999999999</v>
      </c>
      <c r="M486">
        <v>56.499000000000002</v>
      </c>
      <c r="N486">
        <v>71.218999999999994</v>
      </c>
      <c r="O486" t="s">
        <v>57</v>
      </c>
      <c r="P486" t="s">
        <v>1326</v>
      </c>
      <c r="Q486">
        <v>7.1150000000000002</v>
      </c>
      <c r="R486">
        <v>7.6040000000000001</v>
      </c>
      <c r="S486">
        <v>46141</v>
      </c>
      <c r="T486">
        <v>3213</v>
      </c>
      <c r="U486">
        <v>40668</v>
      </c>
      <c r="V486">
        <v>51263</v>
      </c>
      <c r="W486">
        <v>372</v>
      </c>
      <c r="X486">
        <v>237</v>
      </c>
      <c r="Y486">
        <v>0</v>
      </c>
      <c r="Z486">
        <v>0</v>
      </c>
      <c r="AA486">
        <v>0</v>
      </c>
      <c r="AB486">
        <v>1</v>
      </c>
      <c r="AC486" t="s">
        <v>1327</v>
      </c>
      <c r="AD486" t="s">
        <v>793</v>
      </c>
      <c r="AE486">
        <v>2.14</v>
      </c>
    </row>
    <row r="487" spans="1:31">
      <c r="A487" t="s">
        <v>1328</v>
      </c>
      <c r="B487">
        <v>2012</v>
      </c>
      <c r="C487" t="s">
        <v>793</v>
      </c>
      <c r="D487" t="s">
        <v>454</v>
      </c>
      <c r="E487" t="s">
        <v>55</v>
      </c>
      <c r="F487" t="s">
        <v>55</v>
      </c>
      <c r="G487" t="s">
        <v>55</v>
      </c>
      <c r="H487" t="s">
        <v>76</v>
      </c>
      <c r="I487" t="s">
        <v>61</v>
      </c>
      <c r="J487" t="s">
        <v>55</v>
      </c>
      <c r="K487">
        <v>64.379948999999996</v>
      </c>
      <c r="L487">
        <v>3.6910699999999999</v>
      </c>
      <c r="M487">
        <v>56.66</v>
      </c>
      <c r="N487">
        <v>71.585999999999999</v>
      </c>
      <c r="O487" t="s">
        <v>57</v>
      </c>
      <c r="P487" t="s">
        <v>1329</v>
      </c>
      <c r="Q487">
        <v>7.2060000000000004</v>
      </c>
      <c r="R487">
        <v>7.72</v>
      </c>
      <c r="S487">
        <v>26597</v>
      </c>
      <c r="T487">
        <v>2157</v>
      </c>
      <c r="U487">
        <v>23407</v>
      </c>
      <c r="V487">
        <v>29574</v>
      </c>
      <c r="W487">
        <v>270</v>
      </c>
      <c r="X487">
        <v>169</v>
      </c>
      <c r="Y487">
        <v>0</v>
      </c>
      <c r="Z487">
        <v>0</v>
      </c>
      <c r="AA487">
        <v>0</v>
      </c>
      <c r="AB487">
        <v>1</v>
      </c>
      <c r="AC487" t="s">
        <v>1330</v>
      </c>
      <c r="AD487" t="s">
        <v>793</v>
      </c>
      <c r="AE487">
        <v>1.6</v>
      </c>
    </row>
    <row r="488" spans="1:31">
      <c r="A488" t="s">
        <v>1331</v>
      </c>
      <c r="B488">
        <v>2012</v>
      </c>
      <c r="C488" t="s">
        <v>793</v>
      </c>
      <c r="D488" t="s">
        <v>454</v>
      </c>
      <c r="E488" t="s">
        <v>55</v>
      </c>
      <c r="F488" t="s">
        <v>55</v>
      </c>
      <c r="G488" t="s">
        <v>55</v>
      </c>
      <c r="H488" t="s">
        <v>76</v>
      </c>
      <c r="I488" t="s">
        <v>72</v>
      </c>
      <c r="J488" t="s">
        <v>55</v>
      </c>
      <c r="K488">
        <v>63.731254</v>
      </c>
      <c r="L488">
        <v>6.7658329999999998</v>
      </c>
      <c r="M488">
        <v>49.076000000000001</v>
      </c>
      <c r="N488">
        <v>76.73</v>
      </c>
      <c r="O488" t="s">
        <v>57</v>
      </c>
      <c r="P488" t="s">
        <v>1332</v>
      </c>
      <c r="Q488">
        <v>12.999000000000001</v>
      </c>
      <c r="R488">
        <v>14.654999999999999</v>
      </c>
      <c r="S488">
        <v>19544</v>
      </c>
      <c r="T488">
        <v>2205</v>
      </c>
      <c r="U488">
        <v>15050</v>
      </c>
      <c r="V488">
        <v>23531</v>
      </c>
      <c r="W488">
        <v>102</v>
      </c>
      <c r="X488">
        <v>68</v>
      </c>
      <c r="Y488">
        <v>0</v>
      </c>
      <c r="Z488">
        <v>0</v>
      </c>
      <c r="AA488">
        <v>0</v>
      </c>
      <c r="AB488">
        <v>1</v>
      </c>
      <c r="AC488" t="s">
        <v>396</v>
      </c>
      <c r="AD488" t="s">
        <v>793</v>
      </c>
      <c r="AE488">
        <v>2</v>
      </c>
    </row>
    <row r="489" spans="1:31">
      <c r="A489" t="s">
        <v>1333</v>
      </c>
      <c r="B489">
        <v>2012</v>
      </c>
      <c r="C489" t="s">
        <v>793</v>
      </c>
      <c r="D489" t="s">
        <v>454</v>
      </c>
      <c r="E489" t="s">
        <v>55</v>
      </c>
      <c r="F489" t="s">
        <v>55</v>
      </c>
      <c r="G489" t="s">
        <v>55</v>
      </c>
      <c r="H489" t="s">
        <v>86</v>
      </c>
      <c r="I489" t="s">
        <v>55</v>
      </c>
      <c r="J489" t="s">
        <v>55</v>
      </c>
      <c r="K489">
        <v>61.564275000000002</v>
      </c>
      <c r="L489">
        <v>3.7094909999999999</v>
      </c>
      <c r="M489">
        <v>53.866</v>
      </c>
      <c r="N489">
        <v>68.858000000000004</v>
      </c>
      <c r="O489" t="s">
        <v>57</v>
      </c>
      <c r="P489" t="s">
        <v>1334</v>
      </c>
      <c r="Q489">
        <v>7.2939999999999996</v>
      </c>
      <c r="R489">
        <v>7.6989999999999998</v>
      </c>
      <c r="S489">
        <v>33774</v>
      </c>
      <c r="T489">
        <v>2191</v>
      </c>
      <c r="U489">
        <v>29551</v>
      </c>
      <c r="V489">
        <v>37776</v>
      </c>
      <c r="W489">
        <v>361</v>
      </c>
      <c r="X489">
        <v>224</v>
      </c>
      <c r="Y489">
        <v>0</v>
      </c>
      <c r="Z489">
        <v>0</v>
      </c>
      <c r="AA489">
        <v>0</v>
      </c>
      <c r="AB489">
        <v>1</v>
      </c>
      <c r="AC489" t="s">
        <v>1335</v>
      </c>
      <c r="AD489" t="s">
        <v>793</v>
      </c>
      <c r="AE489">
        <v>2.09</v>
      </c>
    </row>
    <row r="490" spans="1:31">
      <c r="A490" t="s">
        <v>1336</v>
      </c>
      <c r="B490">
        <v>2012</v>
      </c>
      <c r="C490" t="s">
        <v>793</v>
      </c>
      <c r="D490" t="s">
        <v>454</v>
      </c>
      <c r="E490" t="s">
        <v>55</v>
      </c>
      <c r="F490" t="s">
        <v>55</v>
      </c>
      <c r="G490" t="s">
        <v>55</v>
      </c>
      <c r="H490" t="s">
        <v>86</v>
      </c>
      <c r="I490" t="s">
        <v>61</v>
      </c>
      <c r="J490" t="s">
        <v>55</v>
      </c>
      <c r="K490">
        <v>63.309007000000001</v>
      </c>
      <c r="L490">
        <v>3.8789099999999999</v>
      </c>
      <c r="M490">
        <v>55.201999999999998</v>
      </c>
      <c r="N490">
        <v>70.896000000000001</v>
      </c>
      <c r="O490" t="s">
        <v>57</v>
      </c>
      <c r="P490" t="s">
        <v>1337</v>
      </c>
      <c r="Q490">
        <v>7.5869999999999997</v>
      </c>
      <c r="R490">
        <v>8.1069999999999993</v>
      </c>
      <c r="S490">
        <v>20626</v>
      </c>
      <c r="T490">
        <v>1409</v>
      </c>
      <c r="U490">
        <v>17985</v>
      </c>
      <c r="V490">
        <v>23098</v>
      </c>
      <c r="W490">
        <v>243</v>
      </c>
      <c r="X490">
        <v>159</v>
      </c>
      <c r="Y490">
        <v>0</v>
      </c>
      <c r="Z490">
        <v>0</v>
      </c>
      <c r="AA490">
        <v>0</v>
      </c>
      <c r="AB490">
        <v>1</v>
      </c>
      <c r="AC490" t="s">
        <v>1338</v>
      </c>
      <c r="AD490" t="s">
        <v>793</v>
      </c>
      <c r="AE490">
        <v>1.57</v>
      </c>
    </row>
    <row r="491" spans="1:31">
      <c r="A491" t="s">
        <v>1339</v>
      </c>
      <c r="B491">
        <v>2012</v>
      </c>
      <c r="C491" t="s">
        <v>793</v>
      </c>
      <c r="D491" t="s">
        <v>454</v>
      </c>
      <c r="E491" t="s">
        <v>55</v>
      </c>
      <c r="F491" t="s">
        <v>55</v>
      </c>
      <c r="G491" t="s">
        <v>55</v>
      </c>
      <c r="H491" t="s">
        <v>86</v>
      </c>
      <c r="I491" t="s">
        <v>72</v>
      </c>
      <c r="J491" t="s">
        <v>55</v>
      </c>
      <c r="K491">
        <v>59.013036999999997</v>
      </c>
      <c r="L491">
        <v>6.211462</v>
      </c>
      <c r="M491">
        <v>45.923999999999999</v>
      </c>
      <c r="N491">
        <v>71.228999999999999</v>
      </c>
      <c r="O491" t="s">
        <v>57</v>
      </c>
      <c r="P491" t="s">
        <v>1340</v>
      </c>
      <c r="Q491">
        <v>12.215999999999999</v>
      </c>
      <c r="R491">
        <v>13.089</v>
      </c>
      <c r="S491">
        <v>13148</v>
      </c>
      <c r="T491">
        <v>1565</v>
      </c>
      <c r="U491">
        <v>10232</v>
      </c>
      <c r="V491">
        <v>15870</v>
      </c>
      <c r="W491">
        <v>118</v>
      </c>
      <c r="X491">
        <v>65</v>
      </c>
      <c r="Y491">
        <v>0</v>
      </c>
      <c r="Z491">
        <v>0</v>
      </c>
      <c r="AA491">
        <v>0</v>
      </c>
      <c r="AB491">
        <v>1</v>
      </c>
      <c r="AC491" t="s">
        <v>560</v>
      </c>
      <c r="AD491" t="s">
        <v>793</v>
      </c>
      <c r="AE491">
        <v>1.87</v>
      </c>
    </row>
    <row r="492" spans="1:31">
      <c r="A492" t="s">
        <v>1341</v>
      </c>
      <c r="B492">
        <v>2012</v>
      </c>
      <c r="C492" t="s">
        <v>793</v>
      </c>
      <c r="D492" t="s">
        <v>454</v>
      </c>
      <c r="E492" t="s">
        <v>55</v>
      </c>
      <c r="F492" t="s">
        <v>55</v>
      </c>
      <c r="G492" t="s">
        <v>55</v>
      </c>
      <c r="H492" t="s">
        <v>96</v>
      </c>
      <c r="I492" t="s">
        <v>55</v>
      </c>
      <c r="J492" t="s">
        <v>55</v>
      </c>
      <c r="K492">
        <v>61.805388999999998</v>
      </c>
      <c r="L492">
        <v>3.4234740000000001</v>
      </c>
      <c r="M492">
        <v>54.723999999999997</v>
      </c>
      <c r="N492">
        <v>68.534999999999997</v>
      </c>
      <c r="O492" t="s">
        <v>57</v>
      </c>
      <c r="P492" t="s">
        <v>1342</v>
      </c>
      <c r="Q492">
        <v>6.73</v>
      </c>
      <c r="R492">
        <v>7.0819999999999999</v>
      </c>
      <c r="S492">
        <v>35825</v>
      </c>
      <c r="T492">
        <v>2183</v>
      </c>
      <c r="U492">
        <v>31720</v>
      </c>
      <c r="V492">
        <v>39726</v>
      </c>
      <c r="W492">
        <v>353</v>
      </c>
      <c r="X492">
        <v>213</v>
      </c>
      <c r="Y492">
        <v>0</v>
      </c>
      <c r="Z492">
        <v>0</v>
      </c>
      <c r="AA492">
        <v>0</v>
      </c>
      <c r="AB492">
        <v>1</v>
      </c>
      <c r="AC492" t="s">
        <v>1343</v>
      </c>
      <c r="AD492" t="s">
        <v>793</v>
      </c>
      <c r="AE492">
        <v>1.75</v>
      </c>
    </row>
    <row r="493" spans="1:31">
      <c r="A493" t="s">
        <v>1344</v>
      </c>
      <c r="B493">
        <v>2012</v>
      </c>
      <c r="C493" t="s">
        <v>793</v>
      </c>
      <c r="D493" t="s">
        <v>454</v>
      </c>
      <c r="E493" t="s">
        <v>55</v>
      </c>
      <c r="F493" t="s">
        <v>55</v>
      </c>
      <c r="G493" t="s">
        <v>55</v>
      </c>
      <c r="H493" t="s">
        <v>96</v>
      </c>
      <c r="I493" t="s">
        <v>61</v>
      </c>
      <c r="J493" t="s">
        <v>55</v>
      </c>
      <c r="K493">
        <v>56.508074999999998</v>
      </c>
      <c r="L493">
        <v>3.8953799999999998</v>
      </c>
      <c r="M493">
        <v>48.524000000000001</v>
      </c>
      <c r="N493">
        <v>64.251000000000005</v>
      </c>
      <c r="O493" t="s">
        <v>57</v>
      </c>
      <c r="P493" t="s">
        <v>1345</v>
      </c>
      <c r="Q493">
        <v>7.7430000000000003</v>
      </c>
      <c r="R493">
        <v>7.984</v>
      </c>
      <c r="S493">
        <v>17625</v>
      </c>
      <c r="T493">
        <v>1270</v>
      </c>
      <c r="U493">
        <v>15135</v>
      </c>
      <c r="V493">
        <v>20040</v>
      </c>
      <c r="W493">
        <v>220</v>
      </c>
      <c r="X493">
        <v>127</v>
      </c>
      <c r="Y493">
        <v>0</v>
      </c>
      <c r="Z493">
        <v>0</v>
      </c>
      <c r="AA493">
        <v>0</v>
      </c>
      <c r="AB493">
        <v>1</v>
      </c>
      <c r="AC493" t="s">
        <v>1346</v>
      </c>
      <c r="AD493" t="s">
        <v>793</v>
      </c>
      <c r="AE493">
        <v>1.35</v>
      </c>
    </row>
    <row r="494" spans="1:31">
      <c r="A494" t="s">
        <v>1347</v>
      </c>
      <c r="B494">
        <v>2012</v>
      </c>
      <c r="C494" t="s">
        <v>793</v>
      </c>
      <c r="D494" t="s">
        <v>454</v>
      </c>
      <c r="E494" t="s">
        <v>55</v>
      </c>
      <c r="F494" t="s">
        <v>55</v>
      </c>
      <c r="G494" t="s">
        <v>55</v>
      </c>
      <c r="H494" t="s">
        <v>96</v>
      </c>
      <c r="I494" t="s">
        <v>72</v>
      </c>
      <c r="J494" t="s">
        <v>55</v>
      </c>
      <c r="K494">
        <v>67.976603999999995</v>
      </c>
      <c r="L494">
        <v>5.2220839999999997</v>
      </c>
      <c r="M494">
        <v>56.636000000000003</v>
      </c>
      <c r="N494">
        <v>77.947999999999993</v>
      </c>
      <c r="O494" t="s">
        <v>57</v>
      </c>
      <c r="P494" t="s">
        <v>1348</v>
      </c>
      <c r="Q494">
        <v>9.9719999999999995</v>
      </c>
      <c r="R494">
        <v>11.340999999999999</v>
      </c>
      <c r="S494">
        <v>18200</v>
      </c>
      <c r="T494">
        <v>1661</v>
      </c>
      <c r="U494">
        <v>15164</v>
      </c>
      <c r="V494">
        <v>20870</v>
      </c>
      <c r="W494">
        <v>133</v>
      </c>
      <c r="X494">
        <v>86</v>
      </c>
      <c r="Y494">
        <v>0</v>
      </c>
      <c r="Z494">
        <v>0</v>
      </c>
      <c r="AA494">
        <v>0</v>
      </c>
      <c r="AB494">
        <v>1</v>
      </c>
      <c r="AC494" t="s">
        <v>110</v>
      </c>
      <c r="AD494" t="s">
        <v>793</v>
      </c>
      <c r="AE494">
        <v>1.65</v>
      </c>
    </row>
    <row r="495" spans="1:31">
      <c r="A495" t="s">
        <v>1349</v>
      </c>
      <c r="B495">
        <v>2012</v>
      </c>
      <c r="C495" t="s">
        <v>793</v>
      </c>
      <c r="D495" t="s">
        <v>454</v>
      </c>
      <c r="E495" t="s">
        <v>55</v>
      </c>
      <c r="F495" t="s">
        <v>55</v>
      </c>
      <c r="G495" t="s">
        <v>55</v>
      </c>
      <c r="H495" t="s">
        <v>105</v>
      </c>
      <c r="I495" t="s">
        <v>55</v>
      </c>
      <c r="J495" t="s">
        <v>55</v>
      </c>
      <c r="K495">
        <v>58.700425000000003</v>
      </c>
      <c r="L495">
        <v>4.0928149999999999</v>
      </c>
      <c r="M495">
        <v>50.24</v>
      </c>
      <c r="N495">
        <v>66.799000000000007</v>
      </c>
      <c r="O495" t="s">
        <v>57</v>
      </c>
      <c r="P495" t="s">
        <v>1350</v>
      </c>
      <c r="Q495">
        <v>8.0990000000000002</v>
      </c>
      <c r="R495">
        <v>8.4610000000000003</v>
      </c>
      <c r="S495">
        <v>22279</v>
      </c>
      <c r="T495">
        <v>1806</v>
      </c>
      <c r="U495">
        <v>19068</v>
      </c>
      <c r="V495">
        <v>25352</v>
      </c>
      <c r="W495">
        <v>282</v>
      </c>
      <c r="X495">
        <v>161</v>
      </c>
      <c r="Y495">
        <v>0</v>
      </c>
      <c r="Z495">
        <v>0</v>
      </c>
      <c r="AA495">
        <v>0</v>
      </c>
      <c r="AB495">
        <v>1</v>
      </c>
      <c r="AC495" t="s">
        <v>514</v>
      </c>
      <c r="AD495" t="s">
        <v>793</v>
      </c>
      <c r="AE495">
        <v>1.94</v>
      </c>
    </row>
    <row r="496" spans="1:31">
      <c r="A496" t="s">
        <v>1351</v>
      </c>
      <c r="B496">
        <v>2012</v>
      </c>
      <c r="C496" t="s">
        <v>793</v>
      </c>
      <c r="D496" t="s">
        <v>454</v>
      </c>
      <c r="E496" t="s">
        <v>55</v>
      </c>
      <c r="F496" t="s">
        <v>55</v>
      </c>
      <c r="G496" t="s">
        <v>55</v>
      </c>
      <c r="H496" t="s">
        <v>105</v>
      </c>
      <c r="I496" t="s">
        <v>61</v>
      </c>
      <c r="J496" t="s">
        <v>55</v>
      </c>
      <c r="K496">
        <v>59.065697999999998</v>
      </c>
      <c r="L496">
        <v>5.1457269999999999</v>
      </c>
      <c r="M496">
        <v>48.311999999999998</v>
      </c>
      <c r="N496">
        <v>69.218000000000004</v>
      </c>
      <c r="O496" t="s">
        <v>57</v>
      </c>
      <c r="P496" t="s">
        <v>1352</v>
      </c>
      <c r="Q496">
        <v>10.151999999999999</v>
      </c>
      <c r="R496">
        <v>10.754</v>
      </c>
      <c r="S496">
        <v>11794</v>
      </c>
      <c r="T496">
        <v>1223</v>
      </c>
      <c r="U496">
        <v>9647</v>
      </c>
      <c r="V496">
        <v>13821</v>
      </c>
      <c r="W496">
        <v>164</v>
      </c>
      <c r="X496">
        <v>95</v>
      </c>
      <c r="Y496">
        <v>0</v>
      </c>
      <c r="Z496">
        <v>0</v>
      </c>
      <c r="AA496">
        <v>0</v>
      </c>
      <c r="AB496">
        <v>1</v>
      </c>
      <c r="AC496" t="s">
        <v>1353</v>
      </c>
      <c r="AD496" t="s">
        <v>793</v>
      </c>
      <c r="AE496">
        <v>1.79</v>
      </c>
    </row>
    <row r="497" spans="1:31">
      <c r="A497" t="s">
        <v>1354</v>
      </c>
      <c r="B497">
        <v>2012</v>
      </c>
      <c r="C497" t="s">
        <v>793</v>
      </c>
      <c r="D497" t="s">
        <v>454</v>
      </c>
      <c r="E497" t="s">
        <v>55</v>
      </c>
      <c r="F497" t="s">
        <v>55</v>
      </c>
      <c r="G497" t="s">
        <v>55</v>
      </c>
      <c r="H497" t="s">
        <v>105</v>
      </c>
      <c r="I497" t="s">
        <v>72</v>
      </c>
      <c r="J497" t="s">
        <v>55</v>
      </c>
      <c r="K497">
        <v>58.294902</v>
      </c>
      <c r="L497">
        <v>6.4999140000000004</v>
      </c>
      <c r="M497">
        <v>44.609000000000002</v>
      </c>
      <c r="N497">
        <v>71.105000000000004</v>
      </c>
      <c r="O497" t="s">
        <v>57</v>
      </c>
      <c r="P497" t="s">
        <v>1355</v>
      </c>
      <c r="Q497">
        <v>12.81</v>
      </c>
      <c r="R497">
        <v>13.686</v>
      </c>
      <c r="S497">
        <v>10485</v>
      </c>
      <c r="T497">
        <v>1357</v>
      </c>
      <c r="U497">
        <v>8023</v>
      </c>
      <c r="V497">
        <v>12789</v>
      </c>
      <c r="W497">
        <v>118</v>
      </c>
      <c r="X497">
        <v>66</v>
      </c>
      <c r="Y497">
        <v>0</v>
      </c>
      <c r="Z497">
        <v>0</v>
      </c>
      <c r="AA497">
        <v>0</v>
      </c>
      <c r="AB497">
        <v>1</v>
      </c>
      <c r="AC497" t="s">
        <v>360</v>
      </c>
      <c r="AD497" t="s">
        <v>793</v>
      </c>
      <c r="AE497">
        <v>2.0299999999999998</v>
      </c>
    </row>
    <row r="498" spans="1:31">
      <c r="A498" t="s">
        <v>1356</v>
      </c>
      <c r="B498">
        <v>2012</v>
      </c>
      <c r="C498" t="s">
        <v>793</v>
      </c>
      <c r="D498" t="s">
        <v>454</v>
      </c>
      <c r="E498" t="s">
        <v>55</v>
      </c>
      <c r="F498" t="s">
        <v>55</v>
      </c>
      <c r="G498" t="s">
        <v>55</v>
      </c>
      <c r="H498" t="s">
        <v>115</v>
      </c>
      <c r="I498" t="s">
        <v>55</v>
      </c>
      <c r="J498" t="s">
        <v>55</v>
      </c>
      <c r="K498">
        <v>47.931224999999998</v>
      </c>
      <c r="L498">
        <v>5.0322240000000003</v>
      </c>
      <c r="M498">
        <v>37.786000000000001</v>
      </c>
      <c r="N498">
        <v>58.203000000000003</v>
      </c>
      <c r="O498" t="s">
        <v>57</v>
      </c>
      <c r="P498" t="s">
        <v>1357</v>
      </c>
      <c r="Q498">
        <v>10.272</v>
      </c>
      <c r="R498">
        <v>10.145</v>
      </c>
      <c r="S498">
        <v>9515</v>
      </c>
      <c r="T498">
        <v>1181</v>
      </c>
      <c r="U498">
        <v>7501</v>
      </c>
      <c r="V498">
        <v>11554</v>
      </c>
      <c r="W498">
        <v>193</v>
      </c>
      <c r="X498">
        <v>91</v>
      </c>
      <c r="Y498">
        <v>0</v>
      </c>
      <c r="Z498">
        <v>0</v>
      </c>
      <c r="AA498">
        <v>0</v>
      </c>
      <c r="AB498">
        <v>1</v>
      </c>
      <c r="AC498" t="s">
        <v>511</v>
      </c>
      <c r="AD498" t="s">
        <v>793</v>
      </c>
      <c r="AE498">
        <v>1.95</v>
      </c>
    </row>
    <row r="499" spans="1:31">
      <c r="A499" t="s">
        <v>1358</v>
      </c>
      <c r="B499">
        <v>2012</v>
      </c>
      <c r="C499" t="s">
        <v>793</v>
      </c>
      <c r="D499" t="s">
        <v>454</v>
      </c>
      <c r="E499" t="s">
        <v>55</v>
      </c>
      <c r="F499" t="s">
        <v>55</v>
      </c>
      <c r="G499" t="s">
        <v>55</v>
      </c>
      <c r="H499" t="s">
        <v>115</v>
      </c>
      <c r="I499" t="s">
        <v>61</v>
      </c>
      <c r="J499" t="s">
        <v>55</v>
      </c>
      <c r="K499">
        <v>45.743670000000002</v>
      </c>
      <c r="L499">
        <v>5.6258569999999999</v>
      </c>
      <c r="M499">
        <v>34.484999999999999</v>
      </c>
      <c r="N499">
        <v>57.33</v>
      </c>
      <c r="O499" t="s">
        <v>57</v>
      </c>
      <c r="P499" t="s">
        <v>1359</v>
      </c>
      <c r="Q499">
        <v>11.587</v>
      </c>
      <c r="R499">
        <v>11.257999999999999</v>
      </c>
      <c r="S499">
        <v>4455</v>
      </c>
      <c r="T499">
        <v>665</v>
      </c>
      <c r="U499">
        <v>3358</v>
      </c>
      <c r="V499">
        <v>5583</v>
      </c>
      <c r="W499">
        <v>116</v>
      </c>
      <c r="X499">
        <v>52</v>
      </c>
      <c r="Y499">
        <v>0</v>
      </c>
      <c r="Z499">
        <v>0</v>
      </c>
      <c r="AA499">
        <v>0</v>
      </c>
      <c r="AB499">
        <v>1</v>
      </c>
      <c r="AC499" t="s">
        <v>726</v>
      </c>
      <c r="AD499" t="s">
        <v>793</v>
      </c>
      <c r="AE499">
        <v>1.47</v>
      </c>
    </row>
    <row r="500" spans="1:31">
      <c r="A500" t="s">
        <v>1360</v>
      </c>
      <c r="B500">
        <v>2012</v>
      </c>
      <c r="C500" t="s">
        <v>793</v>
      </c>
      <c r="D500" t="s">
        <v>454</v>
      </c>
      <c r="E500" t="s">
        <v>55</v>
      </c>
      <c r="F500" t="s">
        <v>55</v>
      </c>
      <c r="G500" t="s">
        <v>55</v>
      </c>
      <c r="H500" t="s">
        <v>115</v>
      </c>
      <c r="I500" t="s">
        <v>72</v>
      </c>
      <c r="J500" t="s">
        <v>55</v>
      </c>
      <c r="K500">
        <v>50.037784000000002</v>
      </c>
      <c r="L500">
        <v>7.1933020000000001</v>
      </c>
      <c r="M500">
        <v>35.406999999999996</v>
      </c>
      <c r="N500">
        <v>64.664000000000001</v>
      </c>
      <c r="O500" t="s">
        <v>57</v>
      </c>
      <c r="P500" t="s">
        <v>1361</v>
      </c>
      <c r="Q500">
        <v>14.627000000000001</v>
      </c>
      <c r="R500">
        <v>14.631</v>
      </c>
      <c r="S500">
        <v>5060</v>
      </c>
      <c r="T500">
        <v>856</v>
      </c>
      <c r="U500">
        <v>3581</v>
      </c>
      <c r="V500">
        <v>6539</v>
      </c>
      <c r="W500">
        <v>77</v>
      </c>
      <c r="X500">
        <v>39</v>
      </c>
      <c r="Y500">
        <v>0</v>
      </c>
      <c r="Z500">
        <v>0</v>
      </c>
      <c r="AA500">
        <v>0</v>
      </c>
      <c r="AB500">
        <v>1</v>
      </c>
      <c r="AC500" t="s">
        <v>120</v>
      </c>
      <c r="AD500" t="s">
        <v>793</v>
      </c>
      <c r="AE500">
        <v>1.57</v>
      </c>
    </row>
    <row r="501" spans="1:31">
      <c r="A501" t="s">
        <v>1362</v>
      </c>
      <c r="B501">
        <v>2012</v>
      </c>
      <c r="C501" t="s">
        <v>793</v>
      </c>
      <c r="D501" t="s">
        <v>454</v>
      </c>
      <c r="E501" t="s">
        <v>55</v>
      </c>
      <c r="F501" t="s">
        <v>55</v>
      </c>
      <c r="G501" t="s">
        <v>55</v>
      </c>
      <c r="H501" t="s">
        <v>125</v>
      </c>
      <c r="I501" t="s">
        <v>55</v>
      </c>
      <c r="J501" t="s">
        <v>55</v>
      </c>
      <c r="K501">
        <v>40.784391999999997</v>
      </c>
      <c r="L501">
        <v>6.0549540000000004</v>
      </c>
      <c r="M501">
        <v>28.884</v>
      </c>
      <c r="N501">
        <v>53.533000000000001</v>
      </c>
      <c r="O501" t="s">
        <v>57</v>
      </c>
      <c r="P501" t="s">
        <v>1363</v>
      </c>
      <c r="Q501">
        <v>12.749000000000001</v>
      </c>
      <c r="R501">
        <v>11.9</v>
      </c>
      <c r="S501">
        <v>4555</v>
      </c>
      <c r="T501">
        <v>741</v>
      </c>
      <c r="U501">
        <v>3226</v>
      </c>
      <c r="V501">
        <v>5978</v>
      </c>
      <c r="W501">
        <v>109</v>
      </c>
      <c r="X501">
        <v>46</v>
      </c>
      <c r="Y501">
        <v>0</v>
      </c>
      <c r="Z501">
        <v>0</v>
      </c>
      <c r="AA501">
        <v>0</v>
      </c>
      <c r="AB501">
        <v>1</v>
      </c>
      <c r="AC501" t="s">
        <v>726</v>
      </c>
      <c r="AD501" t="s">
        <v>793</v>
      </c>
      <c r="AE501">
        <v>1.64</v>
      </c>
    </row>
    <row r="502" spans="1:31">
      <c r="A502" t="s">
        <v>1364</v>
      </c>
      <c r="B502">
        <v>2012</v>
      </c>
      <c r="C502" t="s">
        <v>793</v>
      </c>
      <c r="D502" t="s">
        <v>454</v>
      </c>
      <c r="E502" t="s">
        <v>55</v>
      </c>
      <c r="F502" t="s">
        <v>55</v>
      </c>
      <c r="G502" t="s">
        <v>55</v>
      </c>
      <c r="H502" t="s">
        <v>125</v>
      </c>
      <c r="I502" t="s">
        <v>61</v>
      </c>
      <c r="J502" t="s">
        <v>55</v>
      </c>
      <c r="K502">
        <v>43.295140000000004</v>
      </c>
      <c r="L502">
        <v>7.5456219999999998</v>
      </c>
      <c r="M502">
        <v>28.408000000000001</v>
      </c>
      <c r="N502">
        <v>59.124000000000002</v>
      </c>
      <c r="O502" t="s">
        <v>57</v>
      </c>
      <c r="P502" t="s">
        <v>1365</v>
      </c>
      <c r="Q502">
        <v>15.829000000000001</v>
      </c>
      <c r="R502">
        <v>14.887</v>
      </c>
      <c r="S502">
        <v>3011</v>
      </c>
      <c r="T502">
        <v>655</v>
      </c>
      <c r="U502">
        <v>1976</v>
      </c>
      <c r="V502">
        <v>4112</v>
      </c>
      <c r="W502">
        <v>70</v>
      </c>
      <c r="X502">
        <v>29</v>
      </c>
      <c r="Y502">
        <v>0</v>
      </c>
      <c r="Z502">
        <v>0</v>
      </c>
      <c r="AA502">
        <v>0</v>
      </c>
      <c r="AB502">
        <v>1</v>
      </c>
      <c r="AC502" t="s">
        <v>570</v>
      </c>
      <c r="AD502" t="s">
        <v>793</v>
      </c>
      <c r="AE502">
        <v>1.6</v>
      </c>
    </row>
    <row r="503" spans="1:31">
      <c r="A503" t="s">
        <v>1366</v>
      </c>
      <c r="B503">
        <v>2012</v>
      </c>
      <c r="C503" t="s">
        <v>793</v>
      </c>
      <c r="D503" t="s">
        <v>454</v>
      </c>
      <c r="E503" t="s">
        <v>55</v>
      </c>
      <c r="F503" t="s">
        <v>55</v>
      </c>
      <c r="G503" t="s">
        <v>55</v>
      </c>
      <c r="H503" t="s">
        <v>125</v>
      </c>
      <c r="I503" t="s">
        <v>72</v>
      </c>
      <c r="J503" t="s">
        <v>55</v>
      </c>
      <c r="K503">
        <v>36.639696000000001</v>
      </c>
      <c r="L503">
        <v>9.6768529999999995</v>
      </c>
      <c r="M503">
        <v>18.61</v>
      </c>
      <c r="N503">
        <v>57.904000000000003</v>
      </c>
      <c r="O503" t="s">
        <v>57</v>
      </c>
      <c r="P503" t="s">
        <v>1367</v>
      </c>
      <c r="Q503">
        <v>21.265000000000001</v>
      </c>
      <c r="R503">
        <v>18.029</v>
      </c>
      <c r="S503">
        <v>1544</v>
      </c>
      <c r="T503">
        <v>397</v>
      </c>
      <c r="U503">
        <v>784</v>
      </c>
      <c r="V503">
        <v>2440</v>
      </c>
      <c r="W503">
        <v>39</v>
      </c>
      <c r="X503">
        <v>17</v>
      </c>
      <c r="Y503">
        <v>0</v>
      </c>
      <c r="Z503">
        <v>0</v>
      </c>
      <c r="AA503">
        <v>0</v>
      </c>
      <c r="AB503">
        <v>1</v>
      </c>
      <c r="AC503" t="s">
        <v>489</v>
      </c>
      <c r="AD503" t="s">
        <v>793</v>
      </c>
      <c r="AE503">
        <v>1.53</v>
      </c>
    </row>
    <row r="504" spans="1:31">
      <c r="A504" t="s">
        <v>1368</v>
      </c>
      <c r="B504">
        <v>2012</v>
      </c>
      <c r="C504" t="s">
        <v>793</v>
      </c>
      <c r="D504" t="s">
        <v>454</v>
      </c>
      <c r="E504" t="s">
        <v>55</v>
      </c>
      <c r="F504" t="s">
        <v>55</v>
      </c>
      <c r="G504" t="s">
        <v>55</v>
      </c>
      <c r="H504" t="s">
        <v>55</v>
      </c>
      <c r="I504" t="s">
        <v>55</v>
      </c>
      <c r="J504" t="s">
        <v>55</v>
      </c>
      <c r="K504">
        <v>58.544403000000003</v>
      </c>
      <c r="L504">
        <v>1.611286</v>
      </c>
      <c r="M504">
        <v>55.311</v>
      </c>
      <c r="N504">
        <v>61.723999999999997</v>
      </c>
      <c r="O504" t="s">
        <v>57</v>
      </c>
      <c r="P504" t="s">
        <v>1369</v>
      </c>
      <c r="Q504">
        <v>3.18</v>
      </c>
      <c r="R504">
        <v>3.234</v>
      </c>
      <c r="S504">
        <v>191924</v>
      </c>
      <c r="T504">
        <v>6092</v>
      </c>
      <c r="U504">
        <v>181324</v>
      </c>
      <c r="V504">
        <v>202348</v>
      </c>
      <c r="W504">
        <v>1985</v>
      </c>
      <c r="X504">
        <v>1149</v>
      </c>
      <c r="Y504">
        <v>0</v>
      </c>
      <c r="Z504">
        <v>0</v>
      </c>
      <c r="AA504">
        <v>0</v>
      </c>
      <c r="AB504">
        <v>1</v>
      </c>
      <c r="AC504" t="s">
        <v>1370</v>
      </c>
      <c r="AD504" t="s">
        <v>793</v>
      </c>
      <c r="AE504">
        <v>2.12</v>
      </c>
    </row>
    <row r="505" spans="1:31">
      <c r="A505" t="s">
        <v>1371</v>
      </c>
      <c r="B505">
        <v>2012</v>
      </c>
      <c r="C505" t="s">
        <v>793</v>
      </c>
      <c r="D505" t="s">
        <v>454</v>
      </c>
      <c r="E505" t="s">
        <v>55</v>
      </c>
      <c r="F505" t="s">
        <v>55</v>
      </c>
      <c r="G505" t="s">
        <v>55</v>
      </c>
      <c r="H505" t="s">
        <v>55</v>
      </c>
      <c r="I505" t="s">
        <v>55</v>
      </c>
      <c r="J505" t="s">
        <v>137</v>
      </c>
      <c r="K505">
        <v>51.666305000000001</v>
      </c>
      <c r="L505">
        <v>5.2317</v>
      </c>
      <c r="M505">
        <v>41.002000000000002</v>
      </c>
      <c r="N505">
        <v>62.22</v>
      </c>
      <c r="O505" t="s">
        <v>57</v>
      </c>
      <c r="P505" t="s">
        <v>1372</v>
      </c>
      <c r="Q505">
        <v>10.554</v>
      </c>
      <c r="R505">
        <v>10.664</v>
      </c>
      <c r="S505">
        <v>17722</v>
      </c>
      <c r="T505">
        <v>3331</v>
      </c>
      <c r="U505">
        <v>14064</v>
      </c>
      <c r="V505">
        <v>21343</v>
      </c>
      <c r="W505">
        <v>133</v>
      </c>
      <c r="X505">
        <v>70</v>
      </c>
      <c r="Y505">
        <v>0</v>
      </c>
      <c r="Z505">
        <v>0</v>
      </c>
      <c r="AA505">
        <v>0</v>
      </c>
      <c r="AB505">
        <v>1</v>
      </c>
      <c r="AC505" t="s">
        <v>221</v>
      </c>
      <c r="AD505" t="s">
        <v>793</v>
      </c>
      <c r="AE505">
        <v>1.45</v>
      </c>
    </row>
    <row r="506" spans="1:31">
      <c r="A506" t="s">
        <v>1373</v>
      </c>
      <c r="B506">
        <v>2012</v>
      </c>
      <c r="C506" t="s">
        <v>793</v>
      </c>
      <c r="D506" t="s">
        <v>454</v>
      </c>
      <c r="E506" t="s">
        <v>55</v>
      </c>
      <c r="F506" t="s">
        <v>55</v>
      </c>
      <c r="G506" t="s">
        <v>55</v>
      </c>
      <c r="H506" t="s">
        <v>55</v>
      </c>
      <c r="I506" t="s">
        <v>55</v>
      </c>
      <c r="J506" t="s">
        <v>141</v>
      </c>
      <c r="K506">
        <v>56.049363</v>
      </c>
      <c r="L506">
        <v>6.9885580000000003</v>
      </c>
      <c r="M506">
        <v>41.420999999999999</v>
      </c>
      <c r="N506">
        <v>69.947000000000003</v>
      </c>
      <c r="O506" t="s">
        <v>57</v>
      </c>
      <c r="P506" t="s">
        <v>1374</v>
      </c>
      <c r="Q506">
        <v>13.897</v>
      </c>
      <c r="R506">
        <v>14.628</v>
      </c>
      <c r="S506">
        <v>20065</v>
      </c>
      <c r="T506">
        <v>3430</v>
      </c>
      <c r="U506">
        <v>14828</v>
      </c>
      <c r="V506">
        <v>25040</v>
      </c>
      <c r="W506">
        <v>146</v>
      </c>
      <c r="X506">
        <v>77</v>
      </c>
      <c r="Y506">
        <v>0</v>
      </c>
      <c r="Z506">
        <v>0</v>
      </c>
      <c r="AA506">
        <v>0</v>
      </c>
      <c r="AB506">
        <v>1</v>
      </c>
      <c r="AC506" t="s">
        <v>1375</v>
      </c>
      <c r="AD506" t="s">
        <v>793</v>
      </c>
      <c r="AE506">
        <v>2.87</v>
      </c>
    </row>
    <row r="507" spans="1:31">
      <c r="A507" t="s">
        <v>1376</v>
      </c>
      <c r="B507">
        <v>2012</v>
      </c>
      <c r="C507" t="s">
        <v>793</v>
      </c>
      <c r="D507" t="s">
        <v>454</v>
      </c>
      <c r="E507" t="s">
        <v>55</v>
      </c>
      <c r="F507" t="s">
        <v>55</v>
      </c>
      <c r="G507" t="s">
        <v>55</v>
      </c>
      <c r="H507" t="s">
        <v>55</v>
      </c>
      <c r="I507" t="s">
        <v>55</v>
      </c>
      <c r="J507" t="s">
        <v>145</v>
      </c>
      <c r="K507">
        <v>58.626624999999997</v>
      </c>
      <c r="L507">
        <v>4.0855399999999999</v>
      </c>
      <c r="M507">
        <v>50.185000000000002</v>
      </c>
      <c r="N507">
        <v>66.709999999999994</v>
      </c>
      <c r="O507" t="s">
        <v>57</v>
      </c>
      <c r="P507" t="s">
        <v>1377</v>
      </c>
      <c r="Q507">
        <v>8.0839999999999996</v>
      </c>
      <c r="R507">
        <v>8.4410000000000007</v>
      </c>
      <c r="S507">
        <v>26628</v>
      </c>
      <c r="T507">
        <v>3107</v>
      </c>
      <c r="U507">
        <v>22794</v>
      </c>
      <c r="V507">
        <v>30299</v>
      </c>
      <c r="W507">
        <v>251</v>
      </c>
      <c r="X507">
        <v>146</v>
      </c>
      <c r="Y507">
        <v>0</v>
      </c>
      <c r="Z507">
        <v>0</v>
      </c>
      <c r="AA507">
        <v>0</v>
      </c>
      <c r="AB507">
        <v>1</v>
      </c>
      <c r="AC507" t="s">
        <v>1330</v>
      </c>
      <c r="AD507" t="s">
        <v>793</v>
      </c>
      <c r="AE507">
        <v>1.72</v>
      </c>
    </row>
    <row r="508" spans="1:31">
      <c r="A508" t="s">
        <v>1378</v>
      </c>
      <c r="B508">
        <v>2012</v>
      </c>
      <c r="C508" t="s">
        <v>793</v>
      </c>
      <c r="D508" t="s">
        <v>454</v>
      </c>
      <c r="E508" t="s">
        <v>55</v>
      </c>
      <c r="F508" t="s">
        <v>55</v>
      </c>
      <c r="G508" t="s">
        <v>55</v>
      </c>
      <c r="H508" t="s">
        <v>55</v>
      </c>
      <c r="I508" t="s">
        <v>55</v>
      </c>
      <c r="J508" t="s">
        <v>149</v>
      </c>
      <c r="K508">
        <v>63.444248999999999</v>
      </c>
      <c r="L508">
        <v>2.619774</v>
      </c>
      <c r="M508">
        <v>58.067</v>
      </c>
      <c r="N508">
        <v>68.584000000000003</v>
      </c>
      <c r="O508" t="s">
        <v>57</v>
      </c>
      <c r="P508" t="s">
        <v>1379</v>
      </c>
      <c r="Q508">
        <v>5.1390000000000002</v>
      </c>
      <c r="R508">
        <v>5.3769999999999998</v>
      </c>
      <c r="S508">
        <v>47010</v>
      </c>
      <c r="T508">
        <v>3958</v>
      </c>
      <c r="U508">
        <v>43026</v>
      </c>
      <c r="V508">
        <v>50818</v>
      </c>
      <c r="W508">
        <v>474</v>
      </c>
      <c r="X508">
        <v>290</v>
      </c>
      <c r="Y508">
        <v>0</v>
      </c>
      <c r="Z508">
        <v>0</v>
      </c>
      <c r="AA508">
        <v>0</v>
      </c>
      <c r="AB508">
        <v>1</v>
      </c>
      <c r="AC508" t="s">
        <v>1380</v>
      </c>
      <c r="AD508" t="s">
        <v>793</v>
      </c>
      <c r="AE508">
        <v>1.4</v>
      </c>
    </row>
    <row r="509" spans="1:31">
      <c r="A509" t="s">
        <v>1381</v>
      </c>
      <c r="B509">
        <v>2012</v>
      </c>
      <c r="C509" t="s">
        <v>793</v>
      </c>
      <c r="D509" t="s">
        <v>454</v>
      </c>
      <c r="E509" t="s">
        <v>55</v>
      </c>
      <c r="F509" t="s">
        <v>55</v>
      </c>
      <c r="G509" t="s">
        <v>55</v>
      </c>
      <c r="H509" t="s">
        <v>55</v>
      </c>
      <c r="I509" t="s">
        <v>55</v>
      </c>
      <c r="J509" t="s">
        <v>153</v>
      </c>
      <c r="K509">
        <v>58.243777000000001</v>
      </c>
      <c r="L509">
        <v>2.4319860000000002</v>
      </c>
      <c r="M509">
        <v>53.313000000000002</v>
      </c>
      <c r="N509">
        <v>63.055</v>
      </c>
      <c r="O509" t="s">
        <v>57</v>
      </c>
      <c r="P509" t="s">
        <v>1382</v>
      </c>
      <c r="Q509">
        <v>4.8109999999999999</v>
      </c>
      <c r="R509">
        <v>4.931</v>
      </c>
      <c r="S509">
        <v>80499</v>
      </c>
      <c r="T509">
        <v>5101</v>
      </c>
      <c r="U509">
        <v>73685</v>
      </c>
      <c r="V509">
        <v>87149</v>
      </c>
      <c r="W509">
        <v>981</v>
      </c>
      <c r="X509">
        <v>566</v>
      </c>
      <c r="Y509">
        <v>0</v>
      </c>
      <c r="Z509">
        <v>0</v>
      </c>
      <c r="AA509">
        <v>0</v>
      </c>
      <c r="AB509">
        <v>1</v>
      </c>
      <c r="AC509" t="s">
        <v>1383</v>
      </c>
      <c r="AD509" t="s">
        <v>793</v>
      </c>
      <c r="AE509">
        <v>2.38</v>
      </c>
    </row>
    <row r="510" spans="1:31">
      <c r="A510" t="s">
        <v>1384</v>
      </c>
      <c r="B510">
        <v>2012</v>
      </c>
      <c r="C510" t="s">
        <v>793</v>
      </c>
      <c r="D510" t="s">
        <v>454</v>
      </c>
      <c r="E510" t="s">
        <v>55</v>
      </c>
      <c r="F510" t="s">
        <v>55</v>
      </c>
      <c r="G510" t="s">
        <v>55</v>
      </c>
      <c r="H510" t="s">
        <v>55</v>
      </c>
      <c r="I510" t="s">
        <v>61</v>
      </c>
      <c r="J510" t="s">
        <v>55</v>
      </c>
      <c r="K510">
        <v>58.234152000000002</v>
      </c>
      <c r="L510">
        <v>1.8137620000000001</v>
      </c>
      <c r="M510">
        <v>54.585999999999999</v>
      </c>
      <c r="N510">
        <v>61.816000000000003</v>
      </c>
      <c r="O510" t="s">
        <v>57</v>
      </c>
      <c r="P510" t="s">
        <v>1385</v>
      </c>
      <c r="Q510">
        <v>3.5819999999999999</v>
      </c>
      <c r="R510">
        <v>3.6480000000000001</v>
      </c>
      <c r="S510">
        <v>104618</v>
      </c>
      <c r="T510">
        <v>3996</v>
      </c>
      <c r="U510">
        <v>98064</v>
      </c>
      <c r="V510">
        <v>111053</v>
      </c>
      <c r="W510">
        <v>1278</v>
      </c>
      <c r="X510">
        <v>748</v>
      </c>
      <c r="Y510">
        <v>0</v>
      </c>
      <c r="Z510">
        <v>0</v>
      </c>
      <c r="AA510">
        <v>0</v>
      </c>
      <c r="AB510">
        <v>1</v>
      </c>
      <c r="AC510" t="s">
        <v>1386</v>
      </c>
      <c r="AD510" t="s">
        <v>793</v>
      </c>
      <c r="AE510">
        <v>1.73</v>
      </c>
    </row>
    <row r="511" spans="1:31">
      <c r="A511" t="s">
        <v>1387</v>
      </c>
      <c r="B511">
        <v>2012</v>
      </c>
      <c r="C511" t="s">
        <v>793</v>
      </c>
      <c r="D511" t="s">
        <v>454</v>
      </c>
      <c r="E511" t="s">
        <v>55</v>
      </c>
      <c r="F511" t="s">
        <v>55</v>
      </c>
      <c r="G511" t="s">
        <v>55</v>
      </c>
      <c r="H511" t="s">
        <v>55</v>
      </c>
      <c r="I511" t="s">
        <v>61</v>
      </c>
      <c r="J511" t="s">
        <v>137</v>
      </c>
      <c r="K511">
        <v>51.567694000000003</v>
      </c>
      <c r="L511">
        <v>7.4454440000000002</v>
      </c>
      <c r="M511">
        <v>36.317</v>
      </c>
      <c r="N511">
        <v>66.608000000000004</v>
      </c>
      <c r="O511" t="s">
        <v>57</v>
      </c>
      <c r="P511" t="s">
        <v>1388</v>
      </c>
      <c r="Q511">
        <v>15.04</v>
      </c>
      <c r="R511">
        <v>15.250999999999999</v>
      </c>
      <c r="S511">
        <v>7747</v>
      </c>
      <c r="T511">
        <v>1721</v>
      </c>
      <c r="U511">
        <v>5456</v>
      </c>
      <c r="V511">
        <v>10007</v>
      </c>
      <c r="W511">
        <v>75</v>
      </c>
      <c r="X511">
        <v>41</v>
      </c>
      <c r="Y511">
        <v>0</v>
      </c>
      <c r="Z511">
        <v>0</v>
      </c>
      <c r="AA511">
        <v>0</v>
      </c>
      <c r="AB511">
        <v>1</v>
      </c>
      <c r="AC511" t="s">
        <v>228</v>
      </c>
      <c r="AD511" t="s">
        <v>793</v>
      </c>
      <c r="AE511">
        <v>1.64</v>
      </c>
    </row>
    <row r="512" spans="1:31">
      <c r="A512" t="s">
        <v>1389</v>
      </c>
      <c r="B512">
        <v>2012</v>
      </c>
      <c r="C512" t="s">
        <v>793</v>
      </c>
      <c r="D512" t="s">
        <v>454</v>
      </c>
      <c r="E512" t="s">
        <v>55</v>
      </c>
      <c r="F512" t="s">
        <v>55</v>
      </c>
      <c r="G512" t="s">
        <v>55</v>
      </c>
      <c r="H512" t="s">
        <v>55</v>
      </c>
      <c r="I512" t="s">
        <v>61</v>
      </c>
      <c r="J512" t="s">
        <v>141</v>
      </c>
      <c r="K512">
        <v>52.656298999999997</v>
      </c>
      <c r="L512">
        <v>7.9052809999999996</v>
      </c>
      <c r="M512">
        <v>36.350999999999999</v>
      </c>
      <c r="N512">
        <v>68.558000000000007</v>
      </c>
      <c r="O512" t="s">
        <v>57</v>
      </c>
      <c r="P512" t="s">
        <v>1390</v>
      </c>
      <c r="Q512">
        <v>15.901999999999999</v>
      </c>
      <c r="R512">
        <v>16.306000000000001</v>
      </c>
      <c r="S512">
        <v>8000</v>
      </c>
      <c r="T512">
        <v>1809</v>
      </c>
      <c r="U512">
        <v>5523</v>
      </c>
      <c r="V512">
        <v>10416</v>
      </c>
      <c r="W512">
        <v>85</v>
      </c>
      <c r="X512">
        <v>44</v>
      </c>
      <c r="Y512">
        <v>0</v>
      </c>
      <c r="Z512">
        <v>0</v>
      </c>
      <c r="AA512">
        <v>0</v>
      </c>
      <c r="AB512">
        <v>1</v>
      </c>
      <c r="AC512" t="s">
        <v>215</v>
      </c>
      <c r="AD512" t="s">
        <v>793</v>
      </c>
      <c r="AE512">
        <v>2.11</v>
      </c>
    </row>
    <row r="513" spans="1:31">
      <c r="A513" t="s">
        <v>1391</v>
      </c>
      <c r="B513">
        <v>2012</v>
      </c>
      <c r="C513" t="s">
        <v>793</v>
      </c>
      <c r="D513" t="s">
        <v>454</v>
      </c>
      <c r="E513" t="s">
        <v>55</v>
      </c>
      <c r="F513" t="s">
        <v>55</v>
      </c>
      <c r="G513" t="s">
        <v>55</v>
      </c>
      <c r="H513" t="s">
        <v>55</v>
      </c>
      <c r="I513" t="s">
        <v>61</v>
      </c>
      <c r="J513" t="s">
        <v>145</v>
      </c>
      <c r="K513">
        <v>56.801076999999999</v>
      </c>
      <c r="L513">
        <v>5.8043199999999997</v>
      </c>
      <c r="M513">
        <v>44.707999999999998</v>
      </c>
      <c r="N513">
        <v>68.328000000000003</v>
      </c>
      <c r="O513" t="s">
        <v>57</v>
      </c>
      <c r="P513" t="s">
        <v>1392</v>
      </c>
      <c r="Q513">
        <v>11.526999999999999</v>
      </c>
      <c r="R513">
        <v>12.093</v>
      </c>
      <c r="S513">
        <v>13515</v>
      </c>
      <c r="T513">
        <v>2262</v>
      </c>
      <c r="U513">
        <v>10638</v>
      </c>
      <c r="V513">
        <v>16258</v>
      </c>
      <c r="W513">
        <v>148</v>
      </c>
      <c r="X513">
        <v>85</v>
      </c>
      <c r="Y513">
        <v>0</v>
      </c>
      <c r="Z513">
        <v>0</v>
      </c>
      <c r="AA513">
        <v>0</v>
      </c>
      <c r="AB513">
        <v>1</v>
      </c>
      <c r="AC513" t="s">
        <v>477</v>
      </c>
      <c r="AD513" t="s">
        <v>793</v>
      </c>
      <c r="AE513">
        <v>2.02</v>
      </c>
    </row>
    <row r="514" spans="1:31">
      <c r="A514" t="s">
        <v>1393</v>
      </c>
      <c r="B514">
        <v>2012</v>
      </c>
      <c r="C514" t="s">
        <v>793</v>
      </c>
      <c r="D514" t="s">
        <v>454</v>
      </c>
      <c r="E514" t="s">
        <v>55</v>
      </c>
      <c r="F514" t="s">
        <v>55</v>
      </c>
      <c r="G514" t="s">
        <v>55</v>
      </c>
      <c r="H514" t="s">
        <v>55</v>
      </c>
      <c r="I514" t="s">
        <v>61</v>
      </c>
      <c r="J514" t="s">
        <v>149</v>
      </c>
      <c r="K514">
        <v>58.826273999999998</v>
      </c>
      <c r="L514">
        <v>3.6710919999999998</v>
      </c>
      <c r="M514">
        <v>51.268999999999998</v>
      </c>
      <c r="N514">
        <v>66.087999999999994</v>
      </c>
      <c r="O514" t="s">
        <v>57</v>
      </c>
      <c r="P514" t="s">
        <v>1394</v>
      </c>
      <c r="Q514">
        <v>7.2619999999999996</v>
      </c>
      <c r="R514">
        <v>7.5570000000000004</v>
      </c>
      <c r="S514">
        <v>24602</v>
      </c>
      <c r="T514">
        <v>2338</v>
      </c>
      <c r="U514">
        <v>21442</v>
      </c>
      <c r="V514">
        <v>27639</v>
      </c>
      <c r="W514">
        <v>308</v>
      </c>
      <c r="X514">
        <v>183</v>
      </c>
      <c r="Y514">
        <v>0</v>
      </c>
      <c r="Z514">
        <v>0</v>
      </c>
      <c r="AA514">
        <v>0</v>
      </c>
      <c r="AB514">
        <v>1</v>
      </c>
      <c r="AC514" t="s">
        <v>1320</v>
      </c>
      <c r="AD514" t="s">
        <v>793</v>
      </c>
      <c r="AE514">
        <v>1.71</v>
      </c>
    </row>
    <row r="515" spans="1:31">
      <c r="A515" t="s">
        <v>1395</v>
      </c>
      <c r="B515">
        <v>2012</v>
      </c>
      <c r="C515" t="s">
        <v>793</v>
      </c>
      <c r="D515" t="s">
        <v>454</v>
      </c>
      <c r="E515" t="s">
        <v>55</v>
      </c>
      <c r="F515" t="s">
        <v>55</v>
      </c>
      <c r="G515" t="s">
        <v>55</v>
      </c>
      <c r="H515" t="s">
        <v>55</v>
      </c>
      <c r="I515" t="s">
        <v>61</v>
      </c>
      <c r="J515" t="s">
        <v>153</v>
      </c>
      <c r="K515">
        <v>60.551426999999997</v>
      </c>
      <c r="L515">
        <v>2.5231330000000001</v>
      </c>
      <c r="M515">
        <v>55.41</v>
      </c>
      <c r="N515">
        <v>65.525999999999996</v>
      </c>
      <c r="O515" t="s">
        <v>57</v>
      </c>
      <c r="P515" t="s">
        <v>1396</v>
      </c>
      <c r="Q515">
        <v>4.9740000000000002</v>
      </c>
      <c r="R515">
        <v>5.1420000000000003</v>
      </c>
      <c r="S515">
        <v>50753</v>
      </c>
      <c r="T515">
        <v>3208</v>
      </c>
      <c r="U515">
        <v>46443</v>
      </c>
      <c r="V515">
        <v>54923</v>
      </c>
      <c r="W515">
        <v>662</v>
      </c>
      <c r="X515">
        <v>395</v>
      </c>
      <c r="Y515">
        <v>0</v>
      </c>
      <c r="Z515">
        <v>0</v>
      </c>
      <c r="AA515">
        <v>0</v>
      </c>
      <c r="AB515">
        <v>1</v>
      </c>
      <c r="AC515" t="s">
        <v>1397</v>
      </c>
      <c r="AD515" t="s">
        <v>793</v>
      </c>
      <c r="AE515">
        <v>1.76</v>
      </c>
    </row>
    <row r="516" spans="1:31">
      <c r="A516" t="s">
        <v>1398</v>
      </c>
      <c r="B516">
        <v>2012</v>
      </c>
      <c r="C516" t="s">
        <v>793</v>
      </c>
      <c r="D516" t="s">
        <v>454</v>
      </c>
      <c r="E516" t="s">
        <v>55</v>
      </c>
      <c r="F516" t="s">
        <v>55</v>
      </c>
      <c r="G516" t="s">
        <v>55</v>
      </c>
      <c r="H516" t="s">
        <v>55</v>
      </c>
      <c r="I516" t="s">
        <v>72</v>
      </c>
      <c r="J516" t="s">
        <v>55</v>
      </c>
      <c r="K516">
        <v>58.920555</v>
      </c>
      <c r="L516">
        <v>2.5297130000000001</v>
      </c>
      <c r="M516">
        <v>53.78</v>
      </c>
      <c r="N516">
        <v>63.92</v>
      </c>
      <c r="O516" t="s">
        <v>57</v>
      </c>
      <c r="P516" t="s">
        <v>1399</v>
      </c>
      <c r="Q516">
        <v>5</v>
      </c>
      <c r="R516">
        <v>5.14</v>
      </c>
      <c r="S516">
        <v>87306</v>
      </c>
      <c r="T516">
        <v>4330</v>
      </c>
      <c r="U516">
        <v>79689</v>
      </c>
      <c r="V516">
        <v>94715</v>
      </c>
      <c r="W516">
        <v>707</v>
      </c>
      <c r="X516">
        <v>401</v>
      </c>
      <c r="Y516">
        <v>0</v>
      </c>
      <c r="Z516">
        <v>0</v>
      </c>
      <c r="AA516">
        <v>0</v>
      </c>
      <c r="AB516">
        <v>1</v>
      </c>
      <c r="AC516" t="s">
        <v>1150</v>
      </c>
      <c r="AD516" t="s">
        <v>793</v>
      </c>
      <c r="AE516">
        <v>1.87</v>
      </c>
    </row>
    <row r="517" spans="1:31">
      <c r="A517" t="s">
        <v>1400</v>
      </c>
      <c r="B517">
        <v>2012</v>
      </c>
      <c r="C517" t="s">
        <v>793</v>
      </c>
      <c r="D517" t="s">
        <v>454</v>
      </c>
      <c r="E517" t="s">
        <v>55</v>
      </c>
      <c r="F517" t="s">
        <v>55</v>
      </c>
      <c r="G517" t="s">
        <v>55</v>
      </c>
      <c r="H517" t="s">
        <v>55</v>
      </c>
      <c r="I517" t="s">
        <v>72</v>
      </c>
      <c r="J517" t="s">
        <v>137</v>
      </c>
      <c r="K517">
        <v>51.74315</v>
      </c>
      <c r="L517">
        <v>7.5766790000000004</v>
      </c>
      <c r="M517">
        <v>36.238</v>
      </c>
      <c r="N517">
        <v>67.007000000000005</v>
      </c>
      <c r="O517" t="s">
        <v>57</v>
      </c>
      <c r="P517" t="s">
        <v>1401</v>
      </c>
      <c r="Q517">
        <v>15.263999999999999</v>
      </c>
      <c r="R517">
        <v>15.506</v>
      </c>
      <c r="S517">
        <v>9975</v>
      </c>
      <c r="T517">
        <v>2466</v>
      </c>
      <c r="U517">
        <v>6986</v>
      </c>
      <c r="V517">
        <v>12918</v>
      </c>
      <c r="W517">
        <v>58</v>
      </c>
      <c r="X517">
        <v>29</v>
      </c>
      <c r="Y517">
        <v>0</v>
      </c>
      <c r="Z517">
        <v>0</v>
      </c>
      <c r="AA517">
        <v>0</v>
      </c>
      <c r="AB517">
        <v>1</v>
      </c>
      <c r="AC517" t="s">
        <v>1273</v>
      </c>
      <c r="AD517" t="s">
        <v>793</v>
      </c>
      <c r="AE517">
        <v>1.31</v>
      </c>
    </row>
    <row r="518" spans="1:31">
      <c r="A518" t="s">
        <v>1402</v>
      </c>
      <c r="B518">
        <v>2012</v>
      </c>
      <c r="C518" t="s">
        <v>793</v>
      </c>
      <c r="D518" t="s">
        <v>454</v>
      </c>
      <c r="E518" t="s">
        <v>55</v>
      </c>
      <c r="F518" t="s">
        <v>55</v>
      </c>
      <c r="G518" t="s">
        <v>55</v>
      </c>
      <c r="H518" t="s">
        <v>55</v>
      </c>
      <c r="I518" t="s">
        <v>72</v>
      </c>
      <c r="J518" t="s">
        <v>141</v>
      </c>
      <c r="K518">
        <v>58.551237999999998</v>
      </c>
      <c r="L518">
        <v>9.7000679999999999</v>
      </c>
      <c r="M518">
        <v>37.816000000000003</v>
      </c>
      <c r="N518">
        <v>77.281000000000006</v>
      </c>
      <c r="O518" t="s">
        <v>57</v>
      </c>
      <c r="P518" t="s">
        <v>1403</v>
      </c>
      <c r="Q518">
        <v>18.73</v>
      </c>
      <c r="R518">
        <v>20.734999999999999</v>
      </c>
      <c r="S518">
        <v>12065</v>
      </c>
      <c r="T518">
        <v>2743</v>
      </c>
      <c r="U518">
        <v>7792</v>
      </c>
      <c r="V518">
        <v>15924</v>
      </c>
      <c r="W518">
        <v>61</v>
      </c>
      <c r="X518">
        <v>33</v>
      </c>
      <c r="Y518">
        <v>0</v>
      </c>
      <c r="Z518">
        <v>0</v>
      </c>
      <c r="AA518">
        <v>0</v>
      </c>
      <c r="AB518">
        <v>1</v>
      </c>
      <c r="AC518" t="s">
        <v>74</v>
      </c>
      <c r="AD518" t="s">
        <v>793</v>
      </c>
      <c r="AE518">
        <v>2.33</v>
      </c>
    </row>
    <row r="519" spans="1:31">
      <c r="A519" t="s">
        <v>1404</v>
      </c>
      <c r="B519">
        <v>2012</v>
      </c>
      <c r="C519" t="s">
        <v>793</v>
      </c>
      <c r="D519" t="s">
        <v>454</v>
      </c>
      <c r="E519" t="s">
        <v>55</v>
      </c>
      <c r="F519" t="s">
        <v>55</v>
      </c>
      <c r="G519" t="s">
        <v>55</v>
      </c>
      <c r="H519" t="s">
        <v>55</v>
      </c>
      <c r="I519" t="s">
        <v>72</v>
      </c>
      <c r="J519" t="s">
        <v>145</v>
      </c>
      <c r="K519">
        <v>60.635212000000003</v>
      </c>
      <c r="L519">
        <v>5.3642329999999996</v>
      </c>
      <c r="M519">
        <v>49.354999999999997</v>
      </c>
      <c r="N519">
        <v>71.141000000000005</v>
      </c>
      <c r="O519" t="s">
        <v>57</v>
      </c>
      <c r="P519" t="s">
        <v>1405</v>
      </c>
      <c r="Q519">
        <v>10.506</v>
      </c>
      <c r="R519">
        <v>11.281000000000001</v>
      </c>
      <c r="S519">
        <v>13113</v>
      </c>
      <c r="T519">
        <v>1887</v>
      </c>
      <c r="U519">
        <v>10673</v>
      </c>
      <c r="V519">
        <v>15384</v>
      </c>
      <c r="W519">
        <v>103</v>
      </c>
      <c r="X519">
        <v>61</v>
      </c>
      <c r="Y519">
        <v>0</v>
      </c>
      <c r="Z519">
        <v>0</v>
      </c>
      <c r="AA519">
        <v>0</v>
      </c>
      <c r="AB519">
        <v>1</v>
      </c>
      <c r="AC519" t="s">
        <v>1406</v>
      </c>
      <c r="AD519" t="s">
        <v>793</v>
      </c>
      <c r="AE519">
        <v>1.23</v>
      </c>
    </row>
    <row r="520" spans="1:31">
      <c r="A520" t="s">
        <v>1407</v>
      </c>
      <c r="B520">
        <v>2012</v>
      </c>
      <c r="C520" t="s">
        <v>793</v>
      </c>
      <c r="D520" t="s">
        <v>454</v>
      </c>
      <c r="E520" t="s">
        <v>55</v>
      </c>
      <c r="F520" t="s">
        <v>55</v>
      </c>
      <c r="G520" t="s">
        <v>55</v>
      </c>
      <c r="H520" t="s">
        <v>55</v>
      </c>
      <c r="I520" t="s">
        <v>72</v>
      </c>
      <c r="J520" t="s">
        <v>149</v>
      </c>
      <c r="K520">
        <v>69.428337999999997</v>
      </c>
      <c r="L520">
        <v>4.6967290000000004</v>
      </c>
      <c r="M520">
        <v>59.238999999999997</v>
      </c>
      <c r="N520">
        <v>78.391000000000005</v>
      </c>
      <c r="O520" t="s">
        <v>57</v>
      </c>
      <c r="P520" t="s">
        <v>1408</v>
      </c>
      <c r="Q520">
        <v>8.9619999999999997</v>
      </c>
      <c r="R520">
        <v>10.189</v>
      </c>
      <c r="S520">
        <v>22408</v>
      </c>
      <c r="T520">
        <v>2663</v>
      </c>
      <c r="U520">
        <v>19119</v>
      </c>
      <c r="V520">
        <v>25300</v>
      </c>
      <c r="W520">
        <v>166</v>
      </c>
      <c r="X520">
        <v>107</v>
      </c>
      <c r="Y520">
        <v>0</v>
      </c>
      <c r="Z520">
        <v>0</v>
      </c>
      <c r="AA520">
        <v>0</v>
      </c>
      <c r="AB520">
        <v>1</v>
      </c>
      <c r="AC520" t="s">
        <v>514</v>
      </c>
      <c r="AD520" t="s">
        <v>793</v>
      </c>
      <c r="AE520">
        <v>1.71</v>
      </c>
    </row>
    <row r="521" spans="1:31">
      <c r="A521" t="s">
        <v>1409</v>
      </c>
      <c r="B521">
        <v>2012</v>
      </c>
      <c r="C521" t="s">
        <v>793</v>
      </c>
      <c r="D521" t="s">
        <v>454</v>
      </c>
      <c r="E521" t="s">
        <v>55</v>
      </c>
      <c r="F521" t="s">
        <v>55</v>
      </c>
      <c r="G521" t="s">
        <v>55</v>
      </c>
      <c r="H521" t="s">
        <v>55</v>
      </c>
      <c r="I521" t="s">
        <v>72</v>
      </c>
      <c r="J521" t="s">
        <v>153</v>
      </c>
      <c r="K521">
        <v>54.687722999999998</v>
      </c>
      <c r="L521">
        <v>4.0984860000000003</v>
      </c>
      <c r="M521">
        <v>46.305</v>
      </c>
      <c r="N521">
        <v>62.878999999999998</v>
      </c>
      <c r="O521" t="s">
        <v>57</v>
      </c>
      <c r="P521" t="s">
        <v>1410</v>
      </c>
      <c r="Q521">
        <v>8.1910000000000007</v>
      </c>
      <c r="R521">
        <v>8.3819999999999997</v>
      </c>
      <c r="S521">
        <v>29746</v>
      </c>
      <c r="T521">
        <v>3334</v>
      </c>
      <c r="U521">
        <v>25187</v>
      </c>
      <c r="V521">
        <v>34201</v>
      </c>
      <c r="W521">
        <v>319</v>
      </c>
      <c r="X521">
        <v>171</v>
      </c>
      <c r="Y521">
        <v>0</v>
      </c>
      <c r="Z521">
        <v>0</v>
      </c>
      <c r="AA521">
        <v>0</v>
      </c>
      <c r="AB521">
        <v>1</v>
      </c>
      <c r="AC521" t="s">
        <v>1411</v>
      </c>
      <c r="AD521" t="s">
        <v>793</v>
      </c>
      <c r="AE521">
        <v>2.16</v>
      </c>
    </row>
    <row r="522" spans="1:31">
      <c r="A522" t="s">
        <v>1412</v>
      </c>
      <c r="B522">
        <v>2012</v>
      </c>
      <c r="C522" t="s">
        <v>793</v>
      </c>
      <c r="D522" t="s">
        <v>523</v>
      </c>
      <c r="E522" t="s">
        <v>55</v>
      </c>
      <c r="F522" t="s">
        <v>55</v>
      </c>
      <c r="G522" t="s">
        <v>55</v>
      </c>
      <c r="H522" t="s">
        <v>56</v>
      </c>
      <c r="I522" t="s">
        <v>55</v>
      </c>
      <c r="J522" t="s">
        <v>55</v>
      </c>
      <c r="K522">
        <v>41.990954000000002</v>
      </c>
      <c r="L522">
        <v>3.1703730000000001</v>
      </c>
      <c r="M522">
        <v>35.713000000000001</v>
      </c>
      <c r="N522">
        <v>48.466999999999999</v>
      </c>
      <c r="O522" t="s">
        <v>57</v>
      </c>
      <c r="P522" t="s">
        <v>1413</v>
      </c>
      <c r="Q522">
        <v>6.476</v>
      </c>
      <c r="R522">
        <v>6.2779999999999996</v>
      </c>
      <c r="S522">
        <v>73667</v>
      </c>
      <c r="T522">
        <v>6322</v>
      </c>
      <c r="U522">
        <v>62654</v>
      </c>
      <c r="V522">
        <v>85028</v>
      </c>
      <c r="W522">
        <v>316</v>
      </c>
      <c r="X522">
        <v>139</v>
      </c>
      <c r="Y522">
        <v>0</v>
      </c>
      <c r="Z522">
        <v>0</v>
      </c>
      <c r="AA522">
        <v>0</v>
      </c>
      <c r="AB522">
        <v>1</v>
      </c>
      <c r="AC522" t="s">
        <v>1414</v>
      </c>
      <c r="AD522" t="s">
        <v>793</v>
      </c>
      <c r="AE522">
        <v>1.3</v>
      </c>
    </row>
    <row r="523" spans="1:31">
      <c r="A523" t="s">
        <v>1415</v>
      </c>
      <c r="B523">
        <v>2012</v>
      </c>
      <c r="C523" t="s">
        <v>793</v>
      </c>
      <c r="D523" t="s">
        <v>523</v>
      </c>
      <c r="E523" t="s">
        <v>55</v>
      </c>
      <c r="F523" t="s">
        <v>55</v>
      </c>
      <c r="G523" t="s">
        <v>55</v>
      </c>
      <c r="H523" t="s">
        <v>56</v>
      </c>
      <c r="I523" t="s">
        <v>61</v>
      </c>
      <c r="J523" t="s">
        <v>55</v>
      </c>
      <c r="K523">
        <v>48.323000999999998</v>
      </c>
      <c r="L523">
        <v>4.9076779999999998</v>
      </c>
      <c r="M523">
        <v>38.426000000000002</v>
      </c>
      <c r="N523">
        <v>58.317999999999998</v>
      </c>
      <c r="O523" t="s">
        <v>57</v>
      </c>
      <c r="P523" t="s">
        <v>1416</v>
      </c>
      <c r="Q523">
        <v>9.9949999999999992</v>
      </c>
      <c r="R523">
        <v>9.8970000000000002</v>
      </c>
      <c r="S523">
        <v>44883</v>
      </c>
      <c r="T523">
        <v>4589</v>
      </c>
      <c r="U523">
        <v>35690</v>
      </c>
      <c r="V523">
        <v>54167</v>
      </c>
      <c r="W523">
        <v>169</v>
      </c>
      <c r="X523">
        <v>87</v>
      </c>
      <c r="Y523">
        <v>0</v>
      </c>
      <c r="Z523">
        <v>0</v>
      </c>
      <c r="AA523">
        <v>0</v>
      </c>
      <c r="AB523">
        <v>1</v>
      </c>
      <c r="AC523" t="s">
        <v>1417</v>
      </c>
      <c r="AD523" t="s">
        <v>793</v>
      </c>
      <c r="AE523">
        <v>1.62</v>
      </c>
    </row>
    <row r="524" spans="1:31">
      <c r="A524" t="s">
        <v>1418</v>
      </c>
      <c r="B524">
        <v>2012</v>
      </c>
      <c r="C524" t="s">
        <v>793</v>
      </c>
      <c r="D524" t="s">
        <v>523</v>
      </c>
      <c r="E524" t="s">
        <v>55</v>
      </c>
      <c r="F524" t="s">
        <v>55</v>
      </c>
      <c r="G524" t="s">
        <v>55</v>
      </c>
      <c r="H524" t="s">
        <v>56</v>
      </c>
      <c r="I524" t="s">
        <v>72</v>
      </c>
      <c r="J524" t="s">
        <v>55</v>
      </c>
      <c r="K524">
        <v>34.866781000000003</v>
      </c>
      <c r="L524">
        <v>4.3117049999999999</v>
      </c>
      <c r="M524">
        <v>26.498999999999999</v>
      </c>
      <c r="N524">
        <v>43.981999999999999</v>
      </c>
      <c r="O524" t="s">
        <v>57</v>
      </c>
      <c r="P524" t="s">
        <v>1419</v>
      </c>
      <c r="Q524">
        <v>9.1150000000000002</v>
      </c>
      <c r="R524">
        <v>8.3670000000000009</v>
      </c>
      <c r="S524">
        <v>28784</v>
      </c>
      <c r="T524">
        <v>4055</v>
      </c>
      <c r="U524">
        <v>21876</v>
      </c>
      <c r="V524">
        <v>36309</v>
      </c>
      <c r="W524">
        <v>147</v>
      </c>
      <c r="X524">
        <v>52</v>
      </c>
      <c r="Y524">
        <v>0</v>
      </c>
      <c r="Z524">
        <v>0</v>
      </c>
      <c r="AA524">
        <v>0</v>
      </c>
      <c r="AB524">
        <v>1</v>
      </c>
      <c r="AC524" t="s">
        <v>143</v>
      </c>
      <c r="AD524" t="s">
        <v>793</v>
      </c>
      <c r="AE524">
        <v>1.2</v>
      </c>
    </row>
    <row r="525" spans="1:31">
      <c r="A525" t="s">
        <v>1420</v>
      </c>
      <c r="B525">
        <v>2012</v>
      </c>
      <c r="C525" t="s">
        <v>793</v>
      </c>
      <c r="D525" t="s">
        <v>523</v>
      </c>
      <c r="E525" t="s">
        <v>55</v>
      </c>
      <c r="F525" t="s">
        <v>55</v>
      </c>
      <c r="G525" t="s">
        <v>55</v>
      </c>
      <c r="H525" t="s">
        <v>65</v>
      </c>
      <c r="I525" t="s">
        <v>55</v>
      </c>
      <c r="J525" t="s">
        <v>55</v>
      </c>
      <c r="K525">
        <v>58.935808999999999</v>
      </c>
      <c r="L525">
        <v>3.2554050000000001</v>
      </c>
      <c r="M525">
        <v>52.262</v>
      </c>
      <c r="N525">
        <v>65.375</v>
      </c>
      <c r="O525" t="s">
        <v>57</v>
      </c>
      <c r="P525" t="s">
        <v>996</v>
      </c>
      <c r="Q525">
        <v>6.4390000000000001</v>
      </c>
      <c r="R525">
        <v>6.6740000000000004</v>
      </c>
      <c r="S525">
        <v>109486</v>
      </c>
      <c r="T525">
        <v>7237</v>
      </c>
      <c r="U525">
        <v>97088</v>
      </c>
      <c r="V525">
        <v>121449</v>
      </c>
      <c r="W525">
        <v>471</v>
      </c>
      <c r="X525">
        <v>290</v>
      </c>
      <c r="Y525">
        <v>0</v>
      </c>
      <c r="Z525">
        <v>0</v>
      </c>
      <c r="AA525">
        <v>0</v>
      </c>
      <c r="AB525">
        <v>1</v>
      </c>
      <c r="AC525" t="s">
        <v>1421</v>
      </c>
      <c r="AD525" t="s">
        <v>793</v>
      </c>
      <c r="AE525">
        <v>2.06</v>
      </c>
    </row>
    <row r="526" spans="1:31">
      <c r="A526" t="s">
        <v>1422</v>
      </c>
      <c r="B526">
        <v>2012</v>
      </c>
      <c r="C526" t="s">
        <v>793</v>
      </c>
      <c r="D526" t="s">
        <v>523</v>
      </c>
      <c r="E526" t="s">
        <v>55</v>
      </c>
      <c r="F526" t="s">
        <v>55</v>
      </c>
      <c r="G526" t="s">
        <v>55</v>
      </c>
      <c r="H526" t="s">
        <v>65</v>
      </c>
      <c r="I526" t="s">
        <v>61</v>
      </c>
      <c r="J526" t="s">
        <v>55</v>
      </c>
      <c r="K526">
        <v>62.149720000000002</v>
      </c>
      <c r="L526">
        <v>3.6662870000000001</v>
      </c>
      <c r="M526">
        <v>54.534999999999997</v>
      </c>
      <c r="N526">
        <v>69.346999999999994</v>
      </c>
      <c r="O526" t="s">
        <v>57</v>
      </c>
      <c r="P526" t="s">
        <v>1423</v>
      </c>
      <c r="Q526">
        <v>7.1970000000000001</v>
      </c>
      <c r="R526">
        <v>7.6139999999999999</v>
      </c>
      <c r="S526">
        <v>64362</v>
      </c>
      <c r="T526">
        <v>4724</v>
      </c>
      <c r="U526">
        <v>56476</v>
      </c>
      <c r="V526">
        <v>71815</v>
      </c>
      <c r="W526">
        <v>286</v>
      </c>
      <c r="X526">
        <v>181</v>
      </c>
      <c r="Y526">
        <v>0</v>
      </c>
      <c r="Z526">
        <v>0</v>
      </c>
      <c r="AA526">
        <v>0</v>
      </c>
      <c r="AB526">
        <v>1</v>
      </c>
      <c r="AC526" t="s">
        <v>1424</v>
      </c>
      <c r="AD526" t="s">
        <v>793</v>
      </c>
      <c r="AE526">
        <v>1.63</v>
      </c>
    </row>
    <row r="527" spans="1:31">
      <c r="A527" t="s">
        <v>1425</v>
      </c>
      <c r="B527">
        <v>2012</v>
      </c>
      <c r="C527" t="s">
        <v>793</v>
      </c>
      <c r="D527" t="s">
        <v>523</v>
      </c>
      <c r="E527" t="s">
        <v>55</v>
      </c>
      <c r="F527" t="s">
        <v>55</v>
      </c>
      <c r="G527" t="s">
        <v>55</v>
      </c>
      <c r="H527" t="s">
        <v>65</v>
      </c>
      <c r="I527" t="s">
        <v>72</v>
      </c>
      <c r="J527" t="s">
        <v>55</v>
      </c>
      <c r="K527">
        <v>54.887456999999998</v>
      </c>
      <c r="L527">
        <v>4.4868839999999999</v>
      </c>
      <c r="M527">
        <v>45.686999999999998</v>
      </c>
      <c r="N527">
        <v>63.847999999999999</v>
      </c>
      <c r="O527" t="s">
        <v>57</v>
      </c>
      <c r="P527" t="s">
        <v>1426</v>
      </c>
      <c r="Q527">
        <v>8.9610000000000003</v>
      </c>
      <c r="R527">
        <v>9.1999999999999993</v>
      </c>
      <c r="S527">
        <v>45125</v>
      </c>
      <c r="T527">
        <v>4697</v>
      </c>
      <c r="U527">
        <v>37561</v>
      </c>
      <c r="V527">
        <v>52492</v>
      </c>
      <c r="W527">
        <v>185</v>
      </c>
      <c r="X527">
        <v>109</v>
      </c>
      <c r="Y527">
        <v>0</v>
      </c>
      <c r="Z527">
        <v>0</v>
      </c>
      <c r="AA527">
        <v>0</v>
      </c>
      <c r="AB527">
        <v>1</v>
      </c>
      <c r="AC527" t="s">
        <v>1427</v>
      </c>
      <c r="AD527" t="s">
        <v>793</v>
      </c>
      <c r="AE527">
        <v>1.5</v>
      </c>
    </row>
    <row r="528" spans="1:31">
      <c r="A528" t="s">
        <v>1428</v>
      </c>
      <c r="B528">
        <v>2012</v>
      </c>
      <c r="C528" t="s">
        <v>793</v>
      </c>
      <c r="D528" t="s">
        <v>523</v>
      </c>
      <c r="E528" t="s">
        <v>55</v>
      </c>
      <c r="F528" t="s">
        <v>55</v>
      </c>
      <c r="G528" t="s">
        <v>55</v>
      </c>
      <c r="H528" t="s">
        <v>76</v>
      </c>
      <c r="I528" t="s">
        <v>55</v>
      </c>
      <c r="J528" t="s">
        <v>55</v>
      </c>
      <c r="K528">
        <v>58.160972000000001</v>
      </c>
      <c r="L528">
        <v>2.2522160000000002</v>
      </c>
      <c r="M528">
        <v>53.606000000000002</v>
      </c>
      <c r="N528">
        <v>62.615000000000002</v>
      </c>
      <c r="O528" t="s">
        <v>57</v>
      </c>
      <c r="P528" t="s">
        <v>1429</v>
      </c>
      <c r="Q528">
        <v>4.4539999999999997</v>
      </c>
      <c r="R528">
        <v>4.5549999999999997</v>
      </c>
      <c r="S528">
        <v>197678</v>
      </c>
      <c r="T528">
        <v>9430</v>
      </c>
      <c r="U528">
        <v>182195</v>
      </c>
      <c r="V528">
        <v>212817</v>
      </c>
      <c r="W528">
        <v>1044</v>
      </c>
      <c r="X528">
        <v>595</v>
      </c>
      <c r="Y528">
        <v>0</v>
      </c>
      <c r="Z528">
        <v>0</v>
      </c>
      <c r="AA528">
        <v>0</v>
      </c>
      <c r="AB528">
        <v>1</v>
      </c>
      <c r="AC528" t="s">
        <v>1430</v>
      </c>
      <c r="AD528" t="s">
        <v>793</v>
      </c>
      <c r="AE528">
        <v>2.17</v>
      </c>
    </row>
    <row r="529" spans="1:31">
      <c r="A529" t="s">
        <v>1431</v>
      </c>
      <c r="B529">
        <v>2012</v>
      </c>
      <c r="C529" t="s">
        <v>793</v>
      </c>
      <c r="D529" t="s">
        <v>523</v>
      </c>
      <c r="E529" t="s">
        <v>55</v>
      </c>
      <c r="F529" t="s">
        <v>55</v>
      </c>
      <c r="G529" t="s">
        <v>55</v>
      </c>
      <c r="H529" t="s">
        <v>76</v>
      </c>
      <c r="I529" t="s">
        <v>61</v>
      </c>
      <c r="J529" t="s">
        <v>55</v>
      </c>
      <c r="K529">
        <v>56.840488999999998</v>
      </c>
      <c r="L529">
        <v>2.2561179999999998</v>
      </c>
      <c r="M529">
        <v>52.287999999999997</v>
      </c>
      <c r="N529">
        <v>61.308999999999997</v>
      </c>
      <c r="O529" t="s">
        <v>57</v>
      </c>
      <c r="P529" t="s">
        <v>1432</v>
      </c>
      <c r="Q529">
        <v>4.468</v>
      </c>
      <c r="R529">
        <v>4.5529999999999999</v>
      </c>
      <c r="S529">
        <v>107538</v>
      </c>
      <c r="T529">
        <v>4973</v>
      </c>
      <c r="U529">
        <v>98925</v>
      </c>
      <c r="V529">
        <v>115992</v>
      </c>
      <c r="W529">
        <v>671</v>
      </c>
      <c r="X529">
        <v>375</v>
      </c>
      <c r="Y529">
        <v>0</v>
      </c>
      <c r="Z529">
        <v>0</v>
      </c>
      <c r="AA529">
        <v>0</v>
      </c>
      <c r="AB529">
        <v>1</v>
      </c>
      <c r="AC529" t="s">
        <v>1433</v>
      </c>
      <c r="AD529" t="s">
        <v>793</v>
      </c>
      <c r="AE529">
        <v>1.39</v>
      </c>
    </row>
    <row r="530" spans="1:31">
      <c r="A530" t="s">
        <v>1434</v>
      </c>
      <c r="B530">
        <v>2012</v>
      </c>
      <c r="C530" t="s">
        <v>793</v>
      </c>
      <c r="D530" t="s">
        <v>523</v>
      </c>
      <c r="E530" t="s">
        <v>55</v>
      </c>
      <c r="F530" t="s">
        <v>55</v>
      </c>
      <c r="G530" t="s">
        <v>55</v>
      </c>
      <c r="H530" t="s">
        <v>76</v>
      </c>
      <c r="I530" t="s">
        <v>72</v>
      </c>
      <c r="J530" t="s">
        <v>55</v>
      </c>
      <c r="K530">
        <v>59.818883</v>
      </c>
      <c r="L530">
        <v>3.349723</v>
      </c>
      <c r="M530">
        <v>52.930999999999997</v>
      </c>
      <c r="N530">
        <v>66.432000000000002</v>
      </c>
      <c r="O530" t="s">
        <v>57</v>
      </c>
      <c r="P530" t="s">
        <v>1435</v>
      </c>
      <c r="Q530">
        <v>6.6130000000000004</v>
      </c>
      <c r="R530">
        <v>6.8879999999999999</v>
      </c>
      <c r="S530">
        <v>90140</v>
      </c>
      <c r="T530">
        <v>6479</v>
      </c>
      <c r="U530">
        <v>79761</v>
      </c>
      <c r="V530">
        <v>100104</v>
      </c>
      <c r="W530">
        <v>373</v>
      </c>
      <c r="X530">
        <v>220</v>
      </c>
      <c r="Y530">
        <v>0</v>
      </c>
      <c r="Z530">
        <v>0</v>
      </c>
      <c r="AA530">
        <v>0</v>
      </c>
      <c r="AB530">
        <v>1</v>
      </c>
      <c r="AC530" t="s">
        <v>1436</v>
      </c>
      <c r="AD530" t="s">
        <v>793</v>
      </c>
      <c r="AE530">
        <v>1.74</v>
      </c>
    </row>
    <row r="531" spans="1:31">
      <c r="A531" t="s">
        <v>1437</v>
      </c>
      <c r="B531">
        <v>2012</v>
      </c>
      <c r="C531" t="s">
        <v>793</v>
      </c>
      <c r="D531" t="s">
        <v>523</v>
      </c>
      <c r="E531" t="s">
        <v>55</v>
      </c>
      <c r="F531" t="s">
        <v>55</v>
      </c>
      <c r="G531" t="s">
        <v>55</v>
      </c>
      <c r="H531" t="s">
        <v>86</v>
      </c>
      <c r="I531" t="s">
        <v>55</v>
      </c>
      <c r="J531" t="s">
        <v>55</v>
      </c>
      <c r="K531">
        <v>49.233929000000003</v>
      </c>
      <c r="L531">
        <v>1.8197570000000001</v>
      </c>
      <c r="M531">
        <v>45.610999999999997</v>
      </c>
      <c r="N531">
        <v>52.862000000000002</v>
      </c>
      <c r="O531" t="s">
        <v>57</v>
      </c>
      <c r="P531" t="s">
        <v>1438</v>
      </c>
      <c r="Q531">
        <v>3.6280000000000001</v>
      </c>
      <c r="R531">
        <v>3.6219999999999999</v>
      </c>
      <c r="S531">
        <v>182890</v>
      </c>
      <c r="T531">
        <v>6906</v>
      </c>
      <c r="U531">
        <v>169434</v>
      </c>
      <c r="V531">
        <v>196369</v>
      </c>
      <c r="W531">
        <v>1278</v>
      </c>
      <c r="X531">
        <v>647</v>
      </c>
      <c r="Y531">
        <v>0</v>
      </c>
      <c r="Z531">
        <v>0</v>
      </c>
      <c r="AA531">
        <v>0</v>
      </c>
      <c r="AB531">
        <v>1</v>
      </c>
      <c r="AC531" t="s">
        <v>1439</v>
      </c>
      <c r="AD531" t="s">
        <v>793</v>
      </c>
      <c r="AE531">
        <v>1.69</v>
      </c>
    </row>
    <row r="532" spans="1:31">
      <c r="A532" t="s">
        <v>1440</v>
      </c>
      <c r="B532">
        <v>2012</v>
      </c>
      <c r="C532" t="s">
        <v>793</v>
      </c>
      <c r="D532" t="s">
        <v>523</v>
      </c>
      <c r="E532" t="s">
        <v>55</v>
      </c>
      <c r="F532" t="s">
        <v>55</v>
      </c>
      <c r="G532" t="s">
        <v>55</v>
      </c>
      <c r="H532" t="s">
        <v>86</v>
      </c>
      <c r="I532" t="s">
        <v>61</v>
      </c>
      <c r="J532" t="s">
        <v>55</v>
      </c>
      <c r="K532">
        <v>43.591303000000003</v>
      </c>
      <c r="L532">
        <v>2.2310629999999998</v>
      </c>
      <c r="M532">
        <v>39.17</v>
      </c>
      <c r="N532">
        <v>48.09</v>
      </c>
      <c r="O532" t="s">
        <v>57</v>
      </c>
      <c r="P532" t="s">
        <v>1441</v>
      </c>
      <c r="Q532">
        <v>4.4980000000000002</v>
      </c>
      <c r="R532">
        <v>4.4210000000000003</v>
      </c>
      <c r="S532">
        <v>90258</v>
      </c>
      <c r="T532">
        <v>4560</v>
      </c>
      <c r="U532">
        <v>81103</v>
      </c>
      <c r="V532">
        <v>99573</v>
      </c>
      <c r="W532">
        <v>791</v>
      </c>
      <c r="X532">
        <v>372</v>
      </c>
      <c r="Y532">
        <v>0</v>
      </c>
      <c r="Z532">
        <v>0</v>
      </c>
      <c r="AA532">
        <v>0</v>
      </c>
      <c r="AB532">
        <v>1</v>
      </c>
      <c r="AC532" t="s">
        <v>1442</v>
      </c>
      <c r="AD532" t="s">
        <v>793</v>
      </c>
      <c r="AE532">
        <v>1.6</v>
      </c>
    </row>
    <row r="533" spans="1:31">
      <c r="A533" t="s">
        <v>1443</v>
      </c>
      <c r="B533">
        <v>2012</v>
      </c>
      <c r="C533" t="s">
        <v>793</v>
      </c>
      <c r="D533" t="s">
        <v>523</v>
      </c>
      <c r="E533" t="s">
        <v>55</v>
      </c>
      <c r="F533" t="s">
        <v>55</v>
      </c>
      <c r="G533" t="s">
        <v>55</v>
      </c>
      <c r="H533" t="s">
        <v>86</v>
      </c>
      <c r="I533" t="s">
        <v>72</v>
      </c>
      <c r="J533" t="s">
        <v>55</v>
      </c>
      <c r="K533">
        <v>56.339920999999997</v>
      </c>
      <c r="L533">
        <v>2.353075</v>
      </c>
      <c r="M533">
        <v>51.591000000000001</v>
      </c>
      <c r="N533">
        <v>61.003999999999998</v>
      </c>
      <c r="O533" t="s">
        <v>57</v>
      </c>
      <c r="P533" t="s">
        <v>1444</v>
      </c>
      <c r="Q533">
        <v>4.6639999999999997</v>
      </c>
      <c r="R533">
        <v>4.7489999999999997</v>
      </c>
      <c r="S533">
        <v>92632</v>
      </c>
      <c r="T533">
        <v>4913</v>
      </c>
      <c r="U533">
        <v>84824</v>
      </c>
      <c r="V533">
        <v>100300</v>
      </c>
      <c r="W533">
        <v>487</v>
      </c>
      <c r="X533">
        <v>275</v>
      </c>
      <c r="Y533">
        <v>0</v>
      </c>
      <c r="Z533">
        <v>0</v>
      </c>
      <c r="AA533">
        <v>0</v>
      </c>
      <c r="AB533">
        <v>1</v>
      </c>
      <c r="AC533" t="s">
        <v>1445</v>
      </c>
      <c r="AD533" t="s">
        <v>793</v>
      </c>
      <c r="AE533">
        <v>1.0900000000000001</v>
      </c>
    </row>
    <row r="534" spans="1:31">
      <c r="A534" t="s">
        <v>1446</v>
      </c>
      <c r="B534">
        <v>2012</v>
      </c>
      <c r="C534" t="s">
        <v>793</v>
      </c>
      <c r="D534" t="s">
        <v>523</v>
      </c>
      <c r="E534" t="s">
        <v>55</v>
      </c>
      <c r="F534" t="s">
        <v>55</v>
      </c>
      <c r="G534" t="s">
        <v>55</v>
      </c>
      <c r="H534" t="s">
        <v>96</v>
      </c>
      <c r="I534" t="s">
        <v>55</v>
      </c>
      <c r="J534" t="s">
        <v>55</v>
      </c>
      <c r="K534">
        <v>47.033335999999998</v>
      </c>
      <c r="L534">
        <v>2.069312</v>
      </c>
      <c r="M534">
        <v>42.917000000000002</v>
      </c>
      <c r="N534">
        <v>51.18</v>
      </c>
      <c r="O534" t="s">
        <v>57</v>
      </c>
      <c r="P534" t="s">
        <v>1447</v>
      </c>
      <c r="Q534">
        <v>4.1459999999999999</v>
      </c>
      <c r="R534">
        <v>4.1159999999999997</v>
      </c>
      <c r="S534">
        <v>194962</v>
      </c>
      <c r="T534">
        <v>9179</v>
      </c>
      <c r="U534">
        <v>177899</v>
      </c>
      <c r="V534">
        <v>212149</v>
      </c>
      <c r="W534">
        <v>1344</v>
      </c>
      <c r="X534">
        <v>648</v>
      </c>
      <c r="Y534">
        <v>0</v>
      </c>
      <c r="Z534">
        <v>0</v>
      </c>
      <c r="AA534">
        <v>0</v>
      </c>
      <c r="AB534">
        <v>1</v>
      </c>
      <c r="AC534" t="s">
        <v>1448</v>
      </c>
      <c r="AD534" t="s">
        <v>793</v>
      </c>
      <c r="AE534">
        <v>2.31</v>
      </c>
    </row>
    <row r="535" spans="1:31">
      <c r="A535" t="s">
        <v>1449</v>
      </c>
      <c r="B535">
        <v>2012</v>
      </c>
      <c r="C535" t="s">
        <v>793</v>
      </c>
      <c r="D535" t="s">
        <v>523</v>
      </c>
      <c r="E535" t="s">
        <v>55</v>
      </c>
      <c r="F535" t="s">
        <v>55</v>
      </c>
      <c r="G535" t="s">
        <v>55</v>
      </c>
      <c r="H535" t="s">
        <v>96</v>
      </c>
      <c r="I535" t="s">
        <v>61</v>
      </c>
      <c r="J535" t="s">
        <v>55</v>
      </c>
      <c r="K535">
        <v>43.916345999999997</v>
      </c>
      <c r="L535">
        <v>2.572724</v>
      </c>
      <c r="M535">
        <v>38.808999999999997</v>
      </c>
      <c r="N535">
        <v>49.121000000000002</v>
      </c>
      <c r="O535" t="s">
        <v>57</v>
      </c>
      <c r="P535" t="s">
        <v>1450</v>
      </c>
      <c r="Q535">
        <v>5.2050000000000001</v>
      </c>
      <c r="R535">
        <v>5.1070000000000002</v>
      </c>
      <c r="S535">
        <v>97353</v>
      </c>
      <c r="T535">
        <v>6195</v>
      </c>
      <c r="U535">
        <v>86031</v>
      </c>
      <c r="V535">
        <v>108891</v>
      </c>
      <c r="W535">
        <v>756</v>
      </c>
      <c r="X535">
        <v>346</v>
      </c>
      <c r="Y535">
        <v>0</v>
      </c>
      <c r="Z535">
        <v>0</v>
      </c>
      <c r="AA535">
        <v>0</v>
      </c>
      <c r="AB535">
        <v>1</v>
      </c>
      <c r="AC535" t="s">
        <v>1451</v>
      </c>
      <c r="AD535" t="s">
        <v>793</v>
      </c>
      <c r="AE535">
        <v>2.0299999999999998</v>
      </c>
    </row>
    <row r="536" spans="1:31">
      <c r="A536" t="s">
        <v>1452</v>
      </c>
      <c r="B536">
        <v>2012</v>
      </c>
      <c r="C536" t="s">
        <v>793</v>
      </c>
      <c r="D536" t="s">
        <v>523</v>
      </c>
      <c r="E536" t="s">
        <v>55</v>
      </c>
      <c r="F536" t="s">
        <v>55</v>
      </c>
      <c r="G536" t="s">
        <v>55</v>
      </c>
      <c r="H536" t="s">
        <v>96</v>
      </c>
      <c r="I536" t="s">
        <v>72</v>
      </c>
      <c r="J536" t="s">
        <v>55</v>
      </c>
      <c r="K536">
        <v>50.616483000000002</v>
      </c>
      <c r="L536">
        <v>2.6621540000000001</v>
      </c>
      <c r="M536">
        <v>45.274999999999999</v>
      </c>
      <c r="N536">
        <v>55.947000000000003</v>
      </c>
      <c r="O536" t="s">
        <v>57</v>
      </c>
      <c r="P536" t="s">
        <v>1453</v>
      </c>
      <c r="Q536">
        <v>5.3310000000000004</v>
      </c>
      <c r="R536">
        <v>5.3410000000000002</v>
      </c>
      <c r="S536">
        <v>97608</v>
      </c>
      <c r="T536">
        <v>5257</v>
      </c>
      <c r="U536">
        <v>87309</v>
      </c>
      <c r="V536">
        <v>107888</v>
      </c>
      <c r="W536">
        <v>588</v>
      </c>
      <c r="X536">
        <v>302</v>
      </c>
      <c r="Y536">
        <v>0</v>
      </c>
      <c r="Z536">
        <v>0</v>
      </c>
      <c r="AA536">
        <v>0</v>
      </c>
      <c r="AB536">
        <v>1</v>
      </c>
      <c r="AC536" t="s">
        <v>1454</v>
      </c>
      <c r="AD536" t="s">
        <v>793</v>
      </c>
      <c r="AE536">
        <v>1.66</v>
      </c>
    </row>
    <row r="537" spans="1:31">
      <c r="A537" t="s">
        <v>1455</v>
      </c>
      <c r="B537">
        <v>2012</v>
      </c>
      <c r="C537" t="s">
        <v>793</v>
      </c>
      <c r="D537" t="s">
        <v>523</v>
      </c>
      <c r="E537" t="s">
        <v>55</v>
      </c>
      <c r="F537" t="s">
        <v>55</v>
      </c>
      <c r="G537" t="s">
        <v>55</v>
      </c>
      <c r="H537" t="s">
        <v>105</v>
      </c>
      <c r="I537" t="s">
        <v>55</v>
      </c>
      <c r="J537" t="s">
        <v>55</v>
      </c>
      <c r="K537">
        <v>43.090380000000003</v>
      </c>
      <c r="L537">
        <v>1.9371259999999999</v>
      </c>
      <c r="M537">
        <v>39.256999999999998</v>
      </c>
      <c r="N537">
        <v>46.985999999999997</v>
      </c>
      <c r="O537" t="s">
        <v>57</v>
      </c>
      <c r="P537" t="s">
        <v>1456</v>
      </c>
      <c r="Q537">
        <v>3.8959999999999999</v>
      </c>
      <c r="R537">
        <v>3.8330000000000002</v>
      </c>
      <c r="S537">
        <v>165841</v>
      </c>
      <c r="T537">
        <v>7727</v>
      </c>
      <c r="U537">
        <v>151089</v>
      </c>
      <c r="V537">
        <v>180835</v>
      </c>
      <c r="W537">
        <v>1355</v>
      </c>
      <c r="X537">
        <v>619</v>
      </c>
      <c r="Y537">
        <v>0</v>
      </c>
      <c r="Z537">
        <v>0</v>
      </c>
      <c r="AA537">
        <v>0</v>
      </c>
      <c r="AB537">
        <v>1</v>
      </c>
      <c r="AC537" t="s">
        <v>1457</v>
      </c>
      <c r="AD537" t="s">
        <v>793</v>
      </c>
      <c r="AE537">
        <v>2.0699999999999998</v>
      </c>
    </row>
    <row r="538" spans="1:31">
      <c r="A538" t="s">
        <v>1458</v>
      </c>
      <c r="B538">
        <v>2012</v>
      </c>
      <c r="C538" t="s">
        <v>793</v>
      </c>
      <c r="D538" t="s">
        <v>523</v>
      </c>
      <c r="E538" t="s">
        <v>55</v>
      </c>
      <c r="F538" t="s">
        <v>55</v>
      </c>
      <c r="G538" t="s">
        <v>55</v>
      </c>
      <c r="H538" t="s">
        <v>105</v>
      </c>
      <c r="I538" t="s">
        <v>61</v>
      </c>
      <c r="J538" t="s">
        <v>55</v>
      </c>
      <c r="K538">
        <v>42.510776999999997</v>
      </c>
      <c r="L538">
        <v>2.4560089999999999</v>
      </c>
      <c r="M538">
        <v>37.646999999999998</v>
      </c>
      <c r="N538">
        <v>47.484999999999999</v>
      </c>
      <c r="O538" t="s">
        <v>57</v>
      </c>
      <c r="P538" t="s">
        <v>1459</v>
      </c>
      <c r="Q538">
        <v>4.9740000000000002</v>
      </c>
      <c r="R538">
        <v>4.8639999999999999</v>
      </c>
      <c r="S538">
        <v>84982</v>
      </c>
      <c r="T538">
        <v>5206</v>
      </c>
      <c r="U538">
        <v>75259</v>
      </c>
      <c r="V538">
        <v>94926</v>
      </c>
      <c r="W538">
        <v>826</v>
      </c>
      <c r="X538">
        <v>372</v>
      </c>
      <c r="Y538">
        <v>0</v>
      </c>
      <c r="Z538">
        <v>0</v>
      </c>
      <c r="AA538">
        <v>0</v>
      </c>
      <c r="AB538">
        <v>1</v>
      </c>
      <c r="AC538" t="s">
        <v>1460</v>
      </c>
      <c r="AD538" t="s">
        <v>793</v>
      </c>
      <c r="AE538">
        <v>2.04</v>
      </c>
    </row>
    <row r="539" spans="1:31">
      <c r="A539" t="s">
        <v>1461</v>
      </c>
      <c r="B539">
        <v>2012</v>
      </c>
      <c r="C539" t="s">
        <v>793</v>
      </c>
      <c r="D539" t="s">
        <v>523</v>
      </c>
      <c r="E539" t="s">
        <v>55</v>
      </c>
      <c r="F539" t="s">
        <v>55</v>
      </c>
      <c r="G539" t="s">
        <v>55</v>
      </c>
      <c r="H539" t="s">
        <v>105</v>
      </c>
      <c r="I539" t="s">
        <v>72</v>
      </c>
      <c r="J539" t="s">
        <v>55</v>
      </c>
      <c r="K539">
        <v>43.716819999999998</v>
      </c>
      <c r="L539">
        <v>2.8755350000000002</v>
      </c>
      <c r="M539">
        <v>38.006</v>
      </c>
      <c r="N539">
        <v>49.554000000000002</v>
      </c>
      <c r="O539" t="s">
        <v>57</v>
      </c>
      <c r="P539" t="s">
        <v>1462</v>
      </c>
      <c r="Q539">
        <v>5.8369999999999997</v>
      </c>
      <c r="R539">
        <v>5.7110000000000003</v>
      </c>
      <c r="S539">
        <v>80859</v>
      </c>
      <c r="T539">
        <v>5285</v>
      </c>
      <c r="U539">
        <v>70296</v>
      </c>
      <c r="V539">
        <v>91656</v>
      </c>
      <c r="W539">
        <v>529</v>
      </c>
      <c r="X539">
        <v>247</v>
      </c>
      <c r="Y539">
        <v>0</v>
      </c>
      <c r="Z539">
        <v>0</v>
      </c>
      <c r="AA539">
        <v>0</v>
      </c>
      <c r="AB539">
        <v>1</v>
      </c>
      <c r="AC539" t="s">
        <v>1463</v>
      </c>
      <c r="AD539" t="s">
        <v>793</v>
      </c>
      <c r="AE539">
        <v>1.77</v>
      </c>
    </row>
    <row r="540" spans="1:31">
      <c r="A540" t="s">
        <v>1464</v>
      </c>
      <c r="B540">
        <v>2012</v>
      </c>
      <c r="C540" t="s">
        <v>793</v>
      </c>
      <c r="D540" t="s">
        <v>523</v>
      </c>
      <c r="E540" t="s">
        <v>55</v>
      </c>
      <c r="F540" t="s">
        <v>55</v>
      </c>
      <c r="G540" t="s">
        <v>55</v>
      </c>
      <c r="H540" t="s">
        <v>115</v>
      </c>
      <c r="I540" t="s">
        <v>55</v>
      </c>
      <c r="J540" t="s">
        <v>55</v>
      </c>
      <c r="K540">
        <v>37.290664999999997</v>
      </c>
      <c r="L540">
        <v>2.2492709999999998</v>
      </c>
      <c r="M540">
        <v>32.869</v>
      </c>
      <c r="N540">
        <v>41.875999999999998</v>
      </c>
      <c r="O540" t="s">
        <v>57</v>
      </c>
      <c r="P540" t="s">
        <v>1465</v>
      </c>
      <c r="Q540">
        <v>4.585</v>
      </c>
      <c r="R540">
        <v>4.4210000000000003</v>
      </c>
      <c r="S540">
        <v>111711</v>
      </c>
      <c r="T540">
        <v>7176</v>
      </c>
      <c r="U540">
        <v>98467</v>
      </c>
      <c r="V540">
        <v>125446</v>
      </c>
      <c r="W540">
        <v>1261</v>
      </c>
      <c r="X540">
        <v>492</v>
      </c>
      <c r="Y540">
        <v>0</v>
      </c>
      <c r="Z540">
        <v>0</v>
      </c>
      <c r="AA540">
        <v>0</v>
      </c>
      <c r="AB540">
        <v>1</v>
      </c>
      <c r="AC540" t="s">
        <v>1466</v>
      </c>
      <c r="AD540" t="s">
        <v>793</v>
      </c>
      <c r="AE540">
        <v>2.73</v>
      </c>
    </row>
    <row r="541" spans="1:31">
      <c r="A541" t="s">
        <v>1467</v>
      </c>
      <c r="B541">
        <v>2012</v>
      </c>
      <c r="C541" t="s">
        <v>793</v>
      </c>
      <c r="D541" t="s">
        <v>523</v>
      </c>
      <c r="E541" t="s">
        <v>55</v>
      </c>
      <c r="F541" t="s">
        <v>55</v>
      </c>
      <c r="G541" t="s">
        <v>55</v>
      </c>
      <c r="H541" t="s">
        <v>115</v>
      </c>
      <c r="I541" t="s">
        <v>61</v>
      </c>
      <c r="J541" t="s">
        <v>55</v>
      </c>
      <c r="K541">
        <v>38.198202999999999</v>
      </c>
      <c r="L541">
        <v>2.885945</v>
      </c>
      <c r="M541">
        <v>32.518999999999998</v>
      </c>
      <c r="N541">
        <v>44.125999999999998</v>
      </c>
      <c r="O541" t="s">
        <v>57</v>
      </c>
      <c r="P541" t="s">
        <v>1468</v>
      </c>
      <c r="Q541">
        <v>5.9279999999999999</v>
      </c>
      <c r="R541">
        <v>5.6790000000000003</v>
      </c>
      <c r="S541">
        <v>58140</v>
      </c>
      <c r="T541">
        <v>4817</v>
      </c>
      <c r="U541">
        <v>49496</v>
      </c>
      <c r="V541">
        <v>67163</v>
      </c>
      <c r="W541">
        <v>698</v>
      </c>
      <c r="X541">
        <v>272</v>
      </c>
      <c r="Y541">
        <v>0</v>
      </c>
      <c r="Z541">
        <v>0</v>
      </c>
      <c r="AA541">
        <v>0</v>
      </c>
      <c r="AB541">
        <v>1</v>
      </c>
      <c r="AC541" t="s">
        <v>1469</v>
      </c>
      <c r="AD541" t="s">
        <v>793</v>
      </c>
      <c r="AE541">
        <v>2.46</v>
      </c>
    </row>
    <row r="542" spans="1:31">
      <c r="A542" t="s">
        <v>1470</v>
      </c>
      <c r="B542">
        <v>2012</v>
      </c>
      <c r="C542" t="s">
        <v>793</v>
      </c>
      <c r="D542" t="s">
        <v>523</v>
      </c>
      <c r="E542" t="s">
        <v>55</v>
      </c>
      <c r="F542" t="s">
        <v>55</v>
      </c>
      <c r="G542" t="s">
        <v>55</v>
      </c>
      <c r="H542" t="s">
        <v>115</v>
      </c>
      <c r="I542" t="s">
        <v>72</v>
      </c>
      <c r="J542" t="s">
        <v>55</v>
      </c>
      <c r="K542">
        <v>36.353306000000003</v>
      </c>
      <c r="L542">
        <v>2.7380209999999998</v>
      </c>
      <c r="M542">
        <v>30.984000000000002</v>
      </c>
      <c r="N542">
        <v>41.987000000000002</v>
      </c>
      <c r="O542" t="s">
        <v>57</v>
      </c>
      <c r="P542" t="s">
        <v>1471</v>
      </c>
      <c r="Q542">
        <v>5.6340000000000003</v>
      </c>
      <c r="R542">
        <v>5.37</v>
      </c>
      <c r="S542">
        <v>53572</v>
      </c>
      <c r="T542">
        <v>4096</v>
      </c>
      <c r="U542">
        <v>45659</v>
      </c>
      <c r="V542">
        <v>61874</v>
      </c>
      <c r="W542">
        <v>563</v>
      </c>
      <c r="X542">
        <v>220</v>
      </c>
      <c r="Y542">
        <v>0</v>
      </c>
      <c r="Z542">
        <v>0</v>
      </c>
      <c r="AA542">
        <v>0</v>
      </c>
      <c r="AB542">
        <v>1</v>
      </c>
      <c r="AC542" t="s">
        <v>1472</v>
      </c>
      <c r="AD542" t="s">
        <v>793</v>
      </c>
      <c r="AE542">
        <v>1.82</v>
      </c>
    </row>
    <row r="543" spans="1:31">
      <c r="A543" t="s">
        <v>1473</v>
      </c>
      <c r="B543">
        <v>2012</v>
      </c>
      <c r="C543" t="s">
        <v>793</v>
      </c>
      <c r="D543" t="s">
        <v>523</v>
      </c>
      <c r="E543" t="s">
        <v>55</v>
      </c>
      <c r="F543" t="s">
        <v>55</v>
      </c>
      <c r="G543" t="s">
        <v>55</v>
      </c>
      <c r="H543" t="s">
        <v>125</v>
      </c>
      <c r="I543" t="s">
        <v>55</v>
      </c>
      <c r="J543" t="s">
        <v>55</v>
      </c>
      <c r="K543">
        <v>32.290125000000003</v>
      </c>
      <c r="L543">
        <v>2.2149969999999999</v>
      </c>
      <c r="M543">
        <v>27.968</v>
      </c>
      <c r="N543">
        <v>36.848999999999997</v>
      </c>
      <c r="O543" t="s">
        <v>57</v>
      </c>
      <c r="P543" t="s">
        <v>1474</v>
      </c>
      <c r="Q543">
        <v>4.5579999999999998</v>
      </c>
      <c r="R543">
        <v>4.3220000000000001</v>
      </c>
      <c r="S543">
        <v>78360</v>
      </c>
      <c r="T543">
        <v>5377</v>
      </c>
      <c r="U543">
        <v>67873</v>
      </c>
      <c r="V543">
        <v>89423</v>
      </c>
      <c r="W543">
        <v>1214</v>
      </c>
      <c r="X543">
        <v>377</v>
      </c>
      <c r="Y543">
        <v>0</v>
      </c>
      <c r="Z543">
        <v>0</v>
      </c>
      <c r="AA543">
        <v>0</v>
      </c>
      <c r="AB543">
        <v>1</v>
      </c>
      <c r="AC543" t="s">
        <v>1051</v>
      </c>
      <c r="AD543" t="s">
        <v>793</v>
      </c>
      <c r="AE543">
        <v>2.72</v>
      </c>
    </row>
    <row r="544" spans="1:31">
      <c r="A544" t="s">
        <v>1475</v>
      </c>
      <c r="B544">
        <v>2012</v>
      </c>
      <c r="C544" t="s">
        <v>793</v>
      </c>
      <c r="D544" t="s">
        <v>523</v>
      </c>
      <c r="E544" t="s">
        <v>55</v>
      </c>
      <c r="F544" t="s">
        <v>55</v>
      </c>
      <c r="G544" t="s">
        <v>55</v>
      </c>
      <c r="H544" t="s">
        <v>125</v>
      </c>
      <c r="I544" t="s">
        <v>61</v>
      </c>
      <c r="J544" t="s">
        <v>55</v>
      </c>
      <c r="K544">
        <v>31.647084</v>
      </c>
      <c r="L544">
        <v>2.7927740000000001</v>
      </c>
      <c r="M544">
        <v>26.219000000000001</v>
      </c>
      <c r="N544">
        <v>37.472000000000001</v>
      </c>
      <c r="O544" t="s">
        <v>57</v>
      </c>
      <c r="P544" t="s">
        <v>1476</v>
      </c>
      <c r="Q544">
        <v>5.8250000000000002</v>
      </c>
      <c r="R544">
        <v>5.4279999999999999</v>
      </c>
      <c r="S544">
        <v>43566</v>
      </c>
      <c r="T544">
        <v>3942</v>
      </c>
      <c r="U544">
        <v>36094</v>
      </c>
      <c r="V544">
        <v>51585</v>
      </c>
      <c r="W544">
        <v>714</v>
      </c>
      <c r="X544">
        <v>216</v>
      </c>
      <c r="Y544">
        <v>0</v>
      </c>
      <c r="Z544">
        <v>0</v>
      </c>
      <c r="AA544">
        <v>0</v>
      </c>
      <c r="AB544">
        <v>1</v>
      </c>
      <c r="AC544" t="s">
        <v>1477</v>
      </c>
      <c r="AD544" t="s">
        <v>793</v>
      </c>
      <c r="AE544">
        <v>2.57</v>
      </c>
    </row>
    <row r="545" spans="1:31">
      <c r="A545" t="s">
        <v>1478</v>
      </c>
      <c r="B545">
        <v>2012</v>
      </c>
      <c r="C545" t="s">
        <v>793</v>
      </c>
      <c r="D545" t="s">
        <v>523</v>
      </c>
      <c r="E545" t="s">
        <v>55</v>
      </c>
      <c r="F545" t="s">
        <v>55</v>
      </c>
      <c r="G545" t="s">
        <v>55</v>
      </c>
      <c r="H545" t="s">
        <v>125</v>
      </c>
      <c r="I545" t="s">
        <v>72</v>
      </c>
      <c r="J545" t="s">
        <v>55</v>
      </c>
      <c r="K545">
        <v>33.133097999999997</v>
      </c>
      <c r="L545">
        <v>2.9628890000000001</v>
      </c>
      <c r="M545">
        <v>27.363</v>
      </c>
      <c r="N545">
        <v>39.305</v>
      </c>
      <c r="O545" t="s">
        <v>57</v>
      </c>
      <c r="P545" t="s">
        <v>1479</v>
      </c>
      <c r="Q545">
        <v>6.1710000000000003</v>
      </c>
      <c r="R545">
        <v>5.7709999999999999</v>
      </c>
      <c r="S545">
        <v>34794</v>
      </c>
      <c r="T545">
        <v>3029</v>
      </c>
      <c r="U545">
        <v>28734</v>
      </c>
      <c r="V545">
        <v>41275</v>
      </c>
      <c r="W545">
        <v>500</v>
      </c>
      <c r="X545">
        <v>161</v>
      </c>
      <c r="Y545">
        <v>0</v>
      </c>
      <c r="Z545">
        <v>0</v>
      </c>
      <c r="AA545">
        <v>0</v>
      </c>
      <c r="AB545">
        <v>1</v>
      </c>
      <c r="AC545" t="s">
        <v>147</v>
      </c>
      <c r="AD545" t="s">
        <v>793</v>
      </c>
      <c r="AE545">
        <v>1.98</v>
      </c>
    </row>
    <row r="546" spans="1:31">
      <c r="A546" t="s">
        <v>1480</v>
      </c>
      <c r="B546">
        <v>2012</v>
      </c>
      <c r="C546" t="s">
        <v>793</v>
      </c>
      <c r="D546" t="s">
        <v>523</v>
      </c>
      <c r="E546" t="s">
        <v>55</v>
      </c>
      <c r="F546" t="s">
        <v>55</v>
      </c>
      <c r="G546" t="s">
        <v>55</v>
      </c>
      <c r="H546" t="s">
        <v>55</v>
      </c>
      <c r="I546" t="s">
        <v>55</v>
      </c>
      <c r="J546" t="s">
        <v>55</v>
      </c>
      <c r="K546">
        <v>46.168495</v>
      </c>
      <c r="L546">
        <v>1.082049</v>
      </c>
      <c r="M546">
        <v>44.030999999999999</v>
      </c>
      <c r="N546">
        <v>48.317</v>
      </c>
      <c r="O546" t="s">
        <v>57</v>
      </c>
      <c r="P546" t="s">
        <v>1481</v>
      </c>
      <c r="Q546">
        <v>2.1480000000000001</v>
      </c>
      <c r="R546">
        <v>2.1379999999999999</v>
      </c>
      <c r="S546">
        <v>1114597</v>
      </c>
      <c r="T546">
        <v>27676</v>
      </c>
      <c r="U546">
        <v>1062989</v>
      </c>
      <c r="V546">
        <v>1166460</v>
      </c>
      <c r="W546">
        <v>8283</v>
      </c>
      <c r="X546">
        <v>3807</v>
      </c>
      <c r="Y546">
        <v>0</v>
      </c>
      <c r="Z546">
        <v>0</v>
      </c>
      <c r="AA546">
        <v>0</v>
      </c>
      <c r="AB546">
        <v>1</v>
      </c>
      <c r="AC546" t="s">
        <v>1482</v>
      </c>
      <c r="AD546" t="s">
        <v>793</v>
      </c>
      <c r="AE546">
        <v>3.9</v>
      </c>
    </row>
    <row r="547" spans="1:31">
      <c r="A547" t="s">
        <v>1483</v>
      </c>
      <c r="B547">
        <v>2012</v>
      </c>
      <c r="C547" t="s">
        <v>793</v>
      </c>
      <c r="D547" t="s">
        <v>523</v>
      </c>
      <c r="E547" t="s">
        <v>55</v>
      </c>
      <c r="F547" t="s">
        <v>55</v>
      </c>
      <c r="G547" t="s">
        <v>55</v>
      </c>
      <c r="H547" t="s">
        <v>55</v>
      </c>
      <c r="I547" t="s">
        <v>55</v>
      </c>
      <c r="J547" t="s">
        <v>137</v>
      </c>
      <c r="K547">
        <v>39.102471999999999</v>
      </c>
      <c r="L547">
        <v>2.7017769999999999</v>
      </c>
      <c r="M547">
        <v>33.776000000000003</v>
      </c>
      <c r="N547">
        <v>44.628</v>
      </c>
      <c r="O547" t="s">
        <v>57</v>
      </c>
      <c r="P547" t="s">
        <v>1484</v>
      </c>
      <c r="Q547">
        <v>5.5259999999999998</v>
      </c>
      <c r="R547">
        <v>5.3259999999999996</v>
      </c>
      <c r="S547">
        <v>211833</v>
      </c>
      <c r="T547">
        <v>14943</v>
      </c>
      <c r="U547">
        <v>182979</v>
      </c>
      <c r="V547">
        <v>241769</v>
      </c>
      <c r="W547">
        <v>1278</v>
      </c>
      <c r="X547">
        <v>504</v>
      </c>
      <c r="Y547">
        <v>0</v>
      </c>
      <c r="Z547">
        <v>0</v>
      </c>
      <c r="AA547">
        <v>0</v>
      </c>
      <c r="AB547">
        <v>1</v>
      </c>
      <c r="AC547" t="s">
        <v>1485</v>
      </c>
      <c r="AD547" t="s">
        <v>793</v>
      </c>
      <c r="AE547">
        <v>3.91</v>
      </c>
    </row>
    <row r="548" spans="1:31">
      <c r="A548" t="s">
        <v>1486</v>
      </c>
      <c r="B548">
        <v>2012</v>
      </c>
      <c r="C548" t="s">
        <v>793</v>
      </c>
      <c r="D548" t="s">
        <v>523</v>
      </c>
      <c r="E548" t="s">
        <v>55</v>
      </c>
      <c r="F548" t="s">
        <v>55</v>
      </c>
      <c r="G548" t="s">
        <v>55</v>
      </c>
      <c r="H548" t="s">
        <v>55</v>
      </c>
      <c r="I548" t="s">
        <v>55</v>
      </c>
      <c r="J548" t="s">
        <v>141</v>
      </c>
      <c r="K548">
        <v>44.486432999999998</v>
      </c>
      <c r="L548">
        <v>2.6077379999999999</v>
      </c>
      <c r="M548">
        <v>39.302999999999997</v>
      </c>
      <c r="N548">
        <v>49.761000000000003</v>
      </c>
      <c r="O548" t="s">
        <v>57</v>
      </c>
      <c r="P548" t="s">
        <v>1487</v>
      </c>
      <c r="Q548">
        <v>5.274</v>
      </c>
      <c r="R548">
        <v>5.1840000000000002</v>
      </c>
      <c r="S548">
        <v>235142</v>
      </c>
      <c r="T548">
        <v>14257</v>
      </c>
      <c r="U548">
        <v>207742</v>
      </c>
      <c r="V548">
        <v>263020</v>
      </c>
      <c r="W548">
        <v>1599</v>
      </c>
      <c r="X548">
        <v>711</v>
      </c>
      <c r="Y548">
        <v>0</v>
      </c>
      <c r="Z548">
        <v>0</v>
      </c>
      <c r="AA548">
        <v>0</v>
      </c>
      <c r="AB548">
        <v>1</v>
      </c>
      <c r="AC548" t="s">
        <v>1488</v>
      </c>
      <c r="AD548" t="s">
        <v>793</v>
      </c>
      <c r="AE548">
        <v>4.4000000000000004</v>
      </c>
    </row>
    <row r="549" spans="1:31">
      <c r="A549" t="s">
        <v>1489</v>
      </c>
      <c r="B549">
        <v>2012</v>
      </c>
      <c r="C549" t="s">
        <v>793</v>
      </c>
      <c r="D549" t="s">
        <v>523</v>
      </c>
      <c r="E549" t="s">
        <v>55</v>
      </c>
      <c r="F549" t="s">
        <v>55</v>
      </c>
      <c r="G549" t="s">
        <v>55</v>
      </c>
      <c r="H549" t="s">
        <v>55</v>
      </c>
      <c r="I549" t="s">
        <v>55</v>
      </c>
      <c r="J549" t="s">
        <v>145</v>
      </c>
      <c r="K549">
        <v>45.811278999999999</v>
      </c>
      <c r="L549">
        <v>2.0153349999999999</v>
      </c>
      <c r="M549">
        <v>41.808999999999997</v>
      </c>
      <c r="N549">
        <v>49.853999999999999</v>
      </c>
      <c r="O549" t="s">
        <v>57</v>
      </c>
      <c r="P549" t="s">
        <v>1490</v>
      </c>
      <c r="Q549">
        <v>4.0430000000000001</v>
      </c>
      <c r="R549">
        <v>4.0019999999999998</v>
      </c>
      <c r="S549">
        <v>231506</v>
      </c>
      <c r="T549">
        <v>11340</v>
      </c>
      <c r="U549">
        <v>211282</v>
      </c>
      <c r="V549">
        <v>251936</v>
      </c>
      <c r="W549">
        <v>1715</v>
      </c>
      <c r="X549">
        <v>741</v>
      </c>
      <c r="Y549">
        <v>0</v>
      </c>
      <c r="Z549">
        <v>0</v>
      </c>
      <c r="AA549">
        <v>0</v>
      </c>
      <c r="AB549">
        <v>1</v>
      </c>
      <c r="AC549" t="s">
        <v>1491</v>
      </c>
      <c r="AD549" t="s">
        <v>793</v>
      </c>
      <c r="AE549">
        <v>2.8</v>
      </c>
    </row>
    <row r="550" spans="1:31">
      <c r="A550" t="s">
        <v>1492</v>
      </c>
      <c r="B550">
        <v>2012</v>
      </c>
      <c r="C550" t="s">
        <v>793</v>
      </c>
      <c r="D550" t="s">
        <v>523</v>
      </c>
      <c r="E550" t="s">
        <v>55</v>
      </c>
      <c r="F550" t="s">
        <v>55</v>
      </c>
      <c r="G550" t="s">
        <v>55</v>
      </c>
      <c r="H550" t="s">
        <v>55</v>
      </c>
      <c r="I550" t="s">
        <v>55</v>
      </c>
      <c r="J550" t="s">
        <v>149</v>
      </c>
      <c r="K550">
        <v>52.361367000000001</v>
      </c>
      <c r="L550">
        <v>1.9468799999999999</v>
      </c>
      <c r="M550">
        <v>48.466999999999999</v>
      </c>
      <c r="N550">
        <v>56.234000000000002</v>
      </c>
      <c r="O550" t="s">
        <v>57</v>
      </c>
      <c r="P550" t="s">
        <v>1493</v>
      </c>
      <c r="Q550">
        <v>3.8730000000000002</v>
      </c>
      <c r="R550">
        <v>3.8940000000000001</v>
      </c>
      <c r="S550">
        <v>249429</v>
      </c>
      <c r="T550">
        <v>10614</v>
      </c>
      <c r="U550">
        <v>230879</v>
      </c>
      <c r="V550">
        <v>267878</v>
      </c>
      <c r="W550">
        <v>1994</v>
      </c>
      <c r="X550">
        <v>1009</v>
      </c>
      <c r="Y550">
        <v>0</v>
      </c>
      <c r="Z550">
        <v>0</v>
      </c>
      <c r="AA550">
        <v>0</v>
      </c>
      <c r="AB550">
        <v>1</v>
      </c>
      <c r="AC550" t="s">
        <v>1494</v>
      </c>
      <c r="AD550" t="s">
        <v>793</v>
      </c>
      <c r="AE550">
        <v>3.03</v>
      </c>
    </row>
    <row r="551" spans="1:31">
      <c r="A551" t="s">
        <v>1495</v>
      </c>
      <c r="B551">
        <v>2012</v>
      </c>
      <c r="C551" t="s">
        <v>793</v>
      </c>
      <c r="D551" t="s">
        <v>523</v>
      </c>
      <c r="E551" t="s">
        <v>55</v>
      </c>
      <c r="F551" t="s">
        <v>55</v>
      </c>
      <c r="G551" t="s">
        <v>55</v>
      </c>
      <c r="H551" t="s">
        <v>55</v>
      </c>
      <c r="I551" t="s">
        <v>55</v>
      </c>
      <c r="J551" t="s">
        <v>153</v>
      </c>
      <c r="K551">
        <v>51.545729999999999</v>
      </c>
      <c r="L551">
        <v>1.9674339999999999</v>
      </c>
      <c r="M551">
        <v>47.613999999999997</v>
      </c>
      <c r="N551">
        <v>55.463000000000001</v>
      </c>
      <c r="O551" t="s">
        <v>57</v>
      </c>
      <c r="P551" t="s">
        <v>1496</v>
      </c>
      <c r="Q551">
        <v>3.9180000000000001</v>
      </c>
      <c r="R551">
        <v>3.9319999999999999</v>
      </c>
      <c r="S551">
        <v>186686</v>
      </c>
      <c r="T551">
        <v>9045</v>
      </c>
      <c r="U551">
        <v>172445</v>
      </c>
      <c r="V551">
        <v>200875</v>
      </c>
      <c r="W551">
        <v>1697</v>
      </c>
      <c r="X551">
        <v>842</v>
      </c>
      <c r="Y551">
        <v>0</v>
      </c>
      <c r="Z551">
        <v>0</v>
      </c>
      <c r="AA551">
        <v>0</v>
      </c>
      <c r="AB551">
        <v>1</v>
      </c>
      <c r="AC551" t="s">
        <v>1497</v>
      </c>
      <c r="AD551" t="s">
        <v>793</v>
      </c>
      <c r="AE551">
        <v>2.63</v>
      </c>
    </row>
    <row r="552" spans="1:31">
      <c r="A552" t="s">
        <v>1498</v>
      </c>
      <c r="B552">
        <v>2012</v>
      </c>
      <c r="C552" t="s">
        <v>793</v>
      </c>
      <c r="D552" t="s">
        <v>523</v>
      </c>
      <c r="E552" t="s">
        <v>55</v>
      </c>
      <c r="F552" t="s">
        <v>55</v>
      </c>
      <c r="G552" t="s">
        <v>55</v>
      </c>
      <c r="H552" t="s">
        <v>55</v>
      </c>
      <c r="I552" t="s">
        <v>61</v>
      </c>
      <c r="J552" t="s">
        <v>55</v>
      </c>
      <c r="K552">
        <v>45.323428</v>
      </c>
      <c r="L552">
        <v>1.109742</v>
      </c>
      <c r="M552">
        <v>43.131999999999998</v>
      </c>
      <c r="N552">
        <v>47.529000000000003</v>
      </c>
      <c r="O552" t="s">
        <v>57</v>
      </c>
      <c r="P552" t="s">
        <v>1499</v>
      </c>
      <c r="Q552">
        <v>2.2050000000000001</v>
      </c>
      <c r="R552">
        <v>2.1920000000000002</v>
      </c>
      <c r="S552">
        <v>591083</v>
      </c>
      <c r="T552">
        <v>14771</v>
      </c>
      <c r="U552">
        <v>562503</v>
      </c>
      <c r="V552">
        <v>619842</v>
      </c>
      <c r="W552">
        <v>4911</v>
      </c>
      <c r="X552">
        <v>2221</v>
      </c>
      <c r="Y552">
        <v>0</v>
      </c>
      <c r="Z552">
        <v>0</v>
      </c>
      <c r="AA552">
        <v>0</v>
      </c>
      <c r="AB552">
        <v>1</v>
      </c>
      <c r="AC552" t="s">
        <v>1500</v>
      </c>
      <c r="AD552" t="s">
        <v>793</v>
      </c>
      <c r="AE552">
        <v>2.44</v>
      </c>
    </row>
    <row r="553" spans="1:31">
      <c r="A553" t="s">
        <v>1501</v>
      </c>
      <c r="B553">
        <v>2012</v>
      </c>
      <c r="C553" t="s">
        <v>793</v>
      </c>
      <c r="D553" t="s">
        <v>523</v>
      </c>
      <c r="E553" t="s">
        <v>55</v>
      </c>
      <c r="F553" t="s">
        <v>55</v>
      </c>
      <c r="G553" t="s">
        <v>55</v>
      </c>
      <c r="H553" t="s">
        <v>55</v>
      </c>
      <c r="I553" t="s">
        <v>61</v>
      </c>
      <c r="J553" t="s">
        <v>137</v>
      </c>
      <c r="K553">
        <v>36.573095000000002</v>
      </c>
      <c r="L553">
        <v>2.6922220000000001</v>
      </c>
      <c r="M553">
        <v>31.29</v>
      </c>
      <c r="N553">
        <v>42.106999999999999</v>
      </c>
      <c r="O553" t="s">
        <v>57</v>
      </c>
      <c r="P553" t="s">
        <v>1502</v>
      </c>
      <c r="Q553">
        <v>5.5339999999999998</v>
      </c>
      <c r="R553">
        <v>5.2830000000000004</v>
      </c>
      <c r="S553">
        <v>106807</v>
      </c>
      <c r="T553">
        <v>7708</v>
      </c>
      <c r="U553">
        <v>91378</v>
      </c>
      <c r="V553">
        <v>122969</v>
      </c>
      <c r="W553">
        <v>754</v>
      </c>
      <c r="X553">
        <v>295</v>
      </c>
      <c r="Y553">
        <v>0</v>
      </c>
      <c r="Z553">
        <v>0</v>
      </c>
      <c r="AA553">
        <v>0</v>
      </c>
      <c r="AB553">
        <v>1</v>
      </c>
      <c r="AC553" t="s">
        <v>1503</v>
      </c>
      <c r="AD553" t="s">
        <v>793</v>
      </c>
      <c r="AE553">
        <v>2.35</v>
      </c>
    </row>
    <row r="554" spans="1:31">
      <c r="A554" t="s">
        <v>1504</v>
      </c>
      <c r="B554">
        <v>2012</v>
      </c>
      <c r="C554" t="s">
        <v>793</v>
      </c>
      <c r="D554" t="s">
        <v>523</v>
      </c>
      <c r="E554" t="s">
        <v>55</v>
      </c>
      <c r="F554" t="s">
        <v>55</v>
      </c>
      <c r="G554" t="s">
        <v>55</v>
      </c>
      <c r="H554" t="s">
        <v>55</v>
      </c>
      <c r="I554" t="s">
        <v>61</v>
      </c>
      <c r="J554" t="s">
        <v>141</v>
      </c>
      <c r="K554">
        <v>44.832687</v>
      </c>
      <c r="L554">
        <v>3.1114860000000002</v>
      </c>
      <c r="M554">
        <v>38.633000000000003</v>
      </c>
      <c r="N554">
        <v>51.152999999999999</v>
      </c>
      <c r="O554" t="s">
        <v>57</v>
      </c>
      <c r="P554" t="s">
        <v>1505</v>
      </c>
      <c r="Q554">
        <v>6.32</v>
      </c>
      <c r="R554">
        <v>6.1989999999999998</v>
      </c>
      <c r="S554">
        <v>126786</v>
      </c>
      <c r="T554">
        <v>9478</v>
      </c>
      <c r="U554">
        <v>109254</v>
      </c>
      <c r="V554">
        <v>144660</v>
      </c>
      <c r="W554">
        <v>932</v>
      </c>
      <c r="X554">
        <v>408</v>
      </c>
      <c r="Y554">
        <v>0</v>
      </c>
      <c r="Z554">
        <v>0</v>
      </c>
      <c r="AA554">
        <v>0</v>
      </c>
      <c r="AB554">
        <v>1</v>
      </c>
      <c r="AC554" t="s">
        <v>1506</v>
      </c>
      <c r="AD554" t="s">
        <v>793</v>
      </c>
      <c r="AE554">
        <v>3.64</v>
      </c>
    </row>
    <row r="555" spans="1:31">
      <c r="A555" t="s">
        <v>1507</v>
      </c>
      <c r="B555">
        <v>2012</v>
      </c>
      <c r="C555" t="s">
        <v>793</v>
      </c>
      <c r="D555" t="s">
        <v>523</v>
      </c>
      <c r="E555" t="s">
        <v>55</v>
      </c>
      <c r="F555" t="s">
        <v>55</v>
      </c>
      <c r="G555" t="s">
        <v>55</v>
      </c>
      <c r="H555" t="s">
        <v>55</v>
      </c>
      <c r="I555" t="s">
        <v>61</v>
      </c>
      <c r="J555" t="s">
        <v>145</v>
      </c>
      <c r="K555">
        <v>45.842432000000002</v>
      </c>
      <c r="L555">
        <v>2.3474140000000001</v>
      </c>
      <c r="M555">
        <v>41.173000000000002</v>
      </c>
      <c r="N555">
        <v>50.566000000000003</v>
      </c>
      <c r="O555" t="s">
        <v>57</v>
      </c>
      <c r="P555" t="s">
        <v>1508</v>
      </c>
      <c r="Q555">
        <v>4.7240000000000002</v>
      </c>
      <c r="R555">
        <v>4.6689999999999996</v>
      </c>
      <c r="S555">
        <v>126922</v>
      </c>
      <c r="T555">
        <v>7847</v>
      </c>
      <c r="U555">
        <v>113995</v>
      </c>
      <c r="V555">
        <v>140001</v>
      </c>
      <c r="W555">
        <v>1042</v>
      </c>
      <c r="X555">
        <v>447</v>
      </c>
      <c r="Y555">
        <v>0</v>
      </c>
      <c r="Z555">
        <v>0</v>
      </c>
      <c r="AA555">
        <v>0</v>
      </c>
      <c r="AB555">
        <v>1</v>
      </c>
      <c r="AC555" t="s">
        <v>1509</v>
      </c>
      <c r="AD555" t="s">
        <v>793</v>
      </c>
      <c r="AE555">
        <v>2.31</v>
      </c>
    </row>
    <row r="556" spans="1:31">
      <c r="A556" t="s">
        <v>1510</v>
      </c>
      <c r="B556">
        <v>2012</v>
      </c>
      <c r="C556" t="s">
        <v>793</v>
      </c>
      <c r="D556" t="s">
        <v>523</v>
      </c>
      <c r="E556" t="s">
        <v>55</v>
      </c>
      <c r="F556" t="s">
        <v>55</v>
      </c>
      <c r="G556" t="s">
        <v>55</v>
      </c>
      <c r="H556" t="s">
        <v>55</v>
      </c>
      <c r="I556" t="s">
        <v>61</v>
      </c>
      <c r="J556" t="s">
        <v>149</v>
      </c>
      <c r="K556">
        <v>52.16292</v>
      </c>
      <c r="L556">
        <v>2.2401490000000002</v>
      </c>
      <c r="M556">
        <v>47.671999999999997</v>
      </c>
      <c r="N556">
        <v>56.628</v>
      </c>
      <c r="O556" t="s">
        <v>57</v>
      </c>
      <c r="P556" t="s">
        <v>1511</v>
      </c>
      <c r="Q556">
        <v>4.4649999999999999</v>
      </c>
      <c r="R556">
        <v>4.4909999999999997</v>
      </c>
      <c r="S556">
        <v>130930</v>
      </c>
      <c r="T556">
        <v>7622</v>
      </c>
      <c r="U556">
        <v>119658</v>
      </c>
      <c r="V556">
        <v>142137</v>
      </c>
      <c r="W556">
        <v>1178</v>
      </c>
      <c r="X556">
        <v>590</v>
      </c>
      <c r="Y556">
        <v>0</v>
      </c>
      <c r="Z556">
        <v>0</v>
      </c>
      <c r="AA556">
        <v>0</v>
      </c>
      <c r="AB556">
        <v>1</v>
      </c>
      <c r="AC556" t="s">
        <v>1512</v>
      </c>
      <c r="AD556" t="s">
        <v>793</v>
      </c>
      <c r="AE556">
        <v>2.37</v>
      </c>
    </row>
    <row r="557" spans="1:31">
      <c r="A557" t="s">
        <v>1513</v>
      </c>
      <c r="B557">
        <v>2012</v>
      </c>
      <c r="C557" t="s">
        <v>793</v>
      </c>
      <c r="D557" t="s">
        <v>523</v>
      </c>
      <c r="E557" t="s">
        <v>55</v>
      </c>
      <c r="F557" t="s">
        <v>55</v>
      </c>
      <c r="G557" t="s">
        <v>55</v>
      </c>
      <c r="H557" t="s">
        <v>55</v>
      </c>
      <c r="I557" t="s">
        <v>61</v>
      </c>
      <c r="J557" t="s">
        <v>153</v>
      </c>
      <c r="K557">
        <v>49.462502000000001</v>
      </c>
      <c r="L557">
        <v>2.259925</v>
      </c>
      <c r="M557">
        <v>44.948</v>
      </c>
      <c r="N557">
        <v>53.982999999999997</v>
      </c>
      <c r="O557" t="s">
        <v>57</v>
      </c>
      <c r="P557" t="s">
        <v>1514</v>
      </c>
      <c r="Q557">
        <v>4.5209999999999999</v>
      </c>
      <c r="R557">
        <v>4.5140000000000002</v>
      </c>
      <c r="S557">
        <v>99638</v>
      </c>
      <c r="T557">
        <v>5775</v>
      </c>
      <c r="U557">
        <v>90544</v>
      </c>
      <c r="V557">
        <v>108746</v>
      </c>
      <c r="W557">
        <v>1005</v>
      </c>
      <c r="X557">
        <v>481</v>
      </c>
      <c r="Y557">
        <v>0</v>
      </c>
      <c r="Z557">
        <v>0</v>
      </c>
      <c r="AA557">
        <v>0</v>
      </c>
      <c r="AB557">
        <v>1</v>
      </c>
      <c r="AC557" t="s">
        <v>1515</v>
      </c>
      <c r="AD557" t="s">
        <v>793</v>
      </c>
      <c r="AE557">
        <v>2.0499999999999998</v>
      </c>
    </row>
    <row r="558" spans="1:31">
      <c r="A558" t="s">
        <v>1516</v>
      </c>
      <c r="B558">
        <v>2012</v>
      </c>
      <c r="C558" t="s">
        <v>793</v>
      </c>
      <c r="D558" t="s">
        <v>523</v>
      </c>
      <c r="E558" t="s">
        <v>55</v>
      </c>
      <c r="F558" t="s">
        <v>55</v>
      </c>
      <c r="G558" t="s">
        <v>55</v>
      </c>
      <c r="H558" t="s">
        <v>55</v>
      </c>
      <c r="I558" t="s">
        <v>72</v>
      </c>
      <c r="J558" t="s">
        <v>55</v>
      </c>
      <c r="K558">
        <v>47.161324999999998</v>
      </c>
      <c r="L558">
        <v>1.3941699999999999</v>
      </c>
      <c r="M558">
        <v>44.399000000000001</v>
      </c>
      <c r="N558">
        <v>49.936</v>
      </c>
      <c r="O558" t="s">
        <v>57</v>
      </c>
      <c r="P558" t="s">
        <v>1517</v>
      </c>
      <c r="Q558">
        <v>2.7749999999999999</v>
      </c>
      <c r="R558">
        <v>2.762</v>
      </c>
      <c r="S558">
        <v>523513</v>
      </c>
      <c r="T558">
        <v>16421</v>
      </c>
      <c r="U558">
        <v>492855</v>
      </c>
      <c r="V558">
        <v>554317</v>
      </c>
      <c r="W558">
        <v>3372</v>
      </c>
      <c r="X558">
        <v>1586</v>
      </c>
      <c r="Y558">
        <v>0</v>
      </c>
      <c r="Z558">
        <v>0</v>
      </c>
      <c r="AA558">
        <v>0</v>
      </c>
      <c r="AB558">
        <v>1</v>
      </c>
      <c r="AC558" t="s">
        <v>1518</v>
      </c>
      <c r="AD558" t="s">
        <v>793</v>
      </c>
      <c r="AE558">
        <v>2.63</v>
      </c>
    </row>
    <row r="559" spans="1:31">
      <c r="A559" t="s">
        <v>1519</v>
      </c>
      <c r="B559">
        <v>2012</v>
      </c>
      <c r="C559" t="s">
        <v>793</v>
      </c>
      <c r="D559" t="s">
        <v>523</v>
      </c>
      <c r="E559" t="s">
        <v>55</v>
      </c>
      <c r="F559" t="s">
        <v>55</v>
      </c>
      <c r="G559" t="s">
        <v>55</v>
      </c>
      <c r="H559" t="s">
        <v>55</v>
      </c>
      <c r="I559" t="s">
        <v>72</v>
      </c>
      <c r="J559" t="s">
        <v>137</v>
      </c>
      <c r="K559">
        <v>42.060693999999998</v>
      </c>
      <c r="L559">
        <v>3.6136729999999999</v>
      </c>
      <c r="M559">
        <v>34.893999999999998</v>
      </c>
      <c r="N559">
        <v>49.482999999999997</v>
      </c>
      <c r="O559" t="s">
        <v>57</v>
      </c>
      <c r="P559" t="s">
        <v>1520</v>
      </c>
      <c r="Q559">
        <v>7.4219999999999997</v>
      </c>
      <c r="R559">
        <v>7.1660000000000004</v>
      </c>
      <c r="S559">
        <v>105026</v>
      </c>
      <c r="T559">
        <v>11031</v>
      </c>
      <c r="U559">
        <v>87132</v>
      </c>
      <c r="V559">
        <v>123560</v>
      </c>
      <c r="W559">
        <v>524</v>
      </c>
      <c r="X559">
        <v>209</v>
      </c>
      <c r="Y559">
        <v>0</v>
      </c>
      <c r="Z559">
        <v>0</v>
      </c>
      <c r="AA559">
        <v>0</v>
      </c>
      <c r="AB559">
        <v>1</v>
      </c>
      <c r="AC559" t="s">
        <v>1521</v>
      </c>
      <c r="AD559" t="s">
        <v>793</v>
      </c>
      <c r="AE559">
        <v>2.8</v>
      </c>
    </row>
    <row r="560" spans="1:31">
      <c r="A560" t="s">
        <v>1522</v>
      </c>
      <c r="B560">
        <v>2012</v>
      </c>
      <c r="C560" t="s">
        <v>793</v>
      </c>
      <c r="D560" t="s">
        <v>523</v>
      </c>
      <c r="E560" t="s">
        <v>55</v>
      </c>
      <c r="F560" t="s">
        <v>55</v>
      </c>
      <c r="G560" t="s">
        <v>55</v>
      </c>
      <c r="H560" t="s">
        <v>55</v>
      </c>
      <c r="I560" t="s">
        <v>72</v>
      </c>
      <c r="J560" t="s">
        <v>141</v>
      </c>
      <c r="K560">
        <v>44.088016000000003</v>
      </c>
      <c r="L560">
        <v>2.7287669999999999</v>
      </c>
      <c r="M560">
        <v>38.667000000000002</v>
      </c>
      <c r="N560">
        <v>49.616</v>
      </c>
      <c r="O560" t="s">
        <v>57</v>
      </c>
      <c r="P560" t="s">
        <v>1523</v>
      </c>
      <c r="Q560">
        <v>5.5279999999999996</v>
      </c>
      <c r="R560">
        <v>5.4210000000000003</v>
      </c>
      <c r="S560">
        <v>108356</v>
      </c>
      <c r="T560">
        <v>7360</v>
      </c>
      <c r="U560">
        <v>95032</v>
      </c>
      <c r="V560">
        <v>121942</v>
      </c>
      <c r="W560">
        <v>667</v>
      </c>
      <c r="X560">
        <v>303</v>
      </c>
      <c r="Y560">
        <v>0</v>
      </c>
      <c r="Z560">
        <v>0</v>
      </c>
      <c r="AA560">
        <v>0</v>
      </c>
      <c r="AB560">
        <v>1</v>
      </c>
      <c r="AC560" t="s">
        <v>1524</v>
      </c>
      <c r="AD560" t="s">
        <v>793</v>
      </c>
      <c r="AE560">
        <v>2.0099999999999998</v>
      </c>
    </row>
    <row r="561" spans="1:31">
      <c r="A561" t="s">
        <v>1525</v>
      </c>
      <c r="B561">
        <v>2012</v>
      </c>
      <c r="C561" t="s">
        <v>793</v>
      </c>
      <c r="D561" t="s">
        <v>523</v>
      </c>
      <c r="E561" t="s">
        <v>55</v>
      </c>
      <c r="F561" t="s">
        <v>55</v>
      </c>
      <c r="G561" t="s">
        <v>55</v>
      </c>
      <c r="H561" t="s">
        <v>55</v>
      </c>
      <c r="I561" t="s">
        <v>72</v>
      </c>
      <c r="J561" t="s">
        <v>145</v>
      </c>
      <c r="K561">
        <v>45.773530000000001</v>
      </c>
      <c r="L561">
        <v>3.0199090000000002</v>
      </c>
      <c r="M561">
        <v>39.75</v>
      </c>
      <c r="N561">
        <v>51.89</v>
      </c>
      <c r="O561" t="s">
        <v>57</v>
      </c>
      <c r="P561" t="s">
        <v>1526</v>
      </c>
      <c r="Q561">
        <v>6.1159999999999997</v>
      </c>
      <c r="R561">
        <v>6.0229999999999997</v>
      </c>
      <c r="S561">
        <v>104584</v>
      </c>
      <c r="T561">
        <v>7846</v>
      </c>
      <c r="U561">
        <v>90822</v>
      </c>
      <c r="V561">
        <v>118559</v>
      </c>
      <c r="W561">
        <v>673</v>
      </c>
      <c r="X561">
        <v>294</v>
      </c>
      <c r="Y561">
        <v>0</v>
      </c>
      <c r="Z561">
        <v>0</v>
      </c>
      <c r="AA561">
        <v>0</v>
      </c>
      <c r="AB561">
        <v>1</v>
      </c>
      <c r="AC561" t="s">
        <v>1527</v>
      </c>
      <c r="AD561" t="s">
        <v>793</v>
      </c>
      <c r="AE561">
        <v>2.4700000000000002</v>
      </c>
    </row>
    <row r="562" spans="1:31">
      <c r="A562" t="s">
        <v>1528</v>
      </c>
      <c r="B562">
        <v>2012</v>
      </c>
      <c r="C562" t="s">
        <v>793</v>
      </c>
      <c r="D562" t="s">
        <v>523</v>
      </c>
      <c r="E562" t="s">
        <v>55</v>
      </c>
      <c r="F562" t="s">
        <v>55</v>
      </c>
      <c r="G562" t="s">
        <v>55</v>
      </c>
      <c r="H562" t="s">
        <v>55</v>
      </c>
      <c r="I562" t="s">
        <v>72</v>
      </c>
      <c r="J562" t="s">
        <v>149</v>
      </c>
      <c r="K562">
        <v>52.582394000000001</v>
      </c>
      <c r="L562">
        <v>2.4610530000000002</v>
      </c>
      <c r="M562">
        <v>47.637</v>
      </c>
      <c r="N562">
        <v>57.491</v>
      </c>
      <c r="O562" t="s">
        <v>57</v>
      </c>
      <c r="P562" t="s">
        <v>1529</v>
      </c>
      <c r="Q562">
        <v>4.9080000000000004</v>
      </c>
      <c r="R562">
        <v>4.9459999999999997</v>
      </c>
      <c r="S562">
        <v>118499</v>
      </c>
      <c r="T562">
        <v>6679</v>
      </c>
      <c r="U562">
        <v>107354</v>
      </c>
      <c r="V562">
        <v>129561</v>
      </c>
      <c r="W562">
        <v>816</v>
      </c>
      <c r="X562">
        <v>419</v>
      </c>
      <c r="Y562">
        <v>0</v>
      </c>
      <c r="Z562">
        <v>0</v>
      </c>
      <c r="AA562">
        <v>0</v>
      </c>
      <c r="AB562">
        <v>1</v>
      </c>
      <c r="AC562" t="s">
        <v>1530</v>
      </c>
      <c r="AD562" t="s">
        <v>793</v>
      </c>
      <c r="AE562">
        <v>1.98</v>
      </c>
    </row>
    <row r="563" spans="1:31">
      <c r="A563" t="s">
        <v>1531</v>
      </c>
      <c r="B563">
        <v>2012</v>
      </c>
      <c r="C563" t="s">
        <v>793</v>
      </c>
      <c r="D563" t="s">
        <v>523</v>
      </c>
      <c r="E563" t="s">
        <v>55</v>
      </c>
      <c r="F563" t="s">
        <v>55</v>
      </c>
      <c r="G563" t="s">
        <v>55</v>
      </c>
      <c r="H563" t="s">
        <v>55</v>
      </c>
      <c r="I563" t="s">
        <v>72</v>
      </c>
      <c r="J563" t="s">
        <v>153</v>
      </c>
      <c r="K563">
        <v>54.156582999999998</v>
      </c>
      <c r="L563">
        <v>2.2828550000000001</v>
      </c>
      <c r="M563">
        <v>49.567</v>
      </c>
      <c r="N563">
        <v>58.695</v>
      </c>
      <c r="O563" t="s">
        <v>57</v>
      </c>
      <c r="P563" t="s">
        <v>1532</v>
      </c>
      <c r="Q563">
        <v>4.5380000000000003</v>
      </c>
      <c r="R563">
        <v>4.59</v>
      </c>
      <c r="S563">
        <v>87047</v>
      </c>
      <c r="T563">
        <v>6231</v>
      </c>
      <c r="U563">
        <v>79670</v>
      </c>
      <c r="V563">
        <v>94342</v>
      </c>
      <c r="W563">
        <v>692</v>
      </c>
      <c r="X563">
        <v>361</v>
      </c>
      <c r="Y563">
        <v>0</v>
      </c>
      <c r="Z563">
        <v>0</v>
      </c>
      <c r="AA563">
        <v>0</v>
      </c>
      <c r="AB563">
        <v>1</v>
      </c>
      <c r="AC563" t="s">
        <v>1533</v>
      </c>
      <c r="AD563" t="s">
        <v>793</v>
      </c>
      <c r="AE563">
        <v>1.45</v>
      </c>
    </row>
    <row r="564" spans="1:31">
      <c r="A564" t="s">
        <v>1534</v>
      </c>
      <c r="B564">
        <v>2012</v>
      </c>
      <c r="C564" t="s">
        <v>1535</v>
      </c>
      <c r="D564" t="s">
        <v>55</v>
      </c>
      <c r="E564" t="s">
        <v>55</v>
      </c>
      <c r="F564" t="s">
        <v>55</v>
      </c>
      <c r="G564" t="s">
        <v>55</v>
      </c>
      <c r="H564" t="s">
        <v>56</v>
      </c>
      <c r="I564" t="s">
        <v>55</v>
      </c>
      <c r="J564" t="s">
        <v>55</v>
      </c>
      <c r="K564">
        <v>64.606170000000006</v>
      </c>
      <c r="L564">
        <v>7.8699909999999997</v>
      </c>
      <c r="M564">
        <v>47.332000000000001</v>
      </c>
      <c r="N564">
        <v>79.48</v>
      </c>
      <c r="O564" t="s">
        <v>57</v>
      </c>
      <c r="P564" t="s">
        <v>1536</v>
      </c>
      <c r="Q564">
        <v>14.872999999999999</v>
      </c>
      <c r="R564">
        <v>17.274000000000001</v>
      </c>
      <c r="S564">
        <v>14227</v>
      </c>
      <c r="T564">
        <v>2835</v>
      </c>
      <c r="U564">
        <v>10423</v>
      </c>
      <c r="V564">
        <v>17502</v>
      </c>
      <c r="W564">
        <v>62</v>
      </c>
      <c r="X564">
        <v>41</v>
      </c>
      <c r="Y564">
        <v>0</v>
      </c>
      <c r="Z564">
        <v>0</v>
      </c>
      <c r="AA564">
        <v>0</v>
      </c>
      <c r="AB564">
        <v>1</v>
      </c>
      <c r="AC564" t="s">
        <v>267</v>
      </c>
      <c r="AD564" t="s">
        <v>1535</v>
      </c>
      <c r="AE564">
        <v>1.65</v>
      </c>
    </row>
    <row r="565" spans="1:31">
      <c r="A565" t="s">
        <v>1537</v>
      </c>
      <c r="B565">
        <v>2012</v>
      </c>
      <c r="C565" t="s">
        <v>1535</v>
      </c>
      <c r="D565" t="s">
        <v>55</v>
      </c>
      <c r="E565" t="s">
        <v>55</v>
      </c>
      <c r="F565" t="s">
        <v>55</v>
      </c>
      <c r="G565" t="s">
        <v>55</v>
      </c>
      <c r="H565" t="s">
        <v>56</v>
      </c>
      <c r="I565" t="s">
        <v>61</v>
      </c>
      <c r="J565" t="s">
        <v>55</v>
      </c>
      <c r="K565">
        <v>60.888257000000003</v>
      </c>
      <c r="L565">
        <v>10.934955</v>
      </c>
      <c r="M565">
        <v>37.185000000000002</v>
      </c>
      <c r="N565">
        <v>81.332999999999998</v>
      </c>
      <c r="O565" t="s">
        <v>57</v>
      </c>
      <c r="P565" t="s">
        <v>1538</v>
      </c>
      <c r="Q565">
        <v>20.445</v>
      </c>
      <c r="R565">
        <v>23.702999999999999</v>
      </c>
      <c r="S565">
        <v>6187</v>
      </c>
      <c r="T565">
        <v>1711</v>
      </c>
      <c r="U565">
        <v>3779</v>
      </c>
      <c r="V565">
        <v>8265</v>
      </c>
      <c r="W565">
        <v>35</v>
      </c>
      <c r="X565">
        <v>22</v>
      </c>
      <c r="Y565">
        <v>0</v>
      </c>
      <c r="Z565">
        <v>0</v>
      </c>
      <c r="AA565">
        <v>0</v>
      </c>
      <c r="AB565">
        <v>1</v>
      </c>
      <c r="AC565" t="s">
        <v>442</v>
      </c>
      <c r="AD565" t="s">
        <v>1535</v>
      </c>
      <c r="AE565">
        <v>1.71</v>
      </c>
    </row>
    <row r="566" spans="1:31">
      <c r="A566" t="s">
        <v>1539</v>
      </c>
      <c r="B566">
        <v>2012</v>
      </c>
      <c r="C566" t="s">
        <v>1535</v>
      </c>
      <c r="D566" t="s">
        <v>55</v>
      </c>
      <c r="E566" t="s">
        <v>55</v>
      </c>
      <c r="F566" t="s">
        <v>55</v>
      </c>
      <c r="G566" t="s">
        <v>55</v>
      </c>
      <c r="H566" t="s">
        <v>65</v>
      </c>
      <c r="I566" t="s">
        <v>55</v>
      </c>
      <c r="J566" t="s">
        <v>55</v>
      </c>
      <c r="K566">
        <v>75.987502000000006</v>
      </c>
      <c r="L566">
        <v>4.5889639999999998</v>
      </c>
      <c r="M566">
        <v>65.64</v>
      </c>
      <c r="N566">
        <v>84.498000000000005</v>
      </c>
      <c r="O566" t="s">
        <v>57</v>
      </c>
      <c r="P566" t="s">
        <v>1540</v>
      </c>
      <c r="Q566">
        <v>8.5109999999999992</v>
      </c>
      <c r="R566">
        <v>10.348000000000001</v>
      </c>
      <c r="S566">
        <v>43901</v>
      </c>
      <c r="T566">
        <v>5088</v>
      </c>
      <c r="U566">
        <v>37923</v>
      </c>
      <c r="V566">
        <v>48818</v>
      </c>
      <c r="W566">
        <v>214</v>
      </c>
      <c r="X566">
        <v>164</v>
      </c>
      <c r="Y566">
        <v>0</v>
      </c>
      <c r="Z566">
        <v>0</v>
      </c>
      <c r="AA566">
        <v>0</v>
      </c>
      <c r="AB566">
        <v>1</v>
      </c>
      <c r="AC566" t="s">
        <v>88</v>
      </c>
      <c r="AD566" t="s">
        <v>1535</v>
      </c>
      <c r="AE566">
        <v>2.46</v>
      </c>
    </row>
    <row r="567" spans="1:31">
      <c r="A567" t="s">
        <v>1541</v>
      </c>
      <c r="B567">
        <v>2012</v>
      </c>
      <c r="C567" t="s">
        <v>1535</v>
      </c>
      <c r="D567" t="s">
        <v>55</v>
      </c>
      <c r="E567" t="s">
        <v>55</v>
      </c>
      <c r="F567" t="s">
        <v>55</v>
      </c>
      <c r="G567" t="s">
        <v>55</v>
      </c>
      <c r="H567" t="s">
        <v>65</v>
      </c>
      <c r="I567" t="s">
        <v>61</v>
      </c>
      <c r="J567" t="s">
        <v>55</v>
      </c>
      <c r="K567">
        <v>79.646248999999997</v>
      </c>
      <c r="L567">
        <v>4.7105779999999999</v>
      </c>
      <c r="M567">
        <v>68.652000000000001</v>
      </c>
      <c r="N567">
        <v>88.143000000000001</v>
      </c>
      <c r="O567" t="s">
        <v>57</v>
      </c>
      <c r="P567" t="s">
        <v>1542</v>
      </c>
      <c r="Q567">
        <v>8.4960000000000004</v>
      </c>
      <c r="R567">
        <v>10.994999999999999</v>
      </c>
      <c r="S567">
        <v>25424</v>
      </c>
      <c r="T567">
        <v>2983</v>
      </c>
      <c r="U567">
        <v>21915</v>
      </c>
      <c r="V567">
        <v>28137</v>
      </c>
      <c r="W567">
        <v>139</v>
      </c>
      <c r="X567">
        <v>108</v>
      </c>
      <c r="Y567">
        <v>0</v>
      </c>
      <c r="Z567">
        <v>0</v>
      </c>
      <c r="AA567">
        <v>0</v>
      </c>
      <c r="AB567">
        <v>1</v>
      </c>
      <c r="AC567" t="s">
        <v>1543</v>
      </c>
      <c r="AD567" t="s">
        <v>1535</v>
      </c>
      <c r="AE567">
        <v>1.89</v>
      </c>
    </row>
    <row r="568" spans="1:31">
      <c r="A568" t="s">
        <v>1544</v>
      </c>
      <c r="B568">
        <v>2012</v>
      </c>
      <c r="C568" t="s">
        <v>1535</v>
      </c>
      <c r="D568" t="s">
        <v>55</v>
      </c>
      <c r="E568" t="s">
        <v>55</v>
      </c>
      <c r="F568" t="s">
        <v>55</v>
      </c>
      <c r="G568" t="s">
        <v>55</v>
      </c>
      <c r="H568" t="s">
        <v>65</v>
      </c>
      <c r="I568" t="s">
        <v>72</v>
      </c>
      <c r="J568" t="s">
        <v>55</v>
      </c>
      <c r="K568">
        <v>71.469740000000002</v>
      </c>
      <c r="L568">
        <v>7.6545670000000001</v>
      </c>
      <c r="M568">
        <v>53.814999999999998</v>
      </c>
      <c r="N568">
        <v>85.349000000000004</v>
      </c>
      <c r="O568" t="s">
        <v>57</v>
      </c>
      <c r="P568" t="s">
        <v>1545</v>
      </c>
      <c r="Q568">
        <v>13.879</v>
      </c>
      <c r="R568">
        <v>17.654</v>
      </c>
      <c r="S568">
        <v>18476</v>
      </c>
      <c r="T568">
        <v>3497</v>
      </c>
      <c r="U568">
        <v>13912</v>
      </c>
      <c r="V568">
        <v>22064</v>
      </c>
      <c r="W568">
        <v>75</v>
      </c>
      <c r="X568">
        <v>56</v>
      </c>
      <c r="Y568">
        <v>0</v>
      </c>
      <c r="Z568">
        <v>0</v>
      </c>
      <c r="AA568">
        <v>0</v>
      </c>
      <c r="AB568">
        <v>1</v>
      </c>
      <c r="AC568" t="s">
        <v>70</v>
      </c>
      <c r="AD568" t="s">
        <v>1535</v>
      </c>
      <c r="AE568">
        <v>2.13</v>
      </c>
    </row>
    <row r="569" spans="1:31">
      <c r="A569" t="s">
        <v>1546</v>
      </c>
      <c r="B569">
        <v>2012</v>
      </c>
      <c r="C569" t="s">
        <v>1535</v>
      </c>
      <c r="D569" t="s">
        <v>55</v>
      </c>
      <c r="E569" t="s">
        <v>55</v>
      </c>
      <c r="F569" t="s">
        <v>55</v>
      </c>
      <c r="G569" t="s">
        <v>55</v>
      </c>
      <c r="H569" t="s">
        <v>76</v>
      </c>
      <c r="I569" t="s">
        <v>55</v>
      </c>
      <c r="J569" t="s">
        <v>55</v>
      </c>
      <c r="K569">
        <v>77.485071000000005</v>
      </c>
      <c r="L569">
        <v>2.7330390000000002</v>
      </c>
      <c r="M569">
        <v>71.590999999999994</v>
      </c>
      <c r="N569">
        <v>82.668999999999997</v>
      </c>
      <c r="O569" t="s">
        <v>57</v>
      </c>
      <c r="P569" t="s">
        <v>1547</v>
      </c>
      <c r="Q569">
        <v>5.1840000000000002</v>
      </c>
      <c r="R569">
        <v>5.8949999999999996</v>
      </c>
      <c r="S569">
        <v>73279</v>
      </c>
      <c r="T569">
        <v>5802</v>
      </c>
      <c r="U569">
        <v>67704</v>
      </c>
      <c r="V569">
        <v>78181</v>
      </c>
      <c r="W569">
        <v>389</v>
      </c>
      <c r="X569">
        <v>285</v>
      </c>
      <c r="Y569">
        <v>0</v>
      </c>
      <c r="Z569">
        <v>0</v>
      </c>
      <c r="AA569">
        <v>0</v>
      </c>
      <c r="AB569">
        <v>1</v>
      </c>
      <c r="AC569" t="s">
        <v>1548</v>
      </c>
      <c r="AD569" t="s">
        <v>1535</v>
      </c>
      <c r="AE569">
        <v>1.66</v>
      </c>
    </row>
    <row r="570" spans="1:31">
      <c r="A570" t="s">
        <v>1549</v>
      </c>
      <c r="B570">
        <v>2012</v>
      </c>
      <c r="C570" t="s">
        <v>1535</v>
      </c>
      <c r="D570" t="s">
        <v>55</v>
      </c>
      <c r="E570" t="s">
        <v>55</v>
      </c>
      <c r="F570" t="s">
        <v>55</v>
      </c>
      <c r="G570" t="s">
        <v>55</v>
      </c>
      <c r="H570" t="s">
        <v>76</v>
      </c>
      <c r="I570" t="s">
        <v>61</v>
      </c>
      <c r="J570" t="s">
        <v>55</v>
      </c>
      <c r="K570">
        <v>79.240722000000005</v>
      </c>
      <c r="L570">
        <v>3.096959</v>
      </c>
      <c r="M570">
        <v>72.41</v>
      </c>
      <c r="N570">
        <v>85.036000000000001</v>
      </c>
      <c r="O570" t="s">
        <v>57</v>
      </c>
      <c r="P570" t="s">
        <v>1550</v>
      </c>
      <c r="Q570">
        <v>5.7960000000000003</v>
      </c>
      <c r="R570">
        <v>6.83</v>
      </c>
      <c r="S570">
        <v>38073</v>
      </c>
      <c r="T570">
        <v>3749</v>
      </c>
      <c r="U570">
        <v>34791</v>
      </c>
      <c r="V570">
        <v>40857</v>
      </c>
      <c r="W570">
        <v>257</v>
      </c>
      <c r="X570">
        <v>190</v>
      </c>
      <c r="Y570">
        <v>0</v>
      </c>
      <c r="Z570">
        <v>0</v>
      </c>
      <c r="AA570">
        <v>0</v>
      </c>
      <c r="AB570">
        <v>1</v>
      </c>
      <c r="AC570" t="s">
        <v>1551</v>
      </c>
      <c r="AD570" t="s">
        <v>1535</v>
      </c>
      <c r="AE570">
        <v>1.49</v>
      </c>
    </row>
    <row r="571" spans="1:31">
      <c r="A571" t="s">
        <v>1552</v>
      </c>
      <c r="B571">
        <v>2012</v>
      </c>
      <c r="C571" t="s">
        <v>1535</v>
      </c>
      <c r="D571" t="s">
        <v>55</v>
      </c>
      <c r="E571" t="s">
        <v>55</v>
      </c>
      <c r="F571" t="s">
        <v>55</v>
      </c>
      <c r="G571" t="s">
        <v>55</v>
      </c>
      <c r="H571" t="s">
        <v>76</v>
      </c>
      <c r="I571" t="s">
        <v>72</v>
      </c>
      <c r="J571" t="s">
        <v>55</v>
      </c>
      <c r="K571">
        <v>75.671958000000004</v>
      </c>
      <c r="L571">
        <v>4.4789289999999999</v>
      </c>
      <c r="M571">
        <v>65.641999999999996</v>
      </c>
      <c r="N571">
        <v>83.995999999999995</v>
      </c>
      <c r="O571" t="s">
        <v>57</v>
      </c>
      <c r="P571" t="s">
        <v>1553</v>
      </c>
      <c r="Q571">
        <v>8.3239999999999998</v>
      </c>
      <c r="R571">
        <v>10.029999999999999</v>
      </c>
      <c r="S571">
        <v>35206</v>
      </c>
      <c r="T571">
        <v>4322</v>
      </c>
      <c r="U571">
        <v>30539</v>
      </c>
      <c r="V571">
        <v>39079</v>
      </c>
      <c r="W571">
        <v>132</v>
      </c>
      <c r="X571">
        <v>95</v>
      </c>
      <c r="Y571">
        <v>0</v>
      </c>
      <c r="Z571">
        <v>0</v>
      </c>
      <c r="AA571">
        <v>0</v>
      </c>
      <c r="AB571">
        <v>1</v>
      </c>
      <c r="AC571" t="s">
        <v>1554</v>
      </c>
      <c r="AD571" t="s">
        <v>1535</v>
      </c>
      <c r="AE571">
        <v>1.43</v>
      </c>
    </row>
    <row r="572" spans="1:31">
      <c r="A572" t="s">
        <v>1555</v>
      </c>
      <c r="B572">
        <v>2012</v>
      </c>
      <c r="C572" t="s">
        <v>1535</v>
      </c>
      <c r="D572" t="s">
        <v>55</v>
      </c>
      <c r="E572" t="s">
        <v>55</v>
      </c>
      <c r="F572" t="s">
        <v>55</v>
      </c>
      <c r="G572" t="s">
        <v>55</v>
      </c>
      <c r="H572" t="s">
        <v>86</v>
      </c>
      <c r="I572" t="s">
        <v>55</v>
      </c>
      <c r="J572" t="s">
        <v>55</v>
      </c>
      <c r="K572">
        <v>74.695103000000003</v>
      </c>
      <c r="L572">
        <v>3.1417730000000001</v>
      </c>
      <c r="M572">
        <v>67.930999999999997</v>
      </c>
      <c r="N572">
        <v>80.680000000000007</v>
      </c>
      <c r="O572" t="s">
        <v>57</v>
      </c>
      <c r="P572" t="s">
        <v>1556</v>
      </c>
      <c r="Q572">
        <v>5.9850000000000003</v>
      </c>
      <c r="R572">
        <v>6.7640000000000002</v>
      </c>
      <c r="S572">
        <v>62018</v>
      </c>
      <c r="T572">
        <v>4159</v>
      </c>
      <c r="U572">
        <v>56402</v>
      </c>
      <c r="V572">
        <v>66987</v>
      </c>
      <c r="W572">
        <v>406</v>
      </c>
      <c r="X572">
        <v>311</v>
      </c>
      <c r="Y572">
        <v>0</v>
      </c>
      <c r="Z572">
        <v>0</v>
      </c>
      <c r="AA572">
        <v>0</v>
      </c>
      <c r="AB572">
        <v>1</v>
      </c>
      <c r="AC572" t="s">
        <v>1557</v>
      </c>
      <c r="AD572" t="s">
        <v>1535</v>
      </c>
      <c r="AE572">
        <v>2.11</v>
      </c>
    </row>
    <row r="573" spans="1:31">
      <c r="A573" t="s">
        <v>1558</v>
      </c>
      <c r="B573">
        <v>2012</v>
      </c>
      <c r="C573" t="s">
        <v>1535</v>
      </c>
      <c r="D573" t="s">
        <v>55</v>
      </c>
      <c r="E573" t="s">
        <v>55</v>
      </c>
      <c r="F573" t="s">
        <v>55</v>
      </c>
      <c r="G573" t="s">
        <v>55</v>
      </c>
      <c r="H573" t="s">
        <v>86</v>
      </c>
      <c r="I573" t="s">
        <v>61</v>
      </c>
      <c r="J573" t="s">
        <v>55</v>
      </c>
      <c r="K573">
        <v>74.268991999999997</v>
      </c>
      <c r="L573">
        <v>4.0998520000000003</v>
      </c>
      <c r="M573">
        <v>65.242999999999995</v>
      </c>
      <c r="N573">
        <v>81.995000000000005</v>
      </c>
      <c r="O573" t="s">
        <v>57</v>
      </c>
      <c r="P573" t="s">
        <v>1559</v>
      </c>
      <c r="Q573">
        <v>7.726</v>
      </c>
      <c r="R573">
        <v>9.0259999999999998</v>
      </c>
      <c r="S573">
        <v>30567</v>
      </c>
      <c r="T573">
        <v>2524</v>
      </c>
      <c r="U573">
        <v>26852</v>
      </c>
      <c r="V573">
        <v>33747</v>
      </c>
      <c r="W573">
        <v>254</v>
      </c>
      <c r="X573">
        <v>195</v>
      </c>
      <c r="Y573">
        <v>0</v>
      </c>
      <c r="Z573">
        <v>0</v>
      </c>
      <c r="AA573">
        <v>0</v>
      </c>
      <c r="AB573">
        <v>1</v>
      </c>
      <c r="AC573" t="s">
        <v>170</v>
      </c>
      <c r="AD573" t="s">
        <v>1535</v>
      </c>
      <c r="AE573">
        <v>2.23</v>
      </c>
    </row>
    <row r="574" spans="1:31">
      <c r="A574" t="s">
        <v>1560</v>
      </c>
      <c r="B574">
        <v>2012</v>
      </c>
      <c r="C574" t="s">
        <v>1535</v>
      </c>
      <c r="D574" t="s">
        <v>55</v>
      </c>
      <c r="E574" t="s">
        <v>55</v>
      </c>
      <c r="F574" t="s">
        <v>55</v>
      </c>
      <c r="G574" t="s">
        <v>55</v>
      </c>
      <c r="H574" t="s">
        <v>86</v>
      </c>
      <c r="I574" t="s">
        <v>72</v>
      </c>
      <c r="J574" t="s">
        <v>55</v>
      </c>
      <c r="K574">
        <v>75.113951999999998</v>
      </c>
      <c r="L574">
        <v>4.5665310000000003</v>
      </c>
      <c r="M574">
        <v>64.899000000000001</v>
      </c>
      <c r="N574">
        <v>83.619</v>
      </c>
      <c r="O574" t="s">
        <v>57</v>
      </c>
      <c r="P574" t="s">
        <v>1561</v>
      </c>
      <c r="Q574">
        <v>8.5050000000000008</v>
      </c>
      <c r="R574">
        <v>10.215</v>
      </c>
      <c r="S574">
        <v>31451</v>
      </c>
      <c r="T574">
        <v>3360</v>
      </c>
      <c r="U574">
        <v>27174</v>
      </c>
      <c r="V574">
        <v>35012</v>
      </c>
      <c r="W574">
        <v>152</v>
      </c>
      <c r="X574">
        <v>116</v>
      </c>
      <c r="Y574">
        <v>0</v>
      </c>
      <c r="Z574">
        <v>0</v>
      </c>
      <c r="AA574">
        <v>0</v>
      </c>
      <c r="AB574">
        <v>1</v>
      </c>
      <c r="AC574" t="s">
        <v>1562</v>
      </c>
      <c r="AD574" t="s">
        <v>1535</v>
      </c>
      <c r="AE574">
        <v>1.68</v>
      </c>
    </row>
    <row r="575" spans="1:31">
      <c r="A575" t="s">
        <v>1563</v>
      </c>
      <c r="B575">
        <v>2012</v>
      </c>
      <c r="C575" t="s">
        <v>1535</v>
      </c>
      <c r="D575" t="s">
        <v>55</v>
      </c>
      <c r="E575" t="s">
        <v>55</v>
      </c>
      <c r="F575" t="s">
        <v>55</v>
      </c>
      <c r="G575" t="s">
        <v>55</v>
      </c>
      <c r="H575" t="s">
        <v>96</v>
      </c>
      <c r="I575" t="s">
        <v>55</v>
      </c>
      <c r="J575" t="s">
        <v>55</v>
      </c>
      <c r="K575">
        <v>74.836308000000002</v>
      </c>
      <c r="L575">
        <v>2.7868900000000001</v>
      </c>
      <c r="M575">
        <v>68.891000000000005</v>
      </c>
      <c r="N575">
        <v>80.165000000000006</v>
      </c>
      <c r="O575" t="s">
        <v>57</v>
      </c>
      <c r="P575" t="s">
        <v>1564</v>
      </c>
      <c r="Q575">
        <v>5.3280000000000003</v>
      </c>
      <c r="R575">
        <v>5.9450000000000003</v>
      </c>
      <c r="S575">
        <v>71532</v>
      </c>
      <c r="T575">
        <v>5400</v>
      </c>
      <c r="U575">
        <v>65849</v>
      </c>
      <c r="V575">
        <v>76625</v>
      </c>
      <c r="W575">
        <v>418</v>
      </c>
      <c r="X575">
        <v>311</v>
      </c>
      <c r="Y575">
        <v>0</v>
      </c>
      <c r="Z575">
        <v>0</v>
      </c>
      <c r="AA575">
        <v>0</v>
      </c>
      <c r="AB575">
        <v>1</v>
      </c>
      <c r="AC575" t="s">
        <v>1565</v>
      </c>
      <c r="AD575" t="s">
        <v>1535</v>
      </c>
      <c r="AE575">
        <v>1.72</v>
      </c>
    </row>
    <row r="576" spans="1:31">
      <c r="A576" t="s">
        <v>1566</v>
      </c>
      <c r="B576">
        <v>2012</v>
      </c>
      <c r="C576" t="s">
        <v>1535</v>
      </c>
      <c r="D576" t="s">
        <v>55</v>
      </c>
      <c r="E576" t="s">
        <v>55</v>
      </c>
      <c r="F576" t="s">
        <v>55</v>
      </c>
      <c r="G576" t="s">
        <v>55</v>
      </c>
      <c r="H576" t="s">
        <v>96</v>
      </c>
      <c r="I576" t="s">
        <v>61</v>
      </c>
      <c r="J576" t="s">
        <v>55</v>
      </c>
      <c r="K576">
        <v>70.152518999999998</v>
      </c>
      <c r="L576">
        <v>3.8516119999999998</v>
      </c>
      <c r="M576">
        <v>61.899000000000001</v>
      </c>
      <c r="N576">
        <v>77.543000000000006</v>
      </c>
      <c r="O576" t="s">
        <v>57</v>
      </c>
      <c r="P576" t="s">
        <v>1567</v>
      </c>
      <c r="Q576">
        <v>7.39</v>
      </c>
      <c r="R576">
        <v>8.2539999999999996</v>
      </c>
      <c r="S576">
        <v>35591</v>
      </c>
      <c r="T576">
        <v>4217</v>
      </c>
      <c r="U576">
        <v>31403</v>
      </c>
      <c r="V576">
        <v>39340</v>
      </c>
      <c r="W576">
        <v>248</v>
      </c>
      <c r="X576">
        <v>177</v>
      </c>
      <c r="Y576">
        <v>0</v>
      </c>
      <c r="Z576">
        <v>0</v>
      </c>
      <c r="AA576">
        <v>0</v>
      </c>
      <c r="AB576">
        <v>1</v>
      </c>
      <c r="AC576" t="s">
        <v>1554</v>
      </c>
      <c r="AD576" t="s">
        <v>1535</v>
      </c>
      <c r="AE576">
        <v>1.75</v>
      </c>
    </row>
    <row r="577" spans="1:31">
      <c r="A577" t="s">
        <v>1568</v>
      </c>
      <c r="B577">
        <v>2012</v>
      </c>
      <c r="C577" t="s">
        <v>1535</v>
      </c>
      <c r="D577" t="s">
        <v>55</v>
      </c>
      <c r="E577" t="s">
        <v>55</v>
      </c>
      <c r="F577" t="s">
        <v>55</v>
      </c>
      <c r="G577" t="s">
        <v>55</v>
      </c>
      <c r="H577" t="s">
        <v>96</v>
      </c>
      <c r="I577" t="s">
        <v>72</v>
      </c>
      <c r="J577" t="s">
        <v>55</v>
      </c>
      <c r="K577">
        <v>80.134461000000002</v>
      </c>
      <c r="L577">
        <v>4.3119199999999998</v>
      </c>
      <c r="M577">
        <v>70.147000000000006</v>
      </c>
      <c r="N577">
        <v>87.957999999999998</v>
      </c>
      <c r="O577" t="s">
        <v>57</v>
      </c>
      <c r="P577" t="s">
        <v>1569</v>
      </c>
      <c r="Q577">
        <v>7.8230000000000004</v>
      </c>
      <c r="R577">
        <v>9.9879999999999995</v>
      </c>
      <c r="S577">
        <v>35941</v>
      </c>
      <c r="T577">
        <v>3247</v>
      </c>
      <c r="U577">
        <v>31461</v>
      </c>
      <c r="V577">
        <v>39450</v>
      </c>
      <c r="W577">
        <v>170</v>
      </c>
      <c r="X577">
        <v>134</v>
      </c>
      <c r="Y577">
        <v>0</v>
      </c>
      <c r="Z577">
        <v>0</v>
      </c>
      <c r="AA577">
        <v>0</v>
      </c>
      <c r="AB577">
        <v>1</v>
      </c>
      <c r="AC577" t="s">
        <v>1554</v>
      </c>
      <c r="AD577" t="s">
        <v>1535</v>
      </c>
      <c r="AE577">
        <v>1.97</v>
      </c>
    </row>
    <row r="578" spans="1:31">
      <c r="A578" t="s">
        <v>1570</v>
      </c>
      <c r="B578">
        <v>2012</v>
      </c>
      <c r="C578" t="s">
        <v>1535</v>
      </c>
      <c r="D578" t="s">
        <v>55</v>
      </c>
      <c r="E578" t="s">
        <v>55</v>
      </c>
      <c r="F578" t="s">
        <v>55</v>
      </c>
      <c r="G578" t="s">
        <v>55</v>
      </c>
      <c r="H578" t="s">
        <v>105</v>
      </c>
      <c r="I578" t="s">
        <v>55</v>
      </c>
      <c r="J578" t="s">
        <v>55</v>
      </c>
      <c r="K578">
        <v>79.605694</v>
      </c>
      <c r="L578">
        <v>3.3540369999999999</v>
      </c>
      <c r="M578">
        <v>72.119</v>
      </c>
      <c r="N578">
        <v>85.841999999999999</v>
      </c>
      <c r="O578" t="s">
        <v>57</v>
      </c>
      <c r="P578" t="s">
        <v>1571</v>
      </c>
      <c r="Q578">
        <v>6.2359999999999998</v>
      </c>
      <c r="R578">
        <v>7.4870000000000001</v>
      </c>
      <c r="S578">
        <v>47190</v>
      </c>
      <c r="T578">
        <v>4175</v>
      </c>
      <c r="U578">
        <v>42751</v>
      </c>
      <c r="V578">
        <v>50886</v>
      </c>
      <c r="W578">
        <v>280</v>
      </c>
      <c r="X578">
        <v>220</v>
      </c>
      <c r="Y578">
        <v>0</v>
      </c>
      <c r="Z578">
        <v>0</v>
      </c>
      <c r="AA578">
        <v>0</v>
      </c>
      <c r="AB578">
        <v>1</v>
      </c>
      <c r="AC578" t="s">
        <v>1380</v>
      </c>
      <c r="AD578" t="s">
        <v>1535</v>
      </c>
      <c r="AE578">
        <v>1.93</v>
      </c>
    </row>
    <row r="579" spans="1:31">
      <c r="A579" t="s">
        <v>1572</v>
      </c>
      <c r="B579">
        <v>2012</v>
      </c>
      <c r="C579" t="s">
        <v>1535</v>
      </c>
      <c r="D579" t="s">
        <v>55</v>
      </c>
      <c r="E579" t="s">
        <v>55</v>
      </c>
      <c r="F579" t="s">
        <v>55</v>
      </c>
      <c r="G579" t="s">
        <v>55</v>
      </c>
      <c r="H579" t="s">
        <v>105</v>
      </c>
      <c r="I579" t="s">
        <v>61</v>
      </c>
      <c r="J579" t="s">
        <v>55</v>
      </c>
      <c r="K579">
        <v>81.409604999999999</v>
      </c>
      <c r="L579">
        <v>3.8191570000000001</v>
      </c>
      <c r="M579">
        <v>72.608000000000004</v>
      </c>
      <c r="N579">
        <v>88.353999999999999</v>
      </c>
      <c r="O579" t="s">
        <v>57</v>
      </c>
      <c r="P579" t="s">
        <v>1573</v>
      </c>
      <c r="Q579">
        <v>6.944</v>
      </c>
      <c r="R579">
        <v>8.8019999999999996</v>
      </c>
      <c r="S579">
        <v>25667</v>
      </c>
      <c r="T579">
        <v>2981</v>
      </c>
      <c r="U579">
        <v>22892</v>
      </c>
      <c r="V579">
        <v>27856</v>
      </c>
      <c r="W579">
        <v>170</v>
      </c>
      <c r="X579">
        <v>136</v>
      </c>
      <c r="Y579">
        <v>0</v>
      </c>
      <c r="Z579">
        <v>0</v>
      </c>
      <c r="AA579">
        <v>0</v>
      </c>
      <c r="AB579">
        <v>1</v>
      </c>
      <c r="AC579" t="s">
        <v>1574</v>
      </c>
      <c r="AD579" t="s">
        <v>1535</v>
      </c>
      <c r="AE579">
        <v>1.63</v>
      </c>
    </row>
    <row r="580" spans="1:31">
      <c r="A580" t="s">
        <v>1575</v>
      </c>
      <c r="B580">
        <v>2012</v>
      </c>
      <c r="C580" t="s">
        <v>1535</v>
      </c>
      <c r="D580" t="s">
        <v>55</v>
      </c>
      <c r="E580" t="s">
        <v>55</v>
      </c>
      <c r="F580" t="s">
        <v>55</v>
      </c>
      <c r="G580" t="s">
        <v>55</v>
      </c>
      <c r="H580" t="s">
        <v>105</v>
      </c>
      <c r="I580" t="s">
        <v>72</v>
      </c>
      <c r="J580" t="s">
        <v>55</v>
      </c>
      <c r="K580">
        <v>77.556230999999997</v>
      </c>
      <c r="L580">
        <v>5.2710350000000004</v>
      </c>
      <c r="M580">
        <v>65.316000000000003</v>
      </c>
      <c r="N580">
        <v>87.093999999999994</v>
      </c>
      <c r="O580" t="s">
        <v>57</v>
      </c>
      <c r="P580" t="s">
        <v>1576</v>
      </c>
      <c r="Q580">
        <v>9.5380000000000003</v>
      </c>
      <c r="R580">
        <v>12.241</v>
      </c>
      <c r="S580">
        <v>21522</v>
      </c>
      <c r="T580">
        <v>3137</v>
      </c>
      <c r="U580">
        <v>18126</v>
      </c>
      <c r="V580">
        <v>24169</v>
      </c>
      <c r="W580">
        <v>110</v>
      </c>
      <c r="X580">
        <v>84</v>
      </c>
      <c r="Y580">
        <v>0</v>
      </c>
      <c r="Z580">
        <v>0</v>
      </c>
      <c r="AA580">
        <v>0</v>
      </c>
      <c r="AB580">
        <v>1</v>
      </c>
      <c r="AC580" t="s">
        <v>1577</v>
      </c>
      <c r="AD580" t="s">
        <v>1535</v>
      </c>
      <c r="AE580">
        <v>1.74</v>
      </c>
    </row>
    <row r="581" spans="1:31">
      <c r="A581" t="s">
        <v>1578</v>
      </c>
      <c r="B581">
        <v>2012</v>
      </c>
      <c r="C581" t="s">
        <v>1535</v>
      </c>
      <c r="D581" t="s">
        <v>55</v>
      </c>
      <c r="E581" t="s">
        <v>55</v>
      </c>
      <c r="F581" t="s">
        <v>55</v>
      </c>
      <c r="G581" t="s">
        <v>55</v>
      </c>
      <c r="H581" t="s">
        <v>115</v>
      </c>
      <c r="I581" t="s">
        <v>55</v>
      </c>
      <c r="J581" t="s">
        <v>55</v>
      </c>
      <c r="K581">
        <v>74.913060999999999</v>
      </c>
      <c r="L581">
        <v>5.0089389999999998</v>
      </c>
      <c r="M581">
        <v>63.603999999999999</v>
      </c>
      <c r="N581">
        <v>84.186999999999998</v>
      </c>
      <c r="O581" t="s">
        <v>57</v>
      </c>
      <c r="P581" t="s">
        <v>1579</v>
      </c>
      <c r="Q581">
        <v>9.2739999999999991</v>
      </c>
      <c r="R581">
        <v>11.308999999999999</v>
      </c>
      <c r="S581">
        <v>17917</v>
      </c>
      <c r="T581">
        <v>2339</v>
      </c>
      <c r="U581">
        <v>15212</v>
      </c>
      <c r="V581">
        <v>20135</v>
      </c>
      <c r="W581">
        <v>139</v>
      </c>
      <c r="X581">
        <v>102</v>
      </c>
      <c r="Y581">
        <v>0</v>
      </c>
      <c r="Z581">
        <v>0</v>
      </c>
      <c r="AA581">
        <v>0</v>
      </c>
      <c r="AB581">
        <v>1</v>
      </c>
      <c r="AC581" t="s">
        <v>1346</v>
      </c>
      <c r="AD581" t="s">
        <v>1535</v>
      </c>
      <c r="AE581">
        <v>1.84</v>
      </c>
    </row>
    <row r="582" spans="1:31">
      <c r="A582" t="s">
        <v>1580</v>
      </c>
      <c r="B582">
        <v>2012</v>
      </c>
      <c r="C582" t="s">
        <v>1535</v>
      </c>
      <c r="D582" t="s">
        <v>55</v>
      </c>
      <c r="E582" t="s">
        <v>55</v>
      </c>
      <c r="F582" t="s">
        <v>55</v>
      </c>
      <c r="G582" t="s">
        <v>55</v>
      </c>
      <c r="H582" t="s">
        <v>115</v>
      </c>
      <c r="I582" t="s">
        <v>61</v>
      </c>
      <c r="J582" t="s">
        <v>55</v>
      </c>
      <c r="K582">
        <v>77.087703000000005</v>
      </c>
      <c r="L582">
        <v>5.8780239999999999</v>
      </c>
      <c r="M582">
        <v>63.305999999999997</v>
      </c>
      <c r="N582">
        <v>87.616</v>
      </c>
      <c r="O582" t="s">
        <v>57</v>
      </c>
      <c r="P582" t="s">
        <v>1581</v>
      </c>
      <c r="Q582">
        <v>10.529</v>
      </c>
      <c r="R582">
        <v>13.782</v>
      </c>
      <c r="S582">
        <v>9058</v>
      </c>
      <c r="T582">
        <v>1609</v>
      </c>
      <c r="U582">
        <v>7439</v>
      </c>
      <c r="V582">
        <v>10296</v>
      </c>
      <c r="W582">
        <v>80</v>
      </c>
      <c r="X582">
        <v>59</v>
      </c>
      <c r="Y582">
        <v>0</v>
      </c>
      <c r="Z582">
        <v>0</v>
      </c>
      <c r="AA582">
        <v>0</v>
      </c>
      <c r="AB582">
        <v>1</v>
      </c>
      <c r="AC582" t="s">
        <v>723</v>
      </c>
      <c r="AD582" t="s">
        <v>1535</v>
      </c>
      <c r="AE582">
        <v>1.55</v>
      </c>
    </row>
    <row r="583" spans="1:31">
      <c r="A583" t="s">
        <v>1582</v>
      </c>
      <c r="B583">
        <v>2012</v>
      </c>
      <c r="C583" t="s">
        <v>1535</v>
      </c>
      <c r="D583" t="s">
        <v>55</v>
      </c>
      <c r="E583" t="s">
        <v>55</v>
      </c>
      <c r="F583" t="s">
        <v>55</v>
      </c>
      <c r="G583" t="s">
        <v>55</v>
      </c>
      <c r="H583" t="s">
        <v>115</v>
      </c>
      <c r="I583" t="s">
        <v>72</v>
      </c>
      <c r="J583" t="s">
        <v>55</v>
      </c>
      <c r="K583">
        <v>72.812691999999998</v>
      </c>
      <c r="L583">
        <v>8.6305270000000007</v>
      </c>
      <c r="M583">
        <v>52.389000000000003</v>
      </c>
      <c r="N583">
        <v>87.994</v>
      </c>
      <c r="O583" t="s">
        <v>57</v>
      </c>
      <c r="P583" t="s">
        <v>1583</v>
      </c>
      <c r="Q583">
        <v>15.182</v>
      </c>
      <c r="R583">
        <v>20.423999999999999</v>
      </c>
      <c r="S583">
        <v>8859</v>
      </c>
      <c r="T583">
        <v>1799</v>
      </c>
      <c r="U583">
        <v>6374</v>
      </c>
      <c r="V583">
        <v>10706</v>
      </c>
      <c r="W583">
        <v>59</v>
      </c>
      <c r="X583">
        <v>43</v>
      </c>
      <c r="Y583">
        <v>0</v>
      </c>
      <c r="Z583">
        <v>0</v>
      </c>
      <c r="AA583">
        <v>0</v>
      </c>
      <c r="AB583">
        <v>1</v>
      </c>
      <c r="AC583" t="s">
        <v>218</v>
      </c>
      <c r="AD583" t="s">
        <v>1535</v>
      </c>
      <c r="AE583">
        <v>2.1800000000000002</v>
      </c>
    </row>
    <row r="584" spans="1:31">
      <c r="A584" t="s">
        <v>1584</v>
      </c>
      <c r="B584">
        <v>2012</v>
      </c>
      <c r="C584" t="s">
        <v>1535</v>
      </c>
      <c r="D584" t="s">
        <v>55</v>
      </c>
      <c r="E584" t="s">
        <v>55</v>
      </c>
      <c r="F584" t="s">
        <v>55</v>
      </c>
      <c r="G584" t="s">
        <v>55</v>
      </c>
      <c r="H584" t="s">
        <v>125</v>
      </c>
      <c r="I584" t="s">
        <v>55</v>
      </c>
      <c r="J584" t="s">
        <v>55</v>
      </c>
      <c r="K584">
        <v>61.052602</v>
      </c>
      <c r="L584">
        <v>7.7348970000000001</v>
      </c>
      <c r="M584">
        <v>44.429000000000002</v>
      </c>
      <c r="N584">
        <v>75.988</v>
      </c>
      <c r="O584" t="s">
        <v>57</v>
      </c>
      <c r="P584" t="s">
        <v>1585</v>
      </c>
      <c r="Q584">
        <v>14.935</v>
      </c>
      <c r="R584">
        <v>16.623999999999999</v>
      </c>
      <c r="S584">
        <v>6930</v>
      </c>
      <c r="T584">
        <v>1300</v>
      </c>
      <c r="U584">
        <v>5043</v>
      </c>
      <c r="V584">
        <v>8625</v>
      </c>
      <c r="W584">
        <v>73</v>
      </c>
      <c r="X584">
        <v>49</v>
      </c>
      <c r="Y584">
        <v>0</v>
      </c>
      <c r="Z584">
        <v>0</v>
      </c>
      <c r="AA584">
        <v>0</v>
      </c>
      <c r="AB584">
        <v>1</v>
      </c>
      <c r="AC584" t="s">
        <v>480</v>
      </c>
      <c r="AD584" t="s">
        <v>1535</v>
      </c>
      <c r="AE584">
        <v>1.81</v>
      </c>
    </row>
    <row r="585" spans="1:31">
      <c r="A585" t="s">
        <v>1586</v>
      </c>
      <c r="B585">
        <v>2012</v>
      </c>
      <c r="C585" t="s">
        <v>1535</v>
      </c>
      <c r="D585" t="s">
        <v>55</v>
      </c>
      <c r="E585" t="s">
        <v>55</v>
      </c>
      <c r="F585" t="s">
        <v>55</v>
      </c>
      <c r="G585" t="s">
        <v>55</v>
      </c>
      <c r="H585" t="s">
        <v>125</v>
      </c>
      <c r="I585" t="s">
        <v>61</v>
      </c>
      <c r="J585" t="s">
        <v>55</v>
      </c>
      <c r="K585">
        <v>64.222976000000003</v>
      </c>
      <c r="L585">
        <v>9.4885909999999996</v>
      </c>
      <c r="M585">
        <v>43.253</v>
      </c>
      <c r="N585">
        <v>81.840999999999994</v>
      </c>
      <c r="O585" t="s">
        <v>57</v>
      </c>
      <c r="P585" t="s">
        <v>1587</v>
      </c>
      <c r="Q585">
        <v>17.617999999999999</v>
      </c>
      <c r="R585">
        <v>20.97</v>
      </c>
      <c r="S585">
        <v>3736</v>
      </c>
      <c r="T585">
        <v>887</v>
      </c>
      <c r="U585">
        <v>2516</v>
      </c>
      <c r="V585">
        <v>4761</v>
      </c>
      <c r="W585">
        <v>41</v>
      </c>
      <c r="X585">
        <v>28</v>
      </c>
      <c r="Y585">
        <v>0</v>
      </c>
      <c r="Z585">
        <v>0</v>
      </c>
      <c r="AA585">
        <v>0</v>
      </c>
      <c r="AB585">
        <v>1</v>
      </c>
      <c r="AC585" t="s">
        <v>127</v>
      </c>
      <c r="AD585" t="s">
        <v>1535</v>
      </c>
      <c r="AE585">
        <v>1.57</v>
      </c>
    </row>
    <row r="586" spans="1:31">
      <c r="A586" t="s">
        <v>1588</v>
      </c>
      <c r="B586">
        <v>2012</v>
      </c>
      <c r="C586" t="s">
        <v>1535</v>
      </c>
      <c r="D586" t="s">
        <v>55</v>
      </c>
      <c r="E586" t="s">
        <v>55</v>
      </c>
      <c r="F586" t="s">
        <v>55</v>
      </c>
      <c r="G586" t="s">
        <v>55</v>
      </c>
      <c r="H586" t="s">
        <v>125</v>
      </c>
      <c r="I586" t="s">
        <v>72</v>
      </c>
      <c r="J586" t="s">
        <v>55</v>
      </c>
      <c r="K586">
        <v>57.718708999999997</v>
      </c>
      <c r="L586">
        <v>13.106854999999999</v>
      </c>
      <c r="M586">
        <v>29.986000000000001</v>
      </c>
      <c r="N586">
        <v>82.26</v>
      </c>
      <c r="O586" t="s">
        <v>57</v>
      </c>
      <c r="P586" t="s">
        <v>1589</v>
      </c>
      <c r="Q586">
        <v>24.541</v>
      </c>
      <c r="R586">
        <v>27.733000000000001</v>
      </c>
      <c r="S586">
        <v>3193</v>
      </c>
      <c r="T586">
        <v>871</v>
      </c>
      <c r="U586">
        <v>1659</v>
      </c>
      <c r="V586">
        <v>4551</v>
      </c>
      <c r="W586">
        <v>32</v>
      </c>
      <c r="X586">
        <v>21</v>
      </c>
      <c r="Y586">
        <v>0</v>
      </c>
      <c r="Z586">
        <v>0</v>
      </c>
      <c r="AA586">
        <v>0</v>
      </c>
      <c r="AB586">
        <v>1</v>
      </c>
      <c r="AC586" t="s">
        <v>233</v>
      </c>
      <c r="AD586" t="s">
        <v>1535</v>
      </c>
      <c r="AE586">
        <v>2.1800000000000002</v>
      </c>
    </row>
    <row r="587" spans="1:31">
      <c r="A587" t="s">
        <v>1590</v>
      </c>
      <c r="B587">
        <v>2012</v>
      </c>
      <c r="C587" t="s">
        <v>1535</v>
      </c>
      <c r="D587" t="s">
        <v>55</v>
      </c>
      <c r="E587" t="s">
        <v>55</v>
      </c>
      <c r="F587" t="s">
        <v>55</v>
      </c>
      <c r="G587" t="s">
        <v>55</v>
      </c>
      <c r="H587" t="s">
        <v>55</v>
      </c>
      <c r="I587" t="s">
        <v>55</v>
      </c>
      <c r="J587" t="s">
        <v>55</v>
      </c>
      <c r="K587">
        <v>75.301359000000005</v>
      </c>
      <c r="L587">
        <v>1.5189760000000001</v>
      </c>
      <c r="M587">
        <v>72.174000000000007</v>
      </c>
      <c r="N587">
        <v>78.242999999999995</v>
      </c>
      <c r="O587" t="s">
        <v>57</v>
      </c>
      <c r="P587" t="s">
        <v>1591</v>
      </c>
      <c r="Q587">
        <v>2.9409999999999998</v>
      </c>
      <c r="R587">
        <v>3.1280000000000001</v>
      </c>
      <c r="S587">
        <v>336992</v>
      </c>
      <c r="T587">
        <v>13757</v>
      </c>
      <c r="U587">
        <v>322995</v>
      </c>
      <c r="V587">
        <v>350155</v>
      </c>
      <c r="W587">
        <v>1981</v>
      </c>
      <c r="X587">
        <v>1483</v>
      </c>
      <c r="Y587">
        <v>0</v>
      </c>
      <c r="Z587">
        <v>0</v>
      </c>
      <c r="AA587">
        <v>0</v>
      </c>
      <c r="AB587">
        <v>1</v>
      </c>
      <c r="AC587" t="s">
        <v>1592</v>
      </c>
      <c r="AD587" t="s">
        <v>1535</v>
      </c>
      <c r="AE587">
        <v>2.46</v>
      </c>
    </row>
    <row r="588" spans="1:31">
      <c r="A588" t="s">
        <v>1593</v>
      </c>
      <c r="B588">
        <v>2012</v>
      </c>
      <c r="C588" t="s">
        <v>1535</v>
      </c>
      <c r="D588" t="s">
        <v>55</v>
      </c>
      <c r="E588" t="s">
        <v>55</v>
      </c>
      <c r="F588" t="s">
        <v>55</v>
      </c>
      <c r="G588" t="s">
        <v>55</v>
      </c>
      <c r="H588" t="s">
        <v>55</v>
      </c>
      <c r="I588" t="s">
        <v>55</v>
      </c>
      <c r="J588" t="s">
        <v>137</v>
      </c>
      <c r="K588">
        <v>83.365652999999995</v>
      </c>
      <c r="L588">
        <v>4.3649209999999998</v>
      </c>
      <c r="M588">
        <v>72.846999999999994</v>
      </c>
      <c r="N588">
        <v>91.043999999999997</v>
      </c>
      <c r="O588" t="s">
        <v>57</v>
      </c>
      <c r="P588" t="s">
        <v>1594</v>
      </c>
      <c r="Q588">
        <v>7.6779999999999999</v>
      </c>
      <c r="R588">
        <v>10.518000000000001</v>
      </c>
      <c r="S588">
        <v>46901</v>
      </c>
      <c r="T588">
        <v>6636</v>
      </c>
      <c r="U588">
        <v>40984</v>
      </c>
      <c r="V588">
        <v>51221</v>
      </c>
      <c r="W588">
        <v>136</v>
      </c>
      <c r="X588">
        <v>112</v>
      </c>
      <c r="Y588">
        <v>0</v>
      </c>
      <c r="Z588">
        <v>0</v>
      </c>
      <c r="AA588">
        <v>0</v>
      </c>
      <c r="AB588">
        <v>1</v>
      </c>
      <c r="AC588" t="s">
        <v>1327</v>
      </c>
      <c r="AD588" t="s">
        <v>1535</v>
      </c>
      <c r="AE588">
        <v>1.85</v>
      </c>
    </row>
    <row r="589" spans="1:31">
      <c r="A589" t="s">
        <v>1595</v>
      </c>
      <c r="B589">
        <v>2012</v>
      </c>
      <c r="C589" t="s">
        <v>1535</v>
      </c>
      <c r="D589" t="s">
        <v>55</v>
      </c>
      <c r="E589" t="s">
        <v>55</v>
      </c>
      <c r="F589" t="s">
        <v>55</v>
      </c>
      <c r="G589" t="s">
        <v>55</v>
      </c>
      <c r="H589" t="s">
        <v>55</v>
      </c>
      <c r="I589" t="s">
        <v>55</v>
      </c>
      <c r="J589" t="s">
        <v>141</v>
      </c>
      <c r="K589">
        <v>74.633042000000003</v>
      </c>
      <c r="L589">
        <v>4.4095180000000003</v>
      </c>
      <c r="M589">
        <v>64.83</v>
      </c>
      <c r="N589">
        <v>82.891000000000005</v>
      </c>
      <c r="O589" t="s">
        <v>57</v>
      </c>
      <c r="P589" t="s">
        <v>1596</v>
      </c>
      <c r="Q589">
        <v>8.2579999999999991</v>
      </c>
      <c r="R589">
        <v>9.8030000000000008</v>
      </c>
      <c r="S589">
        <v>51366</v>
      </c>
      <c r="T589">
        <v>5466</v>
      </c>
      <c r="U589">
        <v>44620</v>
      </c>
      <c r="V589">
        <v>57050</v>
      </c>
      <c r="W589">
        <v>214</v>
      </c>
      <c r="X589">
        <v>157</v>
      </c>
      <c r="Y589">
        <v>0</v>
      </c>
      <c r="Z589">
        <v>0</v>
      </c>
      <c r="AA589">
        <v>0</v>
      </c>
      <c r="AB589">
        <v>1</v>
      </c>
      <c r="AC589" t="s">
        <v>1308</v>
      </c>
      <c r="AD589" t="s">
        <v>1535</v>
      </c>
      <c r="AE589">
        <v>2.19</v>
      </c>
    </row>
    <row r="590" spans="1:31">
      <c r="A590" t="s">
        <v>1597</v>
      </c>
      <c r="B590">
        <v>2012</v>
      </c>
      <c r="C590" t="s">
        <v>1535</v>
      </c>
      <c r="D590" t="s">
        <v>55</v>
      </c>
      <c r="E590" t="s">
        <v>55</v>
      </c>
      <c r="F590" t="s">
        <v>55</v>
      </c>
      <c r="G590" t="s">
        <v>55</v>
      </c>
      <c r="H590" t="s">
        <v>55</v>
      </c>
      <c r="I590" t="s">
        <v>55</v>
      </c>
      <c r="J590" t="s">
        <v>145</v>
      </c>
      <c r="K590">
        <v>67.227036999999996</v>
      </c>
      <c r="L590">
        <v>4.2858260000000001</v>
      </c>
      <c r="M590">
        <v>58.079000000000001</v>
      </c>
      <c r="N590">
        <v>75.504999999999995</v>
      </c>
      <c r="O590" t="s">
        <v>57</v>
      </c>
      <c r="P590" t="s">
        <v>1598</v>
      </c>
      <c r="Q590">
        <v>8.2780000000000005</v>
      </c>
      <c r="R590">
        <v>9.1479999999999997</v>
      </c>
      <c r="S590">
        <v>54215</v>
      </c>
      <c r="T590">
        <v>4975</v>
      </c>
      <c r="U590">
        <v>46837</v>
      </c>
      <c r="V590">
        <v>60891</v>
      </c>
      <c r="W590">
        <v>287</v>
      </c>
      <c r="X590">
        <v>205</v>
      </c>
      <c r="Y590">
        <v>0</v>
      </c>
      <c r="Z590">
        <v>0</v>
      </c>
      <c r="AA590">
        <v>0</v>
      </c>
      <c r="AB590">
        <v>1</v>
      </c>
      <c r="AC590" t="s">
        <v>1599</v>
      </c>
      <c r="AD590" t="s">
        <v>1535</v>
      </c>
      <c r="AE590">
        <v>2.38</v>
      </c>
    </row>
    <row r="591" spans="1:31">
      <c r="A591" t="s">
        <v>1600</v>
      </c>
      <c r="B591">
        <v>2012</v>
      </c>
      <c r="C591" t="s">
        <v>1535</v>
      </c>
      <c r="D591" t="s">
        <v>55</v>
      </c>
      <c r="E591" t="s">
        <v>55</v>
      </c>
      <c r="F591" t="s">
        <v>55</v>
      </c>
      <c r="G591" t="s">
        <v>55</v>
      </c>
      <c r="H591" t="s">
        <v>55</v>
      </c>
      <c r="I591" t="s">
        <v>55</v>
      </c>
      <c r="J591" t="s">
        <v>149</v>
      </c>
      <c r="K591">
        <v>78.685428000000002</v>
      </c>
      <c r="L591">
        <v>2.1007660000000001</v>
      </c>
      <c r="M591">
        <v>74.224999999999994</v>
      </c>
      <c r="N591">
        <v>82.692999999999998</v>
      </c>
      <c r="O591" t="s">
        <v>57</v>
      </c>
      <c r="P591" t="s">
        <v>1601</v>
      </c>
      <c r="Q591">
        <v>4.008</v>
      </c>
      <c r="R591">
        <v>4.46</v>
      </c>
      <c r="S591">
        <v>81496</v>
      </c>
      <c r="T591">
        <v>6054</v>
      </c>
      <c r="U591">
        <v>76877</v>
      </c>
      <c r="V591">
        <v>85648</v>
      </c>
      <c r="W591">
        <v>527</v>
      </c>
      <c r="X591">
        <v>408</v>
      </c>
      <c r="Y591">
        <v>0</v>
      </c>
      <c r="Z591">
        <v>0</v>
      </c>
      <c r="AA591">
        <v>0</v>
      </c>
      <c r="AB591">
        <v>1</v>
      </c>
      <c r="AC591" t="s">
        <v>1602</v>
      </c>
      <c r="AD591" t="s">
        <v>1535</v>
      </c>
      <c r="AE591">
        <v>1.38</v>
      </c>
    </row>
    <row r="592" spans="1:31">
      <c r="A592" t="s">
        <v>1603</v>
      </c>
      <c r="B592">
        <v>2012</v>
      </c>
      <c r="C592" t="s">
        <v>1535</v>
      </c>
      <c r="D592" t="s">
        <v>55</v>
      </c>
      <c r="E592" t="s">
        <v>55</v>
      </c>
      <c r="F592" t="s">
        <v>55</v>
      </c>
      <c r="G592" t="s">
        <v>55</v>
      </c>
      <c r="H592" t="s">
        <v>55</v>
      </c>
      <c r="I592" t="s">
        <v>55</v>
      </c>
      <c r="J592" t="s">
        <v>153</v>
      </c>
      <c r="K592">
        <v>74.526917999999995</v>
      </c>
      <c r="L592">
        <v>2.0390600000000001</v>
      </c>
      <c r="M592">
        <v>70.272999999999996</v>
      </c>
      <c r="N592">
        <v>78.460999999999999</v>
      </c>
      <c r="O592" t="s">
        <v>57</v>
      </c>
      <c r="P592" t="s">
        <v>1604</v>
      </c>
      <c r="Q592">
        <v>3.9340000000000002</v>
      </c>
      <c r="R592">
        <v>4.2539999999999996</v>
      </c>
      <c r="S592">
        <v>103013</v>
      </c>
      <c r="T592">
        <v>5457</v>
      </c>
      <c r="U592">
        <v>97132</v>
      </c>
      <c r="V592">
        <v>108450</v>
      </c>
      <c r="W592">
        <v>817</v>
      </c>
      <c r="X592">
        <v>601</v>
      </c>
      <c r="Y592">
        <v>0</v>
      </c>
      <c r="Z592">
        <v>0</v>
      </c>
      <c r="AA592">
        <v>0</v>
      </c>
      <c r="AB592">
        <v>1</v>
      </c>
      <c r="AC592" t="s">
        <v>1605</v>
      </c>
      <c r="AD592" t="s">
        <v>1535</v>
      </c>
      <c r="AE592">
        <v>1.79</v>
      </c>
    </row>
    <row r="593" spans="1:31">
      <c r="A593" t="s">
        <v>1606</v>
      </c>
      <c r="B593">
        <v>2012</v>
      </c>
      <c r="C593" t="s">
        <v>1535</v>
      </c>
      <c r="D593" t="s">
        <v>55</v>
      </c>
      <c r="E593" t="s">
        <v>55</v>
      </c>
      <c r="F593" t="s">
        <v>55</v>
      </c>
      <c r="G593" t="s">
        <v>55</v>
      </c>
      <c r="H593" t="s">
        <v>55</v>
      </c>
      <c r="I593" t="s">
        <v>61</v>
      </c>
      <c r="J593" t="s">
        <v>55</v>
      </c>
      <c r="K593">
        <v>75.417823999999996</v>
      </c>
      <c r="L593">
        <v>1.747525</v>
      </c>
      <c r="M593">
        <v>71.793000000000006</v>
      </c>
      <c r="N593">
        <v>78.793000000000006</v>
      </c>
      <c r="O593" t="s">
        <v>57</v>
      </c>
      <c r="P593" t="s">
        <v>1607</v>
      </c>
      <c r="Q593">
        <v>3.375</v>
      </c>
      <c r="R593">
        <v>3.625</v>
      </c>
      <c r="S593">
        <v>174305</v>
      </c>
      <c r="T593">
        <v>8449</v>
      </c>
      <c r="U593">
        <v>165927</v>
      </c>
      <c r="V593">
        <v>182106</v>
      </c>
      <c r="W593">
        <v>1224</v>
      </c>
      <c r="X593">
        <v>915</v>
      </c>
      <c r="Y593">
        <v>0</v>
      </c>
      <c r="Z593">
        <v>0</v>
      </c>
      <c r="AA593">
        <v>0</v>
      </c>
      <c r="AB593">
        <v>1</v>
      </c>
      <c r="AC593" t="s">
        <v>1608</v>
      </c>
      <c r="AD593" t="s">
        <v>1535</v>
      </c>
      <c r="AE593">
        <v>2.0099999999999998</v>
      </c>
    </row>
    <row r="594" spans="1:31">
      <c r="A594" t="s">
        <v>1609</v>
      </c>
      <c r="B594">
        <v>2012</v>
      </c>
      <c r="C594" t="s">
        <v>1535</v>
      </c>
      <c r="D594" t="s">
        <v>55</v>
      </c>
      <c r="E594" t="s">
        <v>55</v>
      </c>
      <c r="F594" t="s">
        <v>55</v>
      </c>
      <c r="G594" t="s">
        <v>55</v>
      </c>
      <c r="H594" t="s">
        <v>55</v>
      </c>
      <c r="I594" t="s">
        <v>61</v>
      </c>
      <c r="J594" t="s">
        <v>137</v>
      </c>
      <c r="K594">
        <v>84.783398000000005</v>
      </c>
      <c r="L594">
        <v>4.9339680000000001</v>
      </c>
      <c r="M594">
        <v>72.364999999999995</v>
      </c>
      <c r="N594">
        <v>93.120999999999995</v>
      </c>
      <c r="O594" t="s">
        <v>57</v>
      </c>
      <c r="P594" t="s">
        <v>1610</v>
      </c>
      <c r="Q594">
        <v>8.3379999999999992</v>
      </c>
      <c r="R594">
        <v>12.419</v>
      </c>
      <c r="S594">
        <v>20498</v>
      </c>
      <c r="T594">
        <v>3744</v>
      </c>
      <c r="U594">
        <v>17495</v>
      </c>
      <c r="V594">
        <v>22514</v>
      </c>
      <c r="W594">
        <v>75</v>
      </c>
      <c r="X594">
        <v>63</v>
      </c>
      <c r="Y594">
        <v>0</v>
      </c>
      <c r="Z594">
        <v>0</v>
      </c>
      <c r="AA594">
        <v>0</v>
      </c>
      <c r="AB594">
        <v>1</v>
      </c>
      <c r="AC594" t="s">
        <v>447</v>
      </c>
      <c r="AD594" t="s">
        <v>1535</v>
      </c>
      <c r="AE594">
        <v>1.4</v>
      </c>
    </row>
    <row r="595" spans="1:31">
      <c r="A595" t="s">
        <v>1611</v>
      </c>
      <c r="B595">
        <v>2012</v>
      </c>
      <c r="C595" t="s">
        <v>1535</v>
      </c>
      <c r="D595" t="s">
        <v>55</v>
      </c>
      <c r="E595" t="s">
        <v>55</v>
      </c>
      <c r="F595" t="s">
        <v>55</v>
      </c>
      <c r="G595" t="s">
        <v>55</v>
      </c>
      <c r="H595" t="s">
        <v>55</v>
      </c>
      <c r="I595" t="s">
        <v>61</v>
      </c>
      <c r="J595" t="s">
        <v>141</v>
      </c>
      <c r="K595">
        <v>73.488073</v>
      </c>
      <c r="L595">
        <v>6.9698330000000004</v>
      </c>
      <c r="M595">
        <v>57.271000000000001</v>
      </c>
      <c r="N595">
        <v>86.099000000000004</v>
      </c>
      <c r="O595" t="s">
        <v>57</v>
      </c>
      <c r="P595" t="s">
        <v>1612</v>
      </c>
      <c r="Q595">
        <v>12.611000000000001</v>
      </c>
      <c r="R595">
        <v>16.216999999999999</v>
      </c>
      <c r="S595">
        <v>24497</v>
      </c>
      <c r="T595">
        <v>3845</v>
      </c>
      <c r="U595">
        <v>19091</v>
      </c>
      <c r="V595">
        <v>28701</v>
      </c>
      <c r="W595">
        <v>120</v>
      </c>
      <c r="X595">
        <v>88</v>
      </c>
      <c r="Y595">
        <v>0</v>
      </c>
      <c r="Z595">
        <v>0</v>
      </c>
      <c r="AA595">
        <v>0</v>
      </c>
      <c r="AB595">
        <v>1</v>
      </c>
      <c r="AC595" t="s">
        <v>1613</v>
      </c>
      <c r="AD595" t="s">
        <v>1535</v>
      </c>
      <c r="AE595">
        <v>2.97</v>
      </c>
    </row>
    <row r="596" spans="1:31">
      <c r="A596" t="s">
        <v>1614</v>
      </c>
      <c r="B596">
        <v>2012</v>
      </c>
      <c r="C596" t="s">
        <v>1535</v>
      </c>
      <c r="D596" t="s">
        <v>55</v>
      </c>
      <c r="E596" t="s">
        <v>55</v>
      </c>
      <c r="F596" t="s">
        <v>55</v>
      </c>
      <c r="G596" t="s">
        <v>55</v>
      </c>
      <c r="H596" t="s">
        <v>55</v>
      </c>
      <c r="I596" t="s">
        <v>61</v>
      </c>
      <c r="J596" t="s">
        <v>145</v>
      </c>
      <c r="K596">
        <v>71.197417999999999</v>
      </c>
      <c r="L596">
        <v>4.6344799999999999</v>
      </c>
      <c r="M596">
        <v>61.061</v>
      </c>
      <c r="N596">
        <v>79.983000000000004</v>
      </c>
      <c r="O596" t="s">
        <v>57</v>
      </c>
      <c r="P596" t="s">
        <v>1615</v>
      </c>
      <c r="Q596">
        <v>8.7859999999999996</v>
      </c>
      <c r="R596">
        <v>10.135999999999999</v>
      </c>
      <c r="S596">
        <v>28420</v>
      </c>
      <c r="T596">
        <v>3534</v>
      </c>
      <c r="U596">
        <v>24374</v>
      </c>
      <c r="V596">
        <v>31927</v>
      </c>
      <c r="W596">
        <v>166</v>
      </c>
      <c r="X596">
        <v>119</v>
      </c>
      <c r="Y596">
        <v>0</v>
      </c>
      <c r="Z596">
        <v>0</v>
      </c>
      <c r="AA596">
        <v>0</v>
      </c>
      <c r="AB596">
        <v>1</v>
      </c>
      <c r="AC596" t="s">
        <v>1616</v>
      </c>
      <c r="AD596" t="s">
        <v>1535</v>
      </c>
      <c r="AE596">
        <v>1.73</v>
      </c>
    </row>
    <row r="597" spans="1:31">
      <c r="A597" t="s">
        <v>1617</v>
      </c>
      <c r="B597">
        <v>2012</v>
      </c>
      <c r="C597" t="s">
        <v>1535</v>
      </c>
      <c r="D597" t="s">
        <v>55</v>
      </c>
      <c r="E597" t="s">
        <v>55</v>
      </c>
      <c r="F597" t="s">
        <v>55</v>
      </c>
      <c r="G597" t="s">
        <v>55</v>
      </c>
      <c r="H597" t="s">
        <v>55</v>
      </c>
      <c r="I597" t="s">
        <v>61</v>
      </c>
      <c r="J597" t="s">
        <v>149</v>
      </c>
      <c r="K597">
        <v>79.242036999999996</v>
      </c>
      <c r="L597">
        <v>2.3479899999999998</v>
      </c>
      <c r="M597">
        <v>74.200999999999993</v>
      </c>
      <c r="N597">
        <v>83.694000000000003</v>
      </c>
      <c r="O597" t="s">
        <v>57</v>
      </c>
      <c r="P597" t="s">
        <v>1618</v>
      </c>
      <c r="Q597">
        <v>4.452</v>
      </c>
      <c r="R597">
        <v>5.0419999999999998</v>
      </c>
      <c r="S597">
        <v>42747</v>
      </c>
      <c r="T597">
        <v>3565</v>
      </c>
      <c r="U597">
        <v>40028</v>
      </c>
      <c r="V597">
        <v>45149</v>
      </c>
      <c r="W597">
        <v>321</v>
      </c>
      <c r="X597">
        <v>248</v>
      </c>
      <c r="Y597">
        <v>0</v>
      </c>
      <c r="Z597">
        <v>0</v>
      </c>
      <c r="AA597">
        <v>0</v>
      </c>
      <c r="AB597">
        <v>1</v>
      </c>
      <c r="AC597" t="s">
        <v>1619</v>
      </c>
      <c r="AD597" t="s">
        <v>1535</v>
      </c>
      <c r="AE597">
        <v>1.07</v>
      </c>
    </row>
    <row r="598" spans="1:31">
      <c r="A598" t="s">
        <v>1620</v>
      </c>
      <c r="B598">
        <v>2012</v>
      </c>
      <c r="C598" t="s">
        <v>1535</v>
      </c>
      <c r="D598" t="s">
        <v>55</v>
      </c>
      <c r="E598" t="s">
        <v>55</v>
      </c>
      <c r="F598" t="s">
        <v>55</v>
      </c>
      <c r="G598" t="s">
        <v>55</v>
      </c>
      <c r="H598" t="s">
        <v>55</v>
      </c>
      <c r="I598" t="s">
        <v>61</v>
      </c>
      <c r="J598" t="s">
        <v>153</v>
      </c>
      <c r="K598">
        <v>72.910679000000002</v>
      </c>
      <c r="L598">
        <v>2.38307</v>
      </c>
      <c r="M598">
        <v>67.918999999999997</v>
      </c>
      <c r="N598">
        <v>77.507999999999996</v>
      </c>
      <c r="O598" t="s">
        <v>57</v>
      </c>
      <c r="P598" t="s">
        <v>1621</v>
      </c>
      <c r="Q598">
        <v>4.5979999999999999</v>
      </c>
      <c r="R598">
        <v>4.992</v>
      </c>
      <c r="S598">
        <v>58142</v>
      </c>
      <c r="T598">
        <v>3742</v>
      </c>
      <c r="U598">
        <v>54162</v>
      </c>
      <c r="V598">
        <v>61809</v>
      </c>
      <c r="W598">
        <v>542</v>
      </c>
      <c r="X598">
        <v>397</v>
      </c>
      <c r="Y598">
        <v>0</v>
      </c>
      <c r="Z598">
        <v>0</v>
      </c>
      <c r="AA598">
        <v>0</v>
      </c>
      <c r="AB598">
        <v>1</v>
      </c>
      <c r="AC598" t="s">
        <v>1622</v>
      </c>
      <c r="AD598" t="s">
        <v>1535</v>
      </c>
      <c r="AE598">
        <v>1.56</v>
      </c>
    </row>
    <row r="599" spans="1:31">
      <c r="A599" t="s">
        <v>1623</v>
      </c>
      <c r="B599">
        <v>2012</v>
      </c>
      <c r="C599" t="s">
        <v>1535</v>
      </c>
      <c r="D599" t="s">
        <v>55</v>
      </c>
      <c r="E599" t="s">
        <v>55</v>
      </c>
      <c r="F599" t="s">
        <v>55</v>
      </c>
      <c r="G599" t="s">
        <v>55</v>
      </c>
      <c r="H599" t="s">
        <v>55</v>
      </c>
      <c r="I599" t="s">
        <v>72</v>
      </c>
      <c r="J599" t="s">
        <v>55</v>
      </c>
      <c r="K599">
        <v>75.176975999999996</v>
      </c>
      <c r="L599">
        <v>2.304046</v>
      </c>
      <c r="M599">
        <v>70.320999999999998</v>
      </c>
      <c r="N599">
        <v>79.602999999999994</v>
      </c>
      <c r="O599" t="s">
        <v>57</v>
      </c>
      <c r="P599" t="s">
        <v>1624</v>
      </c>
      <c r="Q599">
        <v>4.4260000000000002</v>
      </c>
      <c r="R599">
        <v>4.8559999999999999</v>
      </c>
      <c r="S599">
        <v>162687</v>
      </c>
      <c r="T599">
        <v>9889</v>
      </c>
      <c r="U599">
        <v>152179</v>
      </c>
      <c r="V599">
        <v>172266</v>
      </c>
      <c r="W599">
        <v>757</v>
      </c>
      <c r="X599">
        <v>568</v>
      </c>
      <c r="Y599">
        <v>0</v>
      </c>
      <c r="Z599">
        <v>0</v>
      </c>
      <c r="AA599">
        <v>0</v>
      </c>
      <c r="AB599">
        <v>1</v>
      </c>
      <c r="AC599" t="s">
        <v>1625</v>
      </c>
      <c r="AD599" t="s">
        <v>1535</v>
      </c>
      <c r="AE599">
        <v>2.15</v>
      </c>
    </row>
    <row r="600" spans="1:31">
      <c r="A600" t="s">
        <v>1626</v>
      </c>
      <c r="B600">
        <v>2012</v>
      </c>
      <c r="C600" t="s">
        <v>1535</v>
      </c>
      <c r="D600" t="s">
        <v>55</v>
      </c>
      <c r="E600" t="s">
        <v>55</v>
      </c>
      <c r="F600" t="s">
        <v>55</v>
      </c>
      <c r="G600" t="s">
        <v>55</v>
      </c>
      <c r="H600" t="s">
        <v>55</v>
      </c>
      <c r="I600" t="s">
        <v>72</v>
      </c>
      <c r="J600" t="s">
        <v>137</v>
      </c>
      <c r="K600">
        <v>82.297302999999999</v>
      </c>
      <c r="L600">
        <v>7.3146959999999996</v>
      </c>
      <c r="M600">
        <v>63.152999999999999</v>
      </c>
      <c r="N600">
        <v>94.076999999999998</v>
      </c>
      <c r="O600" t="s">
        <v>57</v>
      </c>
      <c r="P600" t="s">
        <v>1627</v>
      </c>
      <c r="Q600">
        <v>11.78</v>
      </c>
      <c r="R600">
        <v>19.143999999999998</v>
      </c>
      <c r="S600">
        <v>26404</v>
      </c>
      <c r="T600">
        <v>5669</v>
      </c>
      <c r="U600">
        <v>20262</v>
      </c>
      <c r="V600">
        <v>30183</v>
      </c>
      <c r="W600">
        <v>61</v>
      </c>
      <c r="X600">
        <v>49</v>
      </c>
      <c r="Y600">
        <v>0</v>
      </c>
      <c r="Z600">
        <v>0</v>
      </c>
      <c r="AA600">
        <v>0</v>
      </c>
      <c r="AB600">
        <v>1</v>
      </c>
      <c r="AC600" t="s">
        <v>1628</v>
      </c>
      <c r="AD600" t="s">
        <v>1535</v>
      </c>
      <c r="AE600">
        <v>2.2000000000000002</v>
      </c>
    </row>
    <row r="601" spans="1:31">
      <c r="A601" t="s">
        <v>1629</v>
      </c>
      <c r="B601">
        <v>2012</v>
      </c>
      <c r="C601" t="s">
        <v>1535</v>
      </c>
      <c r="D601" t="s">
        <v>55</v>
      </c>
      <c r="E601" t="s">
        <v>55</v>
      </c>
      <c r="F601" t="s">
        <v>55</v>
      </c>
      <c r="G601" t="s">
        <v>55</v>
      </c>
      <c r="H601" t="s">
        <v>55</v>
      </c>
      <c r="I601" t="s">
        <v>72</v>
      </c>
      <c r="J601" t="s">
        <v>141</v>
      </c>
      <c r="K601">
        <v>75.708449000000002</v>
      </c>
      <c r="L601">
        <v>5.1505999999999998</v>
      </c>
      <c r="M601">
        <v>63.988999999999997</v>
      </c>
      <c r="N601">
        <v>85.162000000000006</v>
      </c>
      <c r="O601" t="s">
        <v>57</v>
      </c>
      <c r="P601" t="s">
        <v>1630</v>
      </c>
      <c r="Q601">
        <v>9.4540000000000006</v>
      </c>
      <c r="R601">
        <v>11.72</v>
      </c>
      <c r="S601">
        <v>26869</v>
      </c>
      <c r="T601">
        <v>3421</v>
      </c>
      <c r="U601">
        <v>22710</v>
      </c>
      <c r="V601">
        <v>30225</v>
      </c>
      <c r="W601">
        <v>94</v>
      </c>
      <c r="X601">
        <v>69</v>
      </c>
      <c r="Y601">
        <v>0</v>
      </c>
      <c r="Z601">
        <v>0</v>
      </c>
      <c r="AA601">
        <v>0</v>
      </c>
      <c r="AB601">
        <v>1</v>
      </c>
      <c r="AC601" t="s">
        <v>1330</v>
      </c>
      <c r="AD601" t="s">
        <v>1535</v>
      </c>
      <c r="AE601">
        <v>1.34</v>
      </c>
    </row>
    <row r="602" spans="1:31">
      <c r="A602" t="s">
        <v>1631</v>
      </c>
      <c r="B602">
        <v>2012</v>
      </c>
      <c r="C602" t="s">
        <v>1535</v>
      </c>
      <c r="D602" t="s">
        <v>55</v>
      </c>
      <c r="E602" t="s">
        <v>55</v>
      </c>
      <c r="F602" t="s">
        <v>55</v>
      </c>
      <c r="G602" t="s">
        <v>55</v>
      </c>
      <c r="H602" t="s">
        <v>55</v>
      </c>
      <c r="I602" t="s">
        <v>72</v>
      </c>
      <c r="J602" t="s">
        <v>145</v>
      </c>
      <c r="K602">
        <v>63.335633999999999</v>
      </c>
      <c r="L602">
        <v>6.6089669999999998</v>
      </c>
      <c r="M602">
        <v>49.063000000000002</v>
      </c>
      <c r="N602">
        <v>76.078999999999994</v>
      </c>
      <c r="O602" t="s">
        <v>57</v>
      </c>
      <c r="P602" t="s">
        <v>1632</v>
      </c>
      <c r="Q602">
        <v>12.744</v>
      </c>
      <c r="R602">
        <v>14.272</v>
      </c>
      <c r="S602">
        <v>25795</v>
      </c>
      <c r="T602">
        <v>3701</v>
      </c>
      <c r="U602">
        <v>19982</v>
      </c>
      <c r="V602">
        <v>30985</v>
      </c>
      <c r="W602">
        <v>121</v>
      </c>
      <c r="X602">
        <v>86</v>
      </c>
      <c r="Y602">
        <v>0</v>
      </c>
      <c r="Z602">
        <v>0</v>
      </c>
      <c r="AA602">
        <v>0</v>
      </c>
      <c r="AB602">
        <v>1</v>
      </c>
      <c r="AC602" t="s">
        <v>1633</v>
      </c>
      <c r="AD602" t="s">
        <v>1535</v>
      </c>
      <c r="AE602">
        <v>2.2599999999999998</v>
      </c>
    </row>
    <row r="603" spans="1:31">
      <c r="A603" t="s">
        <v>1634</v>
      </c>
      <c r="B603">
        <v>2012</v>
      </c>
      <c r="C603" t="s">
        <v>1535</v>
      </c>
      <c r="D603" t="s">
        <v>55</v>
      </c>
      <c r="E603" t="s">
        <v>55</v>
      </c>
      <c r="F603" t="s">
        <v>55</v>
      </c>
      <c r="G603" t="s">
        <v>55</v>
      </c>
      <c r="H603" t="s">
        <v>55</v>
      </c>
      <c r="I603" t="s">
        <v>72</v>
      </c>
      <c r="J603" t="s">
        <v>149</v>
      </c>
      <c r="K603">
        <v>78.080385000000007</v>
      </c>
      <c r="L603">
        <v>3.609702</v>
      </c>
      <c r="M603">
        <v>70.05</v>
      </c>
      <c r="N603">
        <v>84.808999999999997</v>
      </c>
      <c r="O603" t="s">
        <v>57</v>
      </c>
      <c r="P603" t="s">
        <v>1635</v>
      </c>
      <c r="Q603">
        <v>6.7290000000000001</v>
      </c>
      <c r="R603">
        <v>8.0299999999999994</v>
      </c>
      <c r="S603">
        <v>38749</v>
      </c>
      <c r="T603">
        <v>3869</v>
      </c>
      <c r="U603">
        <v>34764</v>
      </c>
      <c r="V603">
        <v>42088</v>
      </c>
      <c r="W603">
        <v>206</v>
      </c>
      <c r="X603">
        <v>160</v>
      </c>
      <c r="Y603">
        <v>0</v>
      </c>
      <c r="Z603">
        <v>0</v>
      </c>
      <c r="AA603">
        <v>0</v>
      </c>
      <c r="AB603">
        <v>1</v>
      </c>
      <c r="AC603" t="s">
        <v>1636</v>
      </c>
      <c r="AD603" t="s">
        <v>1535</v>
      </c>
      <c r="AE603">
        <v>1.56</v>
      </c>
    </row>
    <row r="604" spans="1:31">
      <c r="A604" t="s">
        <v>1637</v>
      </c>
      <c r="B604">
        <v>2012</v>
      </c>
      <c r="C604" t="s">
        <v>1535</v>
      </c>
      <c r="D604" t="s">
        <v>55</v>
      </c>
      <c r="E604" t="s">
        <v>55</v>
      </c>
      <c r="F604" t="s">
        <v>55</v>
      </c>
      <c r="G604" t="s">
        <v>55</v>
      </c>
      <c r="H604" t="s">
        <v>55</v>
      </c>
      <c r="I604" t="s">
        <v>72</v>
      </c>
      <c r="J604" t="s">
        <v>153</v>
      </c>
      <c r="K604">
        <v>76.730957000000004</v>
      </c>
      <c r="L604">
        <v>3.1108549999999999</v>
      </c>
      <c r="M604">
        <v>69.971999999999994</v>
      </c>
      <c r="N604">
        <v>82.613</v>
      </c>
      <c r="O604" t="s">
        <v>57</v>
      </c>
      <c r="P604" t="s">
        <v>1638</v>
      </c>
      <c r="Q604">
        <v>5.8819999999999997</v>
      </c>
      <c r="R604">
        <v>6.7590000000000003</v>
      </c>
      <c r="S604">
        <v>44870</v>
      </c>
      <c r="T604">
        <v>4679</v>
      </c>
      <c r="U604">
        <v>40918</v>
      </c>
      <c r="V604">
        <v>48310</v>
      </c>
      <c r="W604">
        <v>275</v>
      </c>
      <c r="X604">
        <v>204</v>
      </c>
      <c r="Y604">
        <v>0</v>
      </c>
      <c r="Z604">
        <v>0</v>
      </c>
      <c r="AA604">
        <v>0</v>
      </c>
      <c r="AB604">
        <v>1</v>
      </c>
      <c r="AC604" t="s">
        <v>1639</v>
      </c>
      <c r="AD604" t="s">
        <v>1535</v>
      </c>
      <c r="AE604">
        <v>1.49</v>
      </c>
    </row>
    <row r="605" spans="1:31">
      <c r="A605" t="s">
        <v>1640</v>
      </c>
      <c r="B605">
        <v>2012</v>
      </c>
      <c r="C605" t="s">
        <v>1535</v>
      </c>
      <c r="D605" t="s">
        <v>55</v>
      </c>
      <c r="E605" t="s">
        <v>55</v>
      </c>
      <c r="F605" t="s">
        <v>55</v>
      </c>
      <c r="G605" t="s">
        <v>193</v>
      </c>
      <c r="H605" t="s">
        <v>65</v>
      </c>
      <c r="I605" t="s">
        <v>55</v>
      </c>
      <c r="J605" t="s">
        <v>55</v>
      </c>
      <c r="K605">
        <v>83.092473999999996</v>
      </c>
      <c r="L605">
        <v>4.6373990000000003</v>
      </c>
      <c r="M605">
        <v>71.864000000000004</v>
      </c>
      <c r="N605">
        <v>91.191000000000003</v>
      </c>
      <c r="O605" t="s">
        <v>57</v>
      </c>
      <c r="P605" t="s">
        <v>1641</v>
      </c>
      <c r="Q605">
        <v>8.0980000000000008</v>
      </c>
      <c r="R605">
        <v>11.228</v>
      </c>
      <c r="S605">
        <v>17132</v>
      </c>
      <c r="T605">
        <v>3197</v>
      </c>
      <c r="U605">
        <v>14817</v>
      </c>
      <c r="V605">
        <v>18802</v>
      </c>
      <c r="W605">
        <v>86</v>
      </c>
      <c r="X605">
        <v>67</v>
      </c>
      <c r="Y605">
        <v>0</v>
      </c>
      <c r="Z605">
        <v>0</v>
      </c>
      <c r="AA605">
        <v>0</v>
      </c>
      <c r="AB605">
        <v>1</v>
      </c>
      <c r="AC605" t="s">
        <v>1642</v>
      </c>
      <c r="AD605" t="s">
        <v>1535</v>
      </c>
      <c r="AE605">
        <v>1.3</v>
      </c>
    </row>
    <row r="606" spans="1:31">
      <c r="A606" t="s">
        <v>1643</v>
      </c>
      <c r="B606">
        <v>2012</v>
      </c>
      <c r="C606" t="s">
        <v>1535</v>
      </c>
      <c r="D606" t="s">
        <v>55</v>
      </c>
      <c r="E606" t="s">
        <v>55</v>
      </c>
      <c r="F606" t="s">
        <v>55</v>
      </c>
      <c r="G606" t="s">
        <v>193</v>
      </c>
      <c r="H606" t="s">
        <v>65</v>
      </c>
      <c r="I606" t="s">
        <v>61</v>
      </c>
      <c r="J606" t="s">
        <v>55</v>
      </c>
      <c r="K606">
        <v>85.704949999999997</v>
      </c>
      <c r="L606">
        <v>5.0310670000000002</v>
      </c>
      <c r="M606">
        <v>72.801000000000002</v>
      </c>
      <c r="N606">
        <v>94.028999999999996</v>
      </c>
      <c r="O606" t="s">
        <v>57</v>
      </c>
      <c r="P606" t="s">
        <v>1644</v>
      </c>
      <c r="Q606">
        <v>8.3239999999999998</v>
      </c>
      <c r="R606">
        <v>12.904</v>
      </c>
      <c r="S606">
        <v>8342</v>
      </c>
      <c r="T606">
        <v>1618</v>
      </c>
      <c r="U606">
        <v>7086</v>
      </c>
      <c r="V606">
        <v>9152</v>
      </c>
      <c r="W606">
        <v>53</v>
      </c>
      <c r="X606">
        <v>42</v>
      </c>
      <c r="Y606">
        <v>0</v>
      </c>
      <c r="Z606">
        <v>0</v>
      </c>
      <c r="AA606">
        <v>0</v>
      </c>
      <c r="AB606">
        <v>1</v>
      </c>
      <c r="AC606" t="s">
        <v>1645</v>
      </c>
      <c r="AD606" t="s">
        <v>1535</v>
      </c>
      <c r="AE606">
        <v>1.07</v>
      </c>
    </row>
    <row r="607" spans="1:31">
      <c r="A607" t="s">
        <v>1646</v>
      </c>
      <c r="B607">
        <v>2012</v>
      </c>
      <c r="C607" t="s">
        <v>1535</v>
      </c>
      <c r="D607" t="s">
        <v>55</v>
      </c>
      <c r="E607" t="s">
        <v>55</v>
      </c>
      <c r="F607" t="s">
        <v>55</v>
      </c>
      <c r="G607" t="s">
        <v>193</v>
      </c>
      <c r="H607" t="s">
        <v>65</v>
      </c>
      <c r="I607" t="s">
        <v>72</v>
      </c>
      <c r="J607" t="s">
        <v>55</v>
      </c>
      <c r="K607">
        <v>80.756366</v>
      </c>
      <c r="L607">
        <v>7.5399919999999998</v>
      </c>
      <c r="M607">
        <v>61.59</v>
      </c>
      <c r="N607">
        <v>93.058999999999997</v>
      </c>
      <c r="O607" t="s">
        <v>57</v>
      </c>
      <c r="P607" t="s">
        <v>1647</v>
      </c>
      <c r="Q607">
        <v>12.303000000000001</v>
      </c>
      <c r="R607">
        <v>19.166</v>
      </c>
      <c r="S607">
        <v>8790</v>
      </c>
      <c r="T607">
        <v>2416</v>
      </c>
      <c r="U607">
        <v>6704</v>
      </c>
      <c r="V607">
        <v>10129</v>
      </c>
      <c r="W607">
        <v>33</v>
      </c>
      <c r="X607">
        <v>25</v>
      </c>
      <c r="Y607">
        <v>0</v>
      </c>
      <c r="Z607">
        <v>0</v>
      </c>
      <c r="AA607">
        <v>0</v>
      </c>
      <c r="AB607">
        <v>1</v>
      </c>
      <c r="AC607" t="s">
        <v>723</v>
      </c>
      <c r="AD607" t="s">
        <v>1535</v>
      </c>
      <c r="AE607">
        <v>1.17</v>
      </c>
    </row>
    <row r="608" spans="1:31">
      <c r="A608" t="s">
        <v>1648</v>
      </c>
      <c r="B608">
        <v>2012</v>
      </c>
      <c r="C608" t="s">
        <v>1535</v>
      </c>
      <c r="D608" t="s">
        <v>55</v>
      </c>
      <c r="E608" t="s">
        <v>55</v>
      </c>
      <c r="F608" t="s">
        <v>55</v>
      </c>
      <c r="G608" t="s">
        <v>193</v>
      </c>
      <c r="H608" t="s">
        <v>76</v>
      </c>
      <c r="I608" t="s">
        <v>55</v>
      </c>
      <c r="J608" t="s">
        <v>55</v>
      </c>
      <c r="K608">
        <v>77.646072000000004</v>
      </c>
      <c r="L608">
        <v>4.2616909999999999</v>
      </c>
      <c r="M608">
        <v>68.010000000000005</v>
      </c>
      <c r="N608">
        <v>85.513000000000005</v>
      </c>
      <c r="O608" t="s">
        <v>57</v>
      </c>
      <c r="P608" t="s">
        <v>1649</v>
      </c>
      <c r="Q608">
        <v>7.867</v>
      </c>
      <c r="R608">
        <v>9.6359999999999992</v>
      </c>
      <c r="S608">
        <v>26996</v>
      </c>
      <c r="T608">
        <v>3517</v>
      </c>
      <c r="U608">
        <v>23646</v>
      </c>
      <c r="V608">
        <v>29732</v>
      </c>
      <c r="W608">
        <v>163</v>
      </c>
      <c r="X608">
        <v>115</v>
      </c>
      <c r="Y608">
        <v>0</v>
      </c>
      <c r="Z608">
        <v>0</v>
      </c>
      <c r="AA608">
        <v>0</v>
      </c>
      <c r="AB608">
        <v>1</v>
      </c>
      <c r="AC608" t="s">
        <v>1650</v>
      </c>
      <c r="AD608" t="s">
        <v>1535</v>
      </c>
      <c r="AE608">
        <v>1.7</v>
      </c>
    </row>
    <row r="609" spans="1:31">
      <c r="A609" t="s">
        <v>1651</v>
      </c>
      <c r="B609">
        <v>2012</v>
      </c>
      <c r="C609" t="s">
        <v>1535</v>
      </c>
      <c r="D609" t="s">
        <v>55</v>
      </c>
      <c r="E609" t="s">
        <v>55</v>
      </c>
      <c r="F609" t="s">
        <v>55</v>
      </c>
      <c r="G609" t="s">
        <v>193</v>
      </c>
      <c r="H609" t="s">
        <v>76</v>
      </c>
      <c r="I609" t="s">
        <v>61</v>
      </c>
      <c r="J609" t="s">
        <v>55</v>
      </c>
      <c r="K609">
        <v>81.797432999999998</v>
      </c>
      <c r="L609">
        <v>4.2877369999999999</v>
      </c>
      <c r="M609">
        <v>71.709999999999994</v>
      </c>
      <c r="N609">
        <v>89.468000000000004</v>
      </c>
      <c r="O609" t="s">
        <v>57</v>
      </c>
      <c r="P609" t="s">
        <v>1652</v>
      </c>
      <c r="Q609">
        <v>7.6710000000000003</v>
      </c>
      <c r="R609">
        <v>10.087999999999999</v>
      </c>
      <c r="S609">
        <v>15993</v>
      </c>
      <c r="T609">
        <v>2048</v>
      </c>
      <c r="U609">
        <v>14021</v>
      </c>
      <c r="V609">
        <v>17493</v>
      </c>
      <c r="W609">
        <v>116</v>
      </c>
      <c r="X609">
        <v>86</v>
      </c>
      <c r="Y609">
        <v>0</v>
      </c>
      <c r="Z609">
        <v>0</v>
      </c>
      <c r="AA609">
        <v>0</v>
      </c>
      <c r="AB609">
        <v>1</v>
      </c>
      <c r="AC609" t="s">
        <v>1653</v>
      </c>
      <c r="AD609" t="s">
        <v>1535</v>
      </c>
      <c r="AE609">
        <v>1.42</v>
      </c>
    </row>
    <row r="610" spans="1:31">
      <c r="A610" t="s">
        <v>1654</v>
      </c>
      <c r="B610">
        <v>2012</v>
      </c>
      <c r="C610" t="s">
        <v>1535</v>
      </c>
      <c r="D610" t="s">
        <v>55</v>
      </c>
      <c r="E610" t="s">
        <v>55</v>
      </c>
      <c r="F610" t="s">
        <v>55</v>
      </c>
      <c r="G610" t="s">
        <v>193</v>
      </c>
      <c r="H610" t="s">
        <v>76</v>
      </c>
      <c r="I610" t="s">
        <v>72</v>
      </c>
      <c r="J610" t="s">
        <v>55</v>
      </c>
      <c r="K610">
        <v>72.311864</v>
      </c>
      <c r="L610">
        <v>8.5032680000000003</v>
      </c>
      <c r="M610">
        <v>52.378</v>
      </c>
      <c r="N610">
        <v>87.349000000000004</v>
      </c>
      <c r="O610" t="s">
        <v>57</v>
      </c>
      <c r="P610" t="s">
        <v>1655</v>
      </c>
      <c r="Q610">
        <v>15.037000000000001</v>
      </c>
      <c r="R610">
        <v>19.934000000000001</v>
      </c>
      <c r="S610">
        <v>11003</v>
      </c>
      <c r="T610">
        <v>2835</v>
      </c>
      <c r="U610">
        <v>7970</v>
      </c>
      <c r="V610">
        <v>13291</v>
      </c>
      <c r="W610">
        <v>47</v>
      </c>
      <c r="X610">
        <v>29</v>
      </c>
      <c r="Y610">
        <v>0</v>
      </c>
      <c r="Z610">
        <v>0</v>
      </c>
      <c r="AA610">
        <v>0</v>
      </c>
      <c r="AB610">
        <v>1</v>
      </c>
      <c r="AC610" t="s">
        <v>360</v>
      </c>
      <c r="AD610" t="s">
        <v>1535</v>
      </c>
      <c r="AE610">
        <v>1.66</v>
      </c>
    </row>
    <row r="611" spans="1:31">
      <c r="A611" t="s">
        <v>1656</v>
      </c>
      <c r="B611">
        <v>2012</v>
      </c>
      <c r="C611" t="s">
        <v>1535</v>
      </c>
      <c r="D611" t="s">
        <v>55</v>
      </c>
      <c r="E611" t="s">
        <v>55</v>
      </c>
      <c r="F611" t="s">
        <v>55</v>
      </c>
      <c r="G611" t="s">
        <v>193</v>
      </c>
      <c r="H611" t="s">
        <v>86</v>
      </c>
      <c r="I611" t="s">
        <v>55</v>
      </c>
      <c r="J611" t="s">
        <v>55</v>
      </c>
      <c r="K611">
        <v>81.218204</v>
      </c>
      <c r="L611">
        <v>3.9950909999999999</v>
      </c>
      <c r="M611">
        <v>71.971000000000004</v>
      </c>
      <c r="N611">
        <v>88.459000000000003</v>
      </c>
      <c r="O611" t="s">
        <v>57</v>
      </c>
      <c r="P611" t="s">
        <v>1657</v>
      </c>
      <c r="Q611">
        <v>7.2409999999999997</v>
      </c>
      <c r="R611">
        <v>9.2469999999999999</v>
      </c>
      <c r="S611">
        <v>21689</v>
      </c>
      <c r="T611">
        <v>2452</v>
      </c>
      <c r="U611">
        <v>19220</v>
      </c>
      <c r="V611">
        <v>23623</v>
      </c>
      <c r="W611">
        <v>152</v>
      </c>
      <c r="X611">
        <v>119</v>
      </c>
      <c r="Y611">
        <v>0</v>
      </c>
      <c r="Z611">
        <v>0</v>
      </c>
      <c r="AA611">
        <v>0</v>
      </c>
      <c r="AB611">
        <v>1</v>
      </c>
      <c r="AC611" t="s">
        <v>1658</v>
      </c>
      <c r="AD611" t="s">
        <v>1535</v>
      </c>
      <c r="AE611">
        <v>1.58</v>
      </c>
    </row>
    <row r="612" spans="1:31">
      <c r="A612" t="s">
        <v>1659</v>
      </c>
      <c r="B612">
        <v>2012</v>
      </c>
      <c r="C612" t="s">
        <v>1535</v>
      </c>
      <c r="D612" t="s">
        <v>55</v>
      </c>
      <c r="E612" t="s">
        <v>55</v>
      </c>
      <c r="F612" t="s">
        <v>55</v>
      </c>
      <c r="G612" t="s">
        <v>193</v>
      </c>
      <c r="H612" t="s">
        <v>86</v>
      </c>
      <c r="I612" t="s">
        <v>61</v>
      </c>
      <c r="J612" t="s">
        <v>55</v>
      </c>
      <c r="K612">
        <v>75.519733000000002</v>
      </c>
      <c r="L612">
        <v>5.5952060000000001</v>
      </c>
      <c r="M612">
        <v>62.664000000000001</v>
      </c>
      <c r="N612">
        <v>85.725999999999999</v>
      </c>
      <c r="O612" t="s">
        <v>57</v>
      </c>
      <c r="P612" t="s">
        <v>1660</v>
      </c>
      <c r="Q612">
        <v>10.207000000000001</v>
      </c>
      <c r="R612">
        <v>12.855</v>
      </c>
      <c r="S612">
        <v>9892</v>
      </c>
      <c r="T612">
        <v>1348</v>
      </c>
      <c r="U612">
        <v>8208</v>
      </c>
      <c r="V612">
        <v>11228</v>
      </c>
      <c r="W612">
        <v>99</v>
      </c>
      <c r="X612">
        <v>76</v>
      </c>
      <c r="Y612">
        <v>0</v>
      </c>
      <c r="Z612">
        <v>0</v>
      </c>
      <c r="AA612">
        <v>0</v>
      </c>
      <c r="AB612">
        <v>1</v>
      </c>
      <c r="AC612" t="s">
        <v>1661</v>
      </c>
      <c r="AD612" t="s">
        <v>1535</v>
      </c>
      <c r="AE612">
        <v>1.66</v>
      </c>
    </row>
    <row r="613" spans="1:31">
      <c r="A613" t="s">
        <v>1662</v>
      </c>
      <c r="B613">
        <v>2012</v>
      </c>
      <c r="C613" t="s">
        <v>1535</v>
      </c>
      <c r="D613" t="s">
        <v>55</v>
      </c>
      <c r="E613" t="s">
        <v>55</v>
      </c>
      <c r="F613" t="s">
        <v>55</v>
      </c>
      <c r="G613" t="s">
        <v>193</v>
      </c>
      <c r="H613" t="s">
        <v>86</v>
      </c>
      <c r="I613" t="s">
        <v>72</v>
      </c>
      <c r="J613" t="s">
        <v>55</v>
      </c>
      <c r="K613">
        <v>86.703469999999996</v>
      </c>
      <c r="L613">
        <v>5.7283059999999999</v>
      </c>
      <c r="M613">
        <v>71.171999999999997</v>
      </c>
      <c r="N613">
        <v>95.694999999999993</v>
      </c>
      <c r="O613" t="s">
        <v>57</v>
      </c>
      <c r="P613" t="s">
        <v>1663</v>
      </c>
      <c r="Q613">
        <v>8.9909999999999997</v>
      </c>
      <c r="R613">
        <v>15.531000000000001</v>
      </c>
      <c r="S613">
        <v>11798</v>
      </c>
      <c r="T613">
        <v>2073</v>
      </c>
      <c r="U613">
        <v>9684</v>
      </c>
      <c r="V613">
        <v>13021</v>
      </c>
      <c r="W613">
        <v>53</v>
      </c>
      <c r="X613">
        <v>43</v>
      </c>
      <c r="Y613">
        <v>0</v>
      </c>
      <c r="Z613">
        <v>0</v>
      </c>
      <c r="AA613">
        <v>0</v>
      </c>
      <c r="AB613">
        <v>1</v>
      </c>
      <c r="AC613" t="s">
        <v>1664</v>
      </c>
      <c r="AD613" t="s">
        <v>1535</v>
      </c>
      <c r="AE613">
        <v>1.48</v>
      </c>
    </row>
    <row r="614" spans="1:31">
      <c r="A614" t="s">
        <v>1665</v>
      </c>
      <c r="B614">
        <v>2012</v>
      </c>
      <c r="C614" t="s">
        <v>1535</v>
      </c>
      <c r="D614" t="s">
        <v>55</v>
      </c>
      <c r="E614" t="s">
        <v>55</v>
      </c>
      <c r="F614" t="s">
        <v>55</v>
      </c>
      <c r="G614" t="s">
        <v>193</v>
      </c>
      <c r="H614" t="s">
        <v>96</v>
      </c>
      <c r="I614" t="s">
        <v>55</v>
      </c>
      <c r="J614" t="s">
        <v>55</v>
      </c>
      <c r="K614">
        <v>78.593059999999994</v>
      </c>
      <c r="L614">
        <v>5.147132</v>
      </c>
      <c r="M614">
        <v>66.546999999999997</v>
      </c>
      <c r="N614">
        <v>87.864000000000004</v>
      </c>
      <c r="O614" t="s">
        <v>57</v>
      </c>
      <c r="P614" t="s">
        <v>1666</v>
      </c>
      <c r="Q614">
        <v>9.2710000000000008</v>
      </c>
      <c r="R614">
        <v>12.045999999999999</v>
      </c>
      <c r="S614">
        <v>21467</v>
      </c>
      <c r="T614">
        <v>2475</v>
      </c>
      <c r="U614">
        <v>18177</v>
      </c>
      <c r="V614">
        <v>24000</v>
      </c>
      <c r="W614">
        <v>139</v>
      </c>
      <c r="X614">
        <v>108</v>
      </c>
      <c r="Y614">
        <v>0</v>
      </c>
      <c r="Z614">
        <v>0</v>
      </c>
      <c r="AA614">
        <v>0</v>
      </c>
      <c r="AB614">
        <v>1</v>
      </c>
      <c r="AC614" t="s">
        <v>1577</v>
      </c>
      <c r="AD614" t="s">
        <v>1535</v>
      </c>
      <c r="AE614">
        <v>2.17</v>
      </c>
    </row>
    <row r="615" spans="1:31">
      <c r="A615" t="s">
        <v>1667</v>
      </c>
      <c r="B615">
        <v>2012</v>
      </c>
      <c r="C615" t="s">
        <v>1535</v>
      </c>
      <c r="D615" t="s">
        <v>55</v>
      </c>
      <c r="E615" t="s">
        <v>55</v>
      </c>
      <c r="F615" t="s">
        <v>55</v>
      </c>
      <c r="G615" t="s">
        <v>193</v>
      </c>
      <c r="H615" t="s">
        <v>96</v>
      </c>
      <c r="I615" t="s">
        <v>61</v>
      </c>
      <c r="J615" t="s">
        <v>55</v>
      </c>
      <c r="K615">
        <v>80.361755000000002</v>
      </c>
      <c r="L615">
        <v>5.7561249999999999</v>
      </c>
      <c r="M615">
        <v>66.394999999999996</v>
      </c>
      <c r="N615">
        <v>90.39</v>
      </c>
      <c r="O615" t="s">
        <v>57</v>
      </c>
      <c r="P615" t="s">
        <v>1668</v>
      </c>
      <c r="Q615">
        <v>10.028</v>
      </c>
      <c r="R615">
        <v>13.967000000000001</v>
      </c>
      <c r="S615">
        <v>10509</v>
      </c>
      <c r="T615">
        <v>1717</v>
      </c>
      <c r="U615">
        <v>8682</v>
      </c>
      <c r="V615">
        <v>11820</v>
      </c>
      <c r="W615">
        <v>83</v>
      </c>
      <c r="X615">
        <v>64</v>
      </c>
      <c r="Y615">
        <v>0</v>
      </c>
      <c r="Z615">
        <v>0</v>
      </c>
      <c r="AA615">
        <v>0</v>
      </c>
      <c r="AB615">
        <v>1</v>
      </c>
      <c r="AC615" t="s">
        <v>1669</v>
      </c>
      <c r="AD615" t="s">
        <v>1535</v>
      </c>
      <c r="AE615">
        <v>1.72</v>
      </c>
    </row>
    <row r="616" spans="1:31">
      <c r="A616" t="s">
        <v>1670</v>
      </c>
      <c r="B616">
        <v>2012</v>
      </c>
      <c r="C616" t="s">
        <v>1535</v>
      </c>
      <c r="D616" t="s">
        <v>55</v>
      </c>
      <c r="E616" t="s">
        <v>55</v>
      </c>
      <c r="F616" t="s">
        <v>55</v>
      </c>
      <c r="G616" t="s">
        <v>193</v>
      </c>
      <c r="H616" t="s">
        <v>96</v>
      </c>
      <c r="I616" t="s">
        <v>72</v>
      </c>
      <c r="J616" t="s">
        <v>55</v>
      </c>
      <c r="K616">
        <v>76.968593999999996</v>
      </c>
      <c r="L616">
        <v>8.6693090000000002</v>
      </c>
      <c r="M616">
        <v>55.427999999999997</v>
      </c>
      <c r="N616">
        <v>91.498000000000005</v>
      </c>
      <c r="O616" t="s">
        <v>57</v>
      </c>
      <c r="P616" t="s">
        <v>1671</v>
      </c>
      <c r="Q616">
        <v>14.53</v>
      </c>
      <c r="R616">
        <v>21.541</v>
      </c>
      <c r="S616">
        <v>10959</v>
      </c>
      <c r="T616">
        <v>2042</v>
      </c>
      <c r="U616">
        <v>7892</v>
      </c>
      <c r="V616">
        <v>13027</v>
      </c>
      <c r="W616">
        <v>56</v>
      </c>
      <c r="X616">
        <v>44</v>
      </c>
      <c r="Y616">
        <v>0</v>
      </c>
      <c r="Z616">
        <v>0</v>
      </c>
      <c r="AA616">
        <v>0</v>
      </c>
      <c r="AB616">
        <v>1</v>
      </c>
      <c r="AC616" t="s">
        <v>360</v>
      </c>
      <c r="AD616" t="s">
        <v>1535</v>
      </c>
      <c r="AE616">
        <v>2.33</v>
      </c>
    </row>
    <row r="617" spans="1:31">
      <c r="A617" t="s">
        <v>1672</v>
      </c>
      <c r="B617">
        <v>2012</v>
      </c>
      <c r="C617" t="s">
        <v>1535</v>
      </c>
      <c r="D617" t="s">
        <v>55</v>
      </c>
      <c r="E617" t="s">
        <v>55</v>
      </c>
      <c r="F617" t="s">
        <v>55</v>
      </c>
      <c r="G617" t="s">
        <v>193</v>
      </c>
      <c r="H617" t="s">
        <v>105</v>
      </c>
      <c r="I617" t="s">
        <v>55</v>
      </c>
      <c r="J617" t="s">
        <v>55</v>
      </c>
      <c r="K617">
        <v>77.701418000000004</v>
      </c>
      <c r="L617">
        <v>7.672911</v>
      </c>
      <c r="M617">
        <v>58.787999999999997</v>
      </c>
      <c r="N617">
        <v>90.802999999999997</v>
      </c>
      <c r="O617" t="s">
        <v>57</v>
      </c>
      <c r="P617" t="s">
        <v>1673</v>
      </c>
      <c r="Q617">
        <v>13.101000000000001</v>
      </c>
      <c r="R617">
        <v>18.913</v>
      </c>
      <c r="S617">
        <v>10137</v>
      </c>
      <c r="T617">
        <v>1597</v>
      </c>
      <c r="U617">
        <v>7670</v>
      </c>
      <c r="V617">
        <v>11846</v>
      </c>
      <c r="W617">
        <v>78</v>
      </c>
      <c r="X617">
        <v>63</v>
      </c>
      <c r="Y617">
        <v>0</v>
      </c>
      <c r="Z617">
        <v>0</v>
      </c>
      <c r="AA617">
        <v>0</v>
      </c>
      <c r="AB617">
        <v>1</v>
      </c>
      <c r="AC617" t="s">
        <v>511</v>
      </c>
      <c r="AD617" t="s">
        <v>1535</v>
      </c>
      <c r="AE617">
        <v>2.62</v>
      </c>
    </row>
    <row r="618" spans="1:31">
      <c r="A618" t="s">
        <v>1674</v>
      </c>
      <c r="B618">
        <v>2012</v>
      </c>
      <c r="C618" t="s">
        <v>1535</v>
      </c>
      <c r="D618" t="s">
        <v>55</v>
      </c>
      <c r="E618" t="s">
        <v>55</v>
      </c>
      <c r="F618" t="s">
        <v>55</v>
      </c>
      <c r="G618" t="s">
        <v>193</v>
      </c>
      <c r="H618" t="s">
        <v>105</v>
      </c>
      <c r="I618" t="s">
        <v>61</v>
      </c>
      <c r="J618" t="s">
        <v>55</v>
      </c>
      <c r="K618">
        <v>86.774811</v>
      </c>
      <c r="L618">
        <v>5.9821580000000001</v>
      </c>
      <c r="M618">
        <v>70.375</v>
      </c>
      <c r="N618">
        <v>96.015000000000001</v>
      </c>
      <c r="O618" t="s">
        <v>57</v>
      </c>
      <c r="P618" t="s">
        <v>1675</v>
      </c>
      <c r="Q618">
        <v>9.24</v>
      </c>
      <c r="R618">
        <v>16.399999999999999</v>
      </c>
      <c r="S618">
        <v>5648</v>
      </c>
      <c r="T618">
        <v>1120</v>
      </c>
      <c r="U618">
        <v>4581</v>
      </c>
      <c r="V618">
        <v>6250</v>
      </c>
      <c r="W618">
        <v>44</v>
      </c>
      <c r="X618">
        <v>37</v>
      </c>
      <c r="Y618">
        <v>0</v>
      </c>
      <c r="Z618">
        <v>0</v>
      </c>
      <c r="AA618">
        <v>0</v>
      </c>
      <c r="AB618">
        <v>1</v>
      </c>
      <c r="AC618" t="s">
        <v>1676</v>
      </c>
      <c r="AD618" t="s">
        <v>1535</v>
      </c>
      <c r="AE618">
        <v>1.34</v>
      </c>
    </row>
    <row r="619" spans="1:31">
      <c r="A619" t="s">
        <v>1677</v>
      </c>
      <c r="B619">
        <v>2012</v>
      </c>
      <c r="C619" t="s">
        <v>1535</v>
      </c>
      <c r="D619" t="s">
        <v>55</v>
      </c>
      <c r="E619" t="s">
        <v>55</v>
      </c>
      <c r="F619" t="s">
        <v>55</v>
      </c>
      <c r="G619" t="s">
        <v>193</v>
      </c>
      <c r="H619" t="s">
        <v>105</v>
      </c>
      <c r="I619" t="s">
        <v>72</v>
      </c>
      <c r="J619" t="s">
        <v>55</v>
      </c>
      <c r="K619">
        <v>68.666932000000003</v>
      </c>
      <c r="L619">
        <v>13.825953</v>
      </c>
      <c r="M619">
        <v>36.145000000000003</v>
      </c>
      <c r="N619">
        <v>91.492999999999995</v>
      </c>
      <c r="O619" t="s">
        <v>57</v>
      </c>
      <c r="P619" t="s">
        <v>1678</v>
      </c>
      <c r="Q619">
        <v>22.826000000000001</v>
      </c>
      <c r="R619">
        <v>32.521999999999998</v>
      </c>
      <c r="S619">
        <v>4489</v>
      </c>
      <c r="T619">
        <v>1115</v>
      </c>
      <c r="U619">
        <v>2363</v>
      </c>
      <c r="V619">
        <v>5981</v>
      </c>
      <c r="W619">
        <v>34</v>
      </c>
      <c r="X619">
        <v>26</v>
      </c>
      <c r="Y619">
        <v>0</v>
      </c>
      <c r="Z619">
        <v>0</v>
      </c>
      <c r="AA619">
        <v>0</v>
      </c>
      <c r="AB619">
        <v>1</v>
      </c>
      <c r="AC619" t="s">
        <v>249</v>
      </c>
      <c r="AD619" t="s">
        <v>1535</v>
      </c>
      <c r="AE619">
        <v>2.93</v>
      </c>
    </row>
    <row r="620" spans="1:31">
      <c r="A620" t="s">
        <v>1679</v>
      </c>
      <c r="B620">
        <v>2012</v>
      </c>
      <c r="C620" t="s">
        <v>1535</v>
      </c>
      <c r="D620" t="s">
        <v>55</v>
      </c>
      <c r="E620" t="s">
        <v>55</v>
      </c>
      <c r="F620" t="s">
        <v>55</v>
      </c>
      <c r="G620" t="s">
        <v>193</v>
      </c>
      <c r="H620" t="s">
        <v>115</v>
      </c>
      <c r="I620" t="s">
        <v>55</v>
      </c>
      <c r="J620" t="s">
        <v>55</v>
      </c>
      <c r="K620">
        <v>71.638375999999994</v>
      </c>
      <c r="L620">
        <v>11.516942999999999</v>
      </c>
      <c r="M620">
        <v>43.905000000000001</v>
      </c>
      <c r="N620">
        <v>90.909000000000006</v>
      </c>
      <c r="O620" t="s">
        <v>57</v>
      </c>
      <c r="P620" t="s">
        <v>1680</v>
      </c>
      <c r="Q620">
        <v>19.271000000000001</v>
      </c>
      <c r="R620">
        <v>27.733000000000001</v>
      </c>
      <c r="S620">
        <v>4232</v>
      </c>
      <c r="T620">
        <v>1404</v>
      </c>
      <c r="U620">
        <v>2593</v>
      </c>
      <c r="V620">
        <v>5370</v>
      </c>
      <c r="W620">
        <v>41</v>
      </c>
      <c r="X620">
        <v>30</v>
      </c>
      <c r="Y620">
        <v>0</v>
      </c>
      <c r="Z620">
        <v>0</v>
      </c>
      <c r="AA620">
        <v>0</v>
      </c>
      <c r="AB620">
        <v>1</v>
      </c>
      <c r="AC620" t="s">
        <v>127</v>
      </c>
      <c r="AD620" t="s">
        <v>1535</v>
      </c>
      <c r="AE620">
        <v>2.61</v>
      </c>
    </row>
    <row r="621" spans="1:31">
      <c r="A621" t="s">
        <v>1681</v>
      </c>
      <c r="B621">
        <v>2012</v>
      </c>
      <c r="C621" t="s">
        <v>1535</v>
      </c>
      <c r="D621" t="s">
        <v>55</v>
      </c>
      <c r="E621" t="s">
        <v>55</v>
      </c>
      <c r="F621" t="s">
        <v>55</v>
      </c>
      <c r="G621" t="s">
        <v>193</v>
      </c>
      <c r="H621" t="s">
        <v>55</v>
      </c>
      <c r="I621" t="s">
        <v>55</v>
      </c>
      <c r="J621" t="s">
        <v>55</v>
      </c>
      <c r="K621">
        <v>77.567753999999994</v>
      </c>
      <c r="L621">
        <v>2.4012419999999999</v>
      </c>
      <c r="M621">
        <v>72.441000000000003</v>
      </c>
      <c r="N621">
        <v>82.144999999999996</v>
      </c>
      <c r="O621" t="s">
        <v>57</v>
      </c>
      <c r="P621" t="s">
        <v>1682</v>
      </c>
      <c r="Q621">
        <v>4.5780000000000003</v>
      </c>
      <c r="R621">
        <v>5.1269999999999998</v>
      </c>
      <c r="S621">
        <v>105873</v>
      </c>
      <c r="T621">
        <v>7566</v>
      </c>
      <c r="U621">
        <v>98875</v>
      </c>
      <c r="V621">
        <v>112121</v>
      </c>
      <c r="W621">
        <v>693</v>
      </c>
      <c r="X621">
        <v>524</v>
      </c>
      <c r="Y621">
        <v>0</v>
      </c>
      <c r="Z621">
        <v>0</v>
      </c>
      <c r="AA621">
        <v>0</v>
      </c>
      <c r="AB621">
        <v>1</v>
      </c>
      <c r="AC621" t="s">
        <v>1683</v>
      </c>
      <c r="AD621" t="s">
        <v>1535</v>
      </c>
      <c r="AE621">
        <v>2.29</v>
      </c>
    </row>
    <row r="622" spans="1:31">
      <c r="A622" t="s">
        <v>1684</v>
      </c>
      <c r="B622">
        <v>2012</v>
      </c>
      <c r="C622" t="s">
        <v>1535</v>
      </c>
      <c r="D622" t="s">
        <v>55</v>
      </c>
      <c r="E622" t="s">
        <v>55</v>
      </c>
      <c r="F622" t="s">
        <v>55</v>
      </c>
      <c r="G622" t="s">
        <v>193</v>
      </c>
      <c r="H622" t="s">
        <v>55</v>
      </c>
      <c r="I622" t="s">
        <v>61</v>
      </c>
      <c r="J622" t="s">
        <v>55</v>
      </c>
      <c r="K622">
        <v>78.970145000000002</v>
      </c>
      <c r="L622">
        <v>2.5206909999999998</v>
      </c>
      <c r="M622">
        <v>73.528999999999996</v>
      </c>
      <c r="N622">
        <v>83.742999999999995</v>
      </c>
      <c r="O622" t="s">
        <v>57</v>
      </c>
      <c r="P622" t="s">
        <v>1685</v>
      </c>
      <c r="Q622">
        <v>4.7729999999999997</v>
      </c>
      <c r="R622">
        <v>5.4409999999999998</v>
      </c>
      <c r="S622">
        <v>54432</v>
      </c>
      <c r="T622">
        <v>3753</v>
      </c>
      <c r="U622">
        <v>50681</v>
      </c>
      <c r="V622">
        <v>57721</v>
      </c>
      <c r="W622">
        <v>439</v>
      </c>
      <c r="X622">
        <v>335</v>
      </c>
      <c r="Y622">
        <v>0</v>
      </c>
      <c r="Z622">
        <v>0</v>
      </c>
      <c r="AA622">
        <v>0</v>
      </c>
      <c r="AB622">
        <v>1</v>
      </c>
      <c r="AC622" t="s">
        <v>1686</v>
      </c>
      <c r="AD622" t="s">
        <v>1535</v>
      </c>
      <c r="AE622">
        <v>1.68</v>
      </c>
    </row>
    <row r="623" spans="1:31">
      <c r="A623" t="s">
        <v>1687</v>
      </c>
      <c r="B623">
        <v>2012</v>
      </c>
      <c r="C623" t="s">
        <v>1535</v>
      </c>
      <c r="D623" t="s">
        <v>55</v>
      </c>
      <c r="E623" t="s">
        <v>55</v>
      </c>
      <c r="F623" t="s">
        <v>55</v>
      </c>
      <c r="G623" t="s">
        <v>193</v>
      </c>
      <c r="H623" t="s">
        <v>55</v>
      </c>
      <c r="I623" t="s">
        <v>72</v>
      </c>
      <c r="J623" t="s">
        <v>55</v>
      </c>
      <c r="K623">
        <v>76.137082000000007</v>
      </c>
      <c r="L623">
        <v>3.7526449999999998</v>
      </c>
      <c r="M623">
        <v>67.856999999999999</v>
      </c>
      <c r="N623">
        <v>83.183999999999997</v>
      </c>
      <c r="O623" t="s">
        <v>57</v>
      </c>
      <c r="P623" t="s">
        <v>1688</v>
      </c>
      <c r="Q623">
        <v>7.0469999999999997</v>
      </c>
      <c r="R623">
        <v>8.2799999999999994</v>
      </c>
      <c r="S623">
        <v>51441</v>
      </c>
      <c r="T623">
        <v>5917</v>
      </c>
      <c r="U623">
        <v>45847</v>
      </c>
      <c r="V623">
        <v>56203</v>
      </c>
      <c r="W623">
        <v>254</v>
      </c>
      <c r="X623">
        <v>189</v>
      </c>
      <c r="Y623">
        <v>0</v>
      </c>
      <c r="Z623">
        <v>0</v>
      </c>
      <c r="AA623">
        <v>0</v>
      </c>
      <c r="AB623">
        <v>1</v>
      </c>
      <c r="AC623" t="s">
        <v>1689</v>
      </c>
      <c r="AD623" t="s">
        <v>1535</v>
      </c>
      <c r="AE623">
        <v>1.96</v>
      </c>
    </row>
    <row r="624" spans="1:31">
      <c r="A624" t="s">
        <v>1690</v>
      </c>
      <c r="B624">
        <v>2012</v>
      </c>
      <c r="C624" t="s">
        <v>1535</v>
      </c>
      <c r="D624" t="s">
        <v>55</v>
      </c>
      <c r="E624" t="s">
        <v>55</v>
      </c>
      <c r="F624" t="s">
        <v>55</v>
      </c>
      <c r="G624" t="s">
        <v>247</v>
      </c>
      <c r="H624" t="s">
        <v>56</v>
      </c>
      <c r="I624" t="s">
        <v>55</v>
      </c>
      <c r="J624" t="s">
        <v>55</v>
      </c>
      <c r="K624">
        <v>73.667794000000001</v>
      </c>
      <c r="L624">
        <v>9.2266910000000006</v>
      </c>
      <c r="M624">
        <v>51.554000000000002</v>
      </c>
      <c r="N624">
        <v>89.498000000000005</v>
      </c>
      <c r="O624" t="s">
        <v>57</v>
      </c>
      <c r="P624" t="s">
        <v>1691</v>
      </c>
      <c r="Q624">
        <v>15.831</v>
      </c>
      <c r="R624">
        <v>22.114000000000001</v>
      </c>
      <c r="S624">
        <v>10959</v>
      </c>
      <c r="T624">
        <v>2511</v>
      </c>
      <c r="U624">
        <v>7670</v>
      </c>
      <c r="V624">
        <v>13314</v>
      </c>
      <c r="W624">
        <v>38</v>
      </c>
      <c r="X624">
        <v>28</v>
      </c>
      <c r="Y624">
        <v>0</v>
      </c>
      <c r="Z624">
        <v>0</v>
      </c>
      <c r="AA624">
        <v>0</v>
      </c>
      <c r="AB624">
        <v>1</v>
      </c>
      <c r="AC624" t="s">
        <v>360</v>
      </c>
      <c r="AD624" t="s">
        <v>1535</v>
      </c>
      <c r="AE624">
        <v>1.62</v>
      </c>
    </row>
    <row r="625" spans="1:31">
      <c r="A625" t="s">
        <v>1692</v>
      </c>
      <c r="B625">
        <v>2012</v>
      </c>
      <c r="C625" t="s">
        <v>1535</v>
      </c>
      <c r="D625" t="s">
        <v>55</v>
      </c>
      <c r="E625" t="s">
        <v>55</v>
      </c>
      <c r="F625" t="s">
        <v>55</v>
      </c>
      <c r="G625" t="s">
        <v>247</v>
      </c>
      <c r="H625" t="s">
        <v>65</v>
      </c>
      <c r="I625" t="s">
        <v>55</v>
      </c>
      <c r="J625" t="s">
        <v>55</v>
      </c>
      <c r="K625">
        <v>72.04486</v>
      </c>
      <c r="L625">
        <v>6.5601269999999996</v>
      </c>
      <c r="M625">
        <v>57.076999999999998</v>
      </c>
      <c r="N625">
        <v>84.12</v>
      </c>
      <c r="O625" t="s">
        <v>57</v>
      </c>
      <c r="P625" t="s">
        <v>1693</v>
      </c>
      <c r="Q625">
        <v>12.074999999999999</v>
      </c>
      <c r="R625">
        <v>14.968</v>
      </c>
      <c r="S625">
        <v>26769</v>
      </c>
      <c r="T625">
        <v>4122</v>
      </c>
      <c r="U625">
        <v>21207</v>
      </c>
      <c r="V625">
        <v>31255</v>
      </c>
      <c r="W625">
        <v>128</v>
      </c>
      <c r="X625">
        <v>97</v>
      </c>
      <c r="Y625">
        <v>0</v>
      </c>
      <c r="Z625">
        <v>0</v>
      </c>
      <c r="AA625">
        <v>0</v>
      </c>
      <c r="AB625">
        <v>1</v>
      </c>
      <c r="AC625" t="s">
        <v>1694</v>
      </c>
      <c r="AD625" t="s">
        <v>1535</v>
      </c>
      <c r="AE625">
        <v>2.71</v>
      </c>
    </row>
    <row r="626" spans="1:31">
      <c r="A626" t="s">
        <v>1695</v>
      </c>
      <c r="B626">
        <v>2012</v>
      </c>
      <c r="C626" t="s">
        <v>1535</v>
      </c>
      <c r="D626" t="s">
        <v>55</v>
      </c>
      <c r="E626" t="s">
        <v>55</v>
      </c>
      <c r="F626" t="s">
        <v>55</v>
      </c>
      <c r="G626" t="s">
        <v>247</v>
      </c>
      <c r="H626" t="s">
        <v>65</v>
      </c>
      <c r="I626" t="s">
        <v>61</v>
      </c>
      <c r="J626" t="s">
        <v>55</v>
      </c>
      <c r="K626">
        <v>76.988489999999999</v>
      </c>
      <c r="L626">
        <v>6.6213870000000004</v>
      </c>
      <c r="M626">
        <v>61.183999999999997</v>
      </c>
      <c r="N626">
        <v>88.677000000000007</v>
      </c>
      <c r="O626" t="s">
        <v>57</v>
      </c>
      <c r="P626" t="s">
        <v>1696</v>
      </c>
      <c r="Q626">
        <v>11.689</v>
      </c>
      <c r="R626">
        <v>15.805</v>
      </c>
      <c r="S626">
        <v>17083</v>
      </c>
      <c r="T626">
        <v>2931</v>
      </c>
      <c r="U626">
        <v>13576</v>
      </c>
      <c r="V626">
        <v>19676</v>
      </c>
      <c r="W626">
        <v>86</v>
      </c>
      <c r="X626">
        <v>66</v>
      </c>
      <c r="Y626">
        <v>0</v>
      </c>
      <c r="Z626">
        <v>0</v>
      </c>
      <c r="AA626">
        <v>0</v>
      </c>
      <c r="AB626">
        <v>1</v>
      </c>
      <c r="AC626" t="s">
        <v>648</v>
      </c>
      <c r="AD626" t="s">
        <v>1535</v>
      </c>
      <c r="AE626">
        <v>2.1</v>
      </c>
    </row>
    <row r="627" spans="1:31">
      <c r="A627" t="s">
        <v>1697</v>
      </c>
      <c r="B627">
        <v>2012</v>
      </c>
      <c r="C627" t="s">
        <v>1535</v>
      </c>
      <c r="D627" t="s">
        <v>55</v>
      </c>
      <c r="E627" t="s">
        <v>55</v>
      </c>
      <c r="F627" t="s">
        <v>55</v>
      </c>
      <c r="G627" t="s">
        <v>247</v>
      </c>
      <c r="H627" t="s">
        <v>65</v>
      </c>
      <c r="I627" t="s">
        <v>72</v>
      </c>
      <c r="J627" t="s">
        <v>55</v>
      </c>
      <c r="K627">
        <v>64.716117999999994</v>
      </c>
      <c r="L627">
        <v>11.474823000000001</v>
      </c>
      <c r="M627">
        <v>38.942</v>
      </c>
      <c r="N627">
        <v>85.415000000000006</v>
      </c>
      <c r="O627" t="s">
        <v>57</v>
      </c>
      <c r="P627" t="s">
        <v>1698</v>
      </c>
      <c r="Q627">
        <v>20.699000000000002</v>
      </c>
      <c r="R627">
        <v>25.774999999999999</v>
      </c>
      <c r="S627">
        <v>9686</v>
      </c>
      <c r="T627">
        <v>2395</v>
      </c>
      <c r="U627">
        <v>5828</v>
      </c>
      <c r="V627">
        <v>12784</v>
      </c>
      <c r="W627">
        <v>42</v>
      </c>
      <c r="X627">
        <v>31</v>
      </c>
      <c r="Y627">
        <v>0</v>
      </c>
      <c r="Z627">
        <v>0</v>
      </c>
      <c r="AA627">
        <v>0</v>
      </c>
      <c r="AB627">
        <v>1</v>
      </c>
      <c r="AC627" t="s">
        <v>390</v>
      </c>
      <c r="AD627" t="s">
        <v>1535</v>
      </c>
      <c r="AE627">
        <v>2.36</v>
      </c>
    </row>
    <row r="628" spans="1:31">
      <c r="A628" t="s">
        <v>1699</v>
      </c>
      <c r="B628">
        <v>2012</v>
      </c>
      <c r="C628" t="s">
        <v>1535</v>
      </c>
      <c r="D628" t="s">
        <v>55</v>
      </c>
      <c r="E628" t="s">
        <v>55</v>
      </c>
      <c r="F628" t="s">
        <v>55</v>
      </c>
      <c r="G628" t="s">
        <v>247</v>
      </c>
      <c r="H628" t="s">
        <v>76</v>
      </c>
      <c r="I628" t="s">
        <v>55</v>
      </c>
      <c r="J628" t="s">
        <v>55</v>
      </c>
      <c r="K628">
        <v>77.391467000000006</v>
      </c>
      <c r="L628">
        <v>3.40341</v>
      </c>
      <c r="M628">
        <v>69.903000000000006</v>
      </c>
      <c r="N628">
        <v>83.778999999999996</v>
      </c>
      <c r="O628" t="s">
        <v>57</v>
      </c>
      <c r="P628" t="s">
        <v>1700</v>
      </c>
      <c r="Q628">
        <v>6.3879999999999999</v>
      </c>
      <c r="R628">
        <v>7.4889999999999999</v>
      </c>
      <c r="S628">
        <v>46282</v>
      </c>
      <c r="T628">
        <v>4844</v>
      </c>
      <c r="U628">
        <v>41804</v>
      </c>
      <c r="V628">
        <v>50102</v>
      </c>
      <c r="W628">
        <v>226</v>
      </c>
      <c r="X628">
        <v>170</v>
      </c>
      <c r="Y628">
        <v>0</v>
      </c>
      <c r="Z628">
        <v>0</v>
      </c>
      <c r="AA628">
        <v>0</v>
      </c>
      <c r="AB628">
        <v>1</v>
      </c>
      <c r="AC628" t="s">
        <v>1701</v>
      </c>
      <c r="AD628" t="s">
        <v>1535</v>
      </c>
      <c r="AE628">
        <v>1.49</v>
      </c>
    </row>
    <row r="629" spans="1:31">
      <c r="A629" t="s">
        <v>1702</v>
      </c>
      <c r="B629">
        <v>2012</v>
      </c>
      <c r="C629" t="s">
        <v>1535</v>
      </c>
      <c r="D629" t="s">
        <v>55</v>
      </c>
      <c r="E629" t="s">
        <v>55</v>
      </c>
      <c r="F629" t="s">
        <v>55</v>
      </c>
      <c r="G629" t="s">
        <v>247</v>
      </c>
      <c r="H629" t="s">
        <v>76</v>
      </c>
      <c r="I629" t="s">
        <v>61</v>
      </c>
      <c r="J629" t="s">
        <v>55</v>
      </c>
      <c r="K629">
        <v>77.486410000000006</v>
      </c>
      <c r="L629">
        <v>4.0937520000000003</v>
      </c>
      <c r="M629">
        <v>68.293000000000006</v>
      </c>
      <c r="N629">
        <v>85.07</v>
      </c>
      <c r="O629" t="s">
        <v>57</v>
      </c>
      <c r="P629" t="s">
        <v>1703</v>
      </c>
      <c r="Q629">
        <v>7.5830000000000002</v>
      </c>
      <c r="R629">
        <v>9.1940000000000008</v>
      </c>
      <c r="S629">
        <v>22080</v>
      </c>
      <c r="T629">
        <v>2971</v>
      </c>
      <c r="U629">
        <v>19460</v>
      </c>
      <c r="V629">
        <v>24240</v>
      </c>
      <c r="W629">
        <v>141</v>
      </c>
      <c r="X629">
        <v>104</v>
      </c>
      <c r="Y629">
        <v>0</v>
      </c>
      <c r="Z629">
        <v>0</v>
      </c>
      <c r="AA629">
        <v>0</v>
      </c>
      <c r="AB629">
        <v>1</v>
      </c>
      <c r="AC629" t="s">
        <v>1658</v>
      </c>
      <c r="AD629" t="s">
        <v>1535</v>
      </c>
      <c r="AE629">
        <v>1.34</v>
      </c>
    </row>
    <row r="630" spans="1:31">
      <c r="A630" t="s">
        <v>1704</v>
      </c>
      <c r="B630">
        <v>2012</v>
      </c>
      <c r="C630" t="s">
        <v>1535</v>
      </c>
      <c r="D630" t="s">
        <v>55</v>
      </c>
      <c r="E630" t="s">
        <v>55</v>
      </c>
      <c r="F630" t="s">
        <v>55</v>
      </c>
      <c r="G630" t="s">
        <v>247</v>
      </c>
      <c r="H630" t="s">
        <v>76</v>
      </c>
      <c r="I630" t="s">
        <v>72</v>
      </c>
      <c r="J630" t="s">
        <v>55</v>
      </c>
      <c r="K630">
        <v>77.305054999999996</v>
      </c>
      <c r="L630">
        <v>5.5265300000000002</v>
      </c>
      <c r="M630">
        <v>64.433000000000007</v>
      </c>
      <c r="N630">
        <v>87.260999999999996</v>
      </c>
      <c r="O630" t="s">
        <v>57</v>
      </c>
      <c r="P630" t="s">
        <v>1705</v>
      </c>
      <c r="Q630">
        <v>9.9559999999999995</v>
      </c>
      <c r="R630">
        <v>12.872</v>
      </c>
      <c r="S630">
        <v>24202</v>
      </c>
      <c r="T630">
        <v>3577</v>
      </c>
      <c r="U630">
        <v>20172</v>
      </c>
      <c r="V630">
        <v>27320</v>
      </c>
      <c r="W630">
        <v>85</v>
      </c>
      <c r="X630">
        <v>66</v>
      </c>
      <c r="Y630">
        <v>0</v>
      </c>
      <c r="Z630">
        <v>0</v>
      </c>
      <c r="AA630">
        <v>0</v>
      </c>
      <c r="AB630">
        <v>1</v>
      </c>
      <c r="AC630" t="s">
        <v>1706</v>
      </c>
      <c r="AD630" t="s">
        <v>1535</v>
      </c>
      <c r="AE630">
        <v>1.46</v>
      </c>
    </row>
    <row r="631" spans="1:31">
      <c r="A631" t="s">
        <v>1707</v>
      </c>
      <c r="B631">
        <v>2012</v>
      </c>
      <c r="C631" t="s">
        <v>1535</v>
      </c>
      <c r="D631" t="s">
        <v>55</v>
      </c>
      <c r="E631" t="s">
        <v>55</v>
      </c>
      <c r="F631" t="s">
        <v>55</v>
      </c>
      <c r="G631" t="s">
        <v>247</v>
      </c>
      <c r="H631" t="s">
        <v>86</v>
      </c>
      <c r="I631" t="s">
        <v>55</v>
      </c>
      <c r="J631" t="s">
        <v>55</v>
      </c>
      <c r="K631">
        <v>71.602221</v>
      </c>
      <c r="L631">
        <v>3.8456229999999998</v>
      </c>
      <c r="M631">
        <v>63.307000000000002</v>
      </c>
      <c r="N631">
        <v>78.945999999999998</v>
      </c>
      <c r="O631" t="s">
        <v>57</v>
      </c>
      <c r="P631" t="s">
        <v>1708</v>
      </c>
      <c r="Q631">
        <v>7.3440000000000003</v>
      </c>
      <c r="R631">
        <v>8.2949999999999999</v>
      </c>
      <c r="S631">
        <v>40329</v>
      </c>
      <c r="T631">
        <v>3595</v>
      </c>
      <c r="U631">
        <v>35656</v>
      </c>
      <c r="V631">
        <v>44465</v>
      </c>
      <c r="W631">
        <v>254</v>
      </c>
      <c r="X631">
        <v>192</v>
      </c>
      <c r="Y631">
        <v>0</v>
      </c>
      <c r="Z631">
        <v>0</v>
      </c>
      <c r="AA631">
        <v>0</v>
      </c>
      <c r="AB631">
        <v>1</v>
      </c>
      <c r="AC631" t="s">
        <v>1709</v>
      </c>
      <c r="AD631" t="s">
        <v>1535</v>
      </c>
      <c r="AE631">
        <v>1.84</v>
      </c>
    </row>
    <row r="632" spans="1:31">
      <c r="A632" t="s">
        <v>1710</v>
      </c>
      <c r="B632">
        <v>2012</v>
      </c>
      <c r="C632" t="s">
        <v>1535</v>
      </c>
      <c r="D632" t="s">
        <v>55</v>
      </c>
      <c r="E632" t="s">
        <v>55</v>
      </c>
      <c r="F632" t="s">
        <v>55</v>
      </c>
      <c r="G632" t="s">
        <v>247</v>
      </c>
      <c r="H632" t="s">
        <v>86</v>
      </c>
      <c r="I632" t="s">
        <v>61</v>
      </c>
      <c r="J632" t="s">
        <v>55</v>
      </c>
      <c r="K632">
        <v>73.685147000000001</v>
      </c>
      <c r="L632">
        <v>5.0367449999999998</v>
      </c>
      <c r="M632">
        <v>62.402000000000001</v>
      </c>
      <c r="N632">
        <v>83.073999999999998</v>
      </c>
      <c r="O632" t="s">
        <v>57</v>
      </c>
      <c r="P632" t="s">
        <v>1711</v>
      </c>
      <c r="Q632">
        <v>9.3889999999999993</v>
      </c>
      <c r="R632">
        <v>11.282999999999999</v>
      </c>
      <c r="S632">
        <v>20675</v>
      </c>
      <c r="T632">
        <v>2404</v>
      </c>
      <c r="U632">
        <v>17509</v>
      </c>
      <c r="V632">
        <v>23310</v>
      </c>
      <c r="W632">
        <v>155</v>
      </c>
      <c r="X632">
        <v>119</v>
      </c>
      <c r="Y632">
        <v>0</v>
      </c>
      <c r="Z632">
        <v>0</v>
      </c>
      <c r="AA632">
        <v>0</v>
      </c>
      <c r="AB632">
        <v>1</v>
      </c>
      <c r="AC632" t="s">
        <v>1338</v>
      </c>
      <c r="AD632" t="s">
        <v>1535</v>
      </c>
      <c r="AE632">
        <v>2.0099999999999998</v>
      </c>
    </row>
    <row r="633" spans="1:31">
      <c r="A633" t="s">
        <v>1712</v>
      </c>
      <c r="B633">
        <v>2012</v>
      </c>
      <c r="C633" t="s">
        <v>1535</v>
      </c>
      <c r="D633" t="s">
        <v>55</v>
      </c>
      <c r="E633" t="s">
        <v>55</v>
      </c>
      <c r="F633" t="s">
        <v>55</v>
      </c>
      <c r="G633" t="s">
        <v>247</v>
      </c>
      <c r="H633" t="s">
        <v>86</v>
      </c>
      <c r="I633" t="s">
        <v>72</v>
      </c>
      <c r="J633" t="s">
        <v>55</v>
      </c>
      <c r="K633">
        <v>69.534364999999994</v>
      </c>
      <c r="L633">
        <v>5.5977430000000004</v>
      </c>
      <c r="M633">
        <v>57.210999999999999</v>
      </c>
      <c r="N633">
        <v>80.099999999999994</v>
      </c>
      <c r="O633" t="s">
        <v>57</v>
      </c>
      <c r="P633" t="s">
        <v>1713</v>
      </c>
      <c r="Q633">
        <v>10.565</v>
      </c>
      <c r="R633">
        <v>12.323</v>
      </c>
      <c r="S633">
        <v>19653</v>
      </c>
      <c r="T633">
        <v>2631</v>
      </c>
      <c r="U633">
        <v>16170</v>
      </c>
      <c r="V633">
        <v>22639</v>
      </c>
      <c r="W633">
        <v>99</v>
      </c>
      <c r="X633">
        <v>73</v>
      </c>
      <c r="Y633">
        <v>0</v>
      </c>
      <c r="Z633">
        <v>0</v>
      </c>
      <c r="AA633">
        <v>0</v>
      </c>
      <c r="AB633">
        <v>1</v>
      </c>
      <c r="AC633" t="s">
        <v>1714</v>
      </c>
      <c r="AD633" t="s">
        <v>1535</v>
      </c>
      <c r="AE633">
        <v>1.45</v>
      </c>
    </row>
    <row r="634" spans="1:31">
      <c r="A634" t="s">
        <v>1715</v>
      </c>
      <c r="B634">
        <v>2012</v>
      </c>
      <c r="C634" t="s">
        <v>1535</v>
      </c>
      <c r="D634" t="s">
        <v>55</v>
      </c>
      <c r="E634" t="s">
        <v>55</v>
      </c>
      <c r="F634" t="s">
        <v>55</v>
      </c>
      <c r="G634" t="s">
        <v>247</v>
      </c>
      <c r="H634" t="s">
        <v>96</v>
      </c>
      <c r="I634" t="s">
        <v>55</v>
      </c>
      <c r="J634" t="s">
        <v>55</v>
      </c>
      <c r="K634">
        <v>73.333258000000001</v>
      </c>
      <c r="L634">
        <v>3.2287149999999998</v>
      </c>
      <c r="M634">
        <v>66.414000000000001</v>
      </c>
      <c r="N634">
        <v>79.501999999999995</v>
      </c>
      <c r="O634" t="s">
        <v>57</v>
      </c>
      <c r="P634" t="s">
        <v>1716</v>
      </c>
      <c r="Q634">
        <v>6.1689999999999996</v>
      </c>
      <c r="R634">
        <v>6.9189999999999996</v>
      </c>
      <c r="S634">
        <v>50065</v>
      </c>
      <c r="T634">
        <v>5138</v>
      </c>
      <c r="U634">
        <v>45341</v>
      </c>
      <c r="V634">
        <v>54276</v>
      </c>
      <c r="W634">
        <v>279</v>
      </c>
      <c r="X634">
        <v>203</v>
      </c>
      <c r="Y634">
        <v>0</v>
      </c>
      <c r="Z634">
        <v>0</v>
      </c>
      <c r="AA634">
        <v>0</v>
      </c>
      <c r="AB634">
        <v>1</v>
      </c>
      <c r="AC634" t="s">
        <v>1717</v>
      </c>
      <c r="AD634" t="s">
        <v>1535</v>
      </c>
      <c r="AE634">
        <v>1.48</v>
      </c>
    </row>
    <row r="635" spans="1:31">
      <c r="A635" t="s">
        <v>1718</v>
      </c>
      <c r="B635">
        <v>2012</v>
      </c>
      <c r="C635" t="s">
        <v>1535</v>
      </c>
      <c r="D635" t="s">
        <v>55</v>
      </c>
      <c r="E635" t="s">
        <v>55</v>
      </c>
      <c r="F635" t="s">
        <v>55</v>
      </c>
      <c r="G635" t="s">
        <v>247</v>
      </c>
      <c r="H635" t="s">
        <v>96</v>
      </c>
      <c r="I635" t="s">
        <v>61</v>
      </c>
      <c r="J635" t="s">
        <v>55</v>
      </c>
      <c r="K635">
        <v>66.607290000000006</v>
      </c>
      <c r="L635">
        <v>5.2121040000000001</v>
      </c>
      <c r="M635">
        <v>55.357999999999997</v>
      </c>
      <c r="N635">
        <v>76.623000000000005</v>
      </c>
      <c r="O635" t="s">
        <v>57</v>
      </c>
      <c r="P635" t="s">
        <v>1719</v>
      </c>
      <c r="Q635">
        <v>10.015000000000001</v>
      </c>
      <c r="R635">
        <v>11.249000000000001</v>
      </c>
      <c r="S635">
        <v>25082</v>
      </c>
      <c r="T635">
        <v>3855</v>
      </c>
      <c r="U635">
        <v>20846</v>
      </c>
      <c r="V635">
        <v>28854</v>
      </c>
      <c r="W635">
        <v>165</v>
      </c>
      <c r="X635">
        <v>113</v>
      </c>
      <c r="Y635">
        <v>0</v>
      </c>
      <c r="Z635">
        <v>0</v>
      </c>
      <c r="AA635">
        <v>0</v>
      </c>
      <c r="AB635">
        <v>1</v>
      </c>
      <c r="AC635" t="s">
        <v>1720</v>
      </c>
      <c r="AD635" t="s">
        <v>1535</v>
      </c>
      <c r="AE635">
        <v>2</v>
      </c>
    </row>
    <row r="636" spans="1:31">
      <c r="A636" t="s">
        <v>1721</v>
      </c>
      <c r="B636">
        <v>2012</v>
      </c>
      <c r="C636" t="s">
        <v>1535</v>
      </c>
      <c r="D636" t="s">
        <v>55</v>
      </c>
      <c r="E636" t="s">
        <v>55</v>
      </c>
      <c r="F636" t="s">
        <v>55</v>
      </c>
      <c r="G636" t="s">
        <v>247</v>
      </c>
      <c r="H636" t="s">
        <v>96</v>
      </c>
      <c r="I636" t="s">
        <v>72</v>
      </c>
      <c r="J636" t="s">
        <v>55</v>
      </c>
      <c r="K636">
        <v>81.606860999999995</v>
      </c>
      <c r="L636">
        <v>4.4140119999999996</v>
      </c>
      <c r="M636">
        <v>71.197000000000003</v>
      </c>
      <c r="N636">
        <v>89.49</v>
      </c>
      <c r="O636" t="s">
        <v>57</v>
      </c>
      <c r="P636" t="s">
        <v>1722</v>
      </c>
      <c r="Q636">
        <v>7.883</v>
      </c>
      <c r="R636">
        <v>10.41</v>
      </c>
      <c r="S636">
        <v>24982</v>
      </c>
      <c r="T636">
        <v>3098</v>
      </c>
      <c r="U636">
        <v>21796</v>
      </c>
      <c r="V636">
        <v>27396</v>
      </c>
      <c r="W636">
        <v>114</v>
      </c>
      <c r="X636">
        <v>90</v>
      </c>
      <c r="Y636">
        <v>0</v>
      </c>
      <c r="Z636">
        <v>0</v>
      </c>
      <c r="AA636">
        <v>0</v>
      </c>
      <c r="AB636">
        <v>1</v>
      </c>
      <c r="AC636" t="s">
        <v>1723</v>
      </c>
      <c r="AD636" t="s">
        <v>1535</v>
      </c>
      <c r="AE636">
        <v>1.47</v>
      </c>
    </row>
    <row r="637" spans="1:31">
      <c r="A637" t="s">
        <v>1724</v>
      </c>
      <c r="B637">
        <v>2012</v>
      </c>
      <c r="C637" t="s">
        <v>1535</v>
      </c>
      <c r="D637" t="s">
        <v>55</v>
      </c>
      <c r="E637" t="s">
        <v>55</v>
      </c>
      <c r="F637" t="s">
        <v>55</v>
      </c>
      <c r="G637" t="s">
        <v>247</v>
      </c>
      <c r="H637" t="s">
        <v>105</v>
      </c>
      <c r="I637" t="s">
        <v>55</v>
      </c>
      <c r="J637" t="s">
        <v>55</v>
      </c>
      <c r="K637">
        <v>80.143056000000001</v>
      </c>
      <c r="L637">
        <v>3.8327640000000001</v>
      </c>
      <c r="M637">
        <v>71.408000000000001</v>
      </c>
      <c r="N637">
        <v>87.174000000000007</v>
      </c>
      <c r="O637" t="s">
        <v>57</v>
      </c>
      <c r="P637" t="s">
        <v>1725</v>
      </c>
      <c r="Q637">
        <v>7.0309999999999997</v>
      </c>
      <c r="R637">
        <v>8.7349999999999994</v>
      </c>
      <c r="S637">
        <v>37052</v>
      </c>
      <c r="T637">
        <v>3935</v>
      </c>
      <c r="U637">
        <v>33014</v>
      </c>
      <c r="V637">
        <v>40303</v>
      </c>
      <c r="W637">
        <v>202</v>
      </c>
      <c r="X637">
        <v>157</v>
      </c>
      <c r="Y637">
        <v>0</v>
      </c>
      <c r="Z637">
        <v>0</v>
      </c>
      <c r="AA637">
        <v>0</v>
      </c>
      <c r="AB637">
        <v>1</v>
      </c>
      <c r="AC637" t="s">
        <v>1726</v>
      </c>
      <c r="AD637" t="s">
        <v>1535</v>
      </c>
      <c r="AE637">
        <v>1.86</v>
      </c>
    </row>
    <row r="638" spans="1:31">
      <c r="A638" t="s">
        <v>1727</v>
      </c>
      <c r="B638">
        <v>2012</v>
      </c>
      <c r="C638" t="s">
        <v>1535</v>
      </c>
      <c r="D638" t="s">
        <v>55</v>
      </c>
      <c r="E638" t="s">
        <v>55</v>
      </c>
      <c r="F638" t="s">
        <v>55</v>
      </c>
      <c r="G638" t="s">
        <v>247</v>
      </c>
      <c r="H638" t="s">
        <v>105</v>
      </c>
      <c r="I638" t="s">
        <v>61</v>
      </c>
      <c r="J638" t="s">
        <v>55</v>
      </c>
      <c r="K638">
        <v>80.013757999999996</v>
      </c>
      <c r="L638">
        <v>4.5482300000000002</v>
      </c>
      <c r="M638">
        <v>69.418999999999997</v>
      </c>
      <c r="N638">
        <v>88.221000000000004</v>
      </c>
      <c r="O638" t="s">
        <v>57</v>
      </c>
      <c r="P638" t="s">
        <v>1728</v>
      </c>
      <c r="Q638">
        <v>8.2070000000000007</v>
      </c>
      <c r="R638">
        <v>10.595000000000001</v>
      </c>
      <c r="S638">
        <v>20019</v>
      </c>
      <c r="T638">
        <v>2767</v>
      </c>
      <c r="U638">
        <v>17368</v>
      </c>
      <c r="V638">
        <v>22072</v>
      </c>
      <c r="W638">
        <v>126</v>
      </c>
      <c r="X638">
        <v>99</v>
      </c>
      <c r="Y638">
        <v>0</v>
      </c>
      <c r="Z638">
        <v>0</v>
      </c>
      <c r="AA638">
        <v>0</v>
      </c>
      <c r="AB638">
        <v>1</v>
      </c>
      <c r="AC638" t="s">
        <v>1729</v>
      </c>
      <c r="AD638" t="s">
        <v>1535</v>
      </c>
      <c r="AE638">
        <v>1.62</v>
      </c>
    </row>
    <row r="639" spans="1:31">
      <c r="A639" t="s">
        <v>1730</v>
      </c>
      <c r="B639">
        <v>2012</v>
      </c>
      <c r="C639" t="s">
        <v>1535</v>
      </c>
      <c r="D639" t="s">
        <v>55</v>
      </c>
      <c r="E639" t="s">
        <v>55</v>
      </c>
      <c r="F639" t="s">
        <v>55</v>
      </c>
      <c r="G639" t="s">
        <v>247</v>
      </c>
      <c r="H639" t="s">
        <v>105</v>
      </c>
      <c r="I639" t="s">
        <v>72</v>
      </c>
      <c r="J639" t="s">
        <v>55</v>
      </c>
      <c r="K639">
        <v>80.295550000000006</v>
      </c>
      <c r="L639">
        <v>5.7599109999999998</v>
      </c>
      <c r="M639">
        <v>66.338999999999999</v>
      </c>
      <c r="N639">
        <v>90.331000000000003</v>
      </c>
      <c r="O639" t="s">
        <v>57</v>
      </c>
      <c r="P639" t="s">
        <v>1731</v>
      </c>
      <c r="Q639">
        <v>10.036</v>
      </c>
      <c r="R639">
        <v>13.956</v>
      </c>
      <c r="S639">
        <v>17034</v>
      </c>
      <c r="T639">
        <v>2869</v>
      </c>
      <c r="U639">
        <v>14073</v>
      </c>
      <c r="V639">
        <v>19163</v>
      </c>
      <c r="W639">
        <v>76</v>
      </c>
      <c r="X639">
        <v>58</v>
      </c>
      <c r="Y639">
        <v>0</v>
      </c>
      <c r="Z639">
        <v>0</v>
      </c>
      <c r="AA639">
        <v>0</v>
      </c>
      <c r="AB639">
        <v>1</v>
      </c>
      <c r="AC639" t="s">
        <v>212</v>
      </c>
      <c r="AD639" t="s">
        <v>1535</v>
      </c>
      <c r="AE639">
        <v>1.57</v>
      </c>
    </row>
    <row r="640" spans="1:31">
      <c r="A640" t="s">
        <v>1732</v>
      </c>
      <c r="B640">
        <v>2012</v>
      </c>
      <c r="C640" t="s">
        <v>1535</v>
      </c>
      <c r="D640" t="s">
        <v>55</v>
      </c>
      <c r="E640" t="s">
        <v>55</v>
      </c>
      <c r="F640" t="s">
        <v>55</v>
      </c>
      <c r="G640" t="s">
        <v>247</v>
      </c>
      <c r="H640" t="s">
        <v>115</v>
      </c>
      <c r="I640" t="s">
        <v>55</v>
      </c>
      <c r="J640" t="s">
        <v>55</v>
      </c>
      <c r="K640">
        <v>75.987106999999995</v>
      </c>
      <c r="L640">
        <v>5.6915560000000003</v>
      </c>
      <c r="M640">
        <v>62.826000000000001</v>
      </c>
      <c r="N640">
        <v>86.316999999999993</v>
      </c>
      <c r="O640" t="s">
        <v>57</v>
      </c>
      <c r="P640" t="s">
        <v>1733</v>
      </c>
      <c r="Q640">
        <v>10.33</v>
      </c>
      <c r="R640">
        <v>13.161</v>
      </c>
      <c r="S640">
        <v>13685</v>
      </c>
      <c r="T640">
        <v>1914</v>
      </c>
      <c r="U640">
        <v>11315</v>
      </c>
      <c r="V640">
        <v>15546</v>
      </c>
      <c r="W640">
        <v>98</v>
      </c>
      <c r="X640">
        <v>72</v>
      </c>
      <c r="Y640">
        <v>0</v>
      </c>
      <c r="Z640">
        <v>0</v>
      </c>
      <c r="AA640">
        <v>0</v>
      </c>
      <c r="AB640">
        <v>1</v>
      </c>
      <c r="AC640" t="s">
        <v>477</v>
      </c>
      <c r="AD640" t="s">
        <v>1535</v>
      </c>
      <c r="AE640">
        <v>1.72</v>
      </c>
    </row>
    <row r="641" spans="1:31">
      <c r="A641" t="s">
        <v>1734</v>
      </c>
      <c r="B641">
        <v>2012</v>
      </c>
      <c r="C641" t="s">
        <v>1535</v>
      </c>
      <c r="D641" t="s">
        <v>55</v>
      </c>
      <c r="E641" t="s">
        <v>55</v>
      </c>
      <c r="F641" t="s">
        <v>55</v>
      </c>
      <c r="G641" t="s">
        <v>247</v>
      </c>
      <c r="H641" t="s">
        <v>115</v>
      </c>
      <c r="I641" t="s">
        <v>61</v>
      </c>
      <c r="J641" t="s">
        <v>55</v>
      </c>
      <c r="K641">
        <v>80.815111000000002</v>
      </c>
      <c r="L641">
        <v>5.9453459999999998</v>
      </c>
      <c r="M641">
        <v>66.260000000000005</v>
      </c>
      <c r="N641">
        <v>91.043000000000006</v>
      </c>
      <c r="O641" t="s">
        <v>57</v>
      </c>
      <c r="P641" t="s">
        <v>1735</v>
      </c>
      <c r="Q641">
        <v>10.228</v>
      </c>
      <c r="R641">
        <v>14.555</v>
      </c>
      <c r="S641">
        <v>7917</v>
      </c>
      <c r="T641">
        <v>1525</v>
      </c>
      <c r="U641">
        <v>6491</v>
      </c>
      <c r="V641">
        <v>8918</v>
      </c>
      <c r="W641">
        <v>58</v>
      </c>
      <c r="X641">
        <v>44</v>
      </c>
      <c r="Y641">
        <v>0</v>
      </c>
      <c r="Z641">
        <v>0</v>
      </c>
      <c r="AA641">
        <v>0</v>
      </c>
      <c r="AB641">
        <v>1</v>
      </c>
      <c r="AC641" t="s">
        <v>653</v>
      </c>
      <c r="AD641" t="s">
        <v>1535</v>
      </c>
      <c r="AE641">
        <v>1.3</v>
      </c>
    </row>
    <row r="642" spans="1:31">
      <c r="A642" t="s">
        <v>1736</v>
      </c>
      <c r="B642">
        <v>2012</v>
      </c>
      <c r="C642" t="s">
        <v>1535</v>
      </c>
      <c r="D642" t="s">
        <v>55</v>
      </c>
      <c r="E642" t="s">
        <v>55</v>
      </c>
      <c r="F642" t="s">
        <v>55</v>
      </c>
      <c r="G642" t="s">
        <v>247</v>
      </c>
      <c r="H642" t="s">
        <v>115</v>
      </c>
      <c r="I642" t="s">
        <v>72</v>
      </c>
      <c r="J642" t="s">
        <v>55</v>
      </c>
      <c r="K642">
        <v>70.229460000000003</v>
      </c>
      <c r="L642">
        <v>10.764051</v>
      </c>
      <c r="M642">
        <v>44.893000000000001</v>
      </c>
      <c r="N642">
        <v>88.828999999999994</v>
      </c>
      <c r="O642" t="s">
        <v>57</v>
      </c>
      <c r="P642" t="s">
        <v>1737</v>
      </c>
      <c r="Q642">
        <v>18.600000000000001</v>
      </c>
      <c r="R642">
        <v>25.335999999999999</v>
      </c>
      <c r="S642">
        <v>5769</v>
      </c>
      <c r="T642">
        <v>1307</v>
      </c>
      <c r="U642">
        <v>3688</v>
      </c>
      <c r="V642">
        <v>7297</v>
      </c>
      <c r="W642">
        <v>40</v>
      </c>
      <c r="X642">
        <v>28</v>
      </c>
      <c r="Y642">
        <v>0</v>
      </c>
      <c r="Z642">
        <v>0</v>
      </c>
      <c r="AA642">
        <v>0</v>
      </c>
      <c r="AB642">
        <v>1</v>
      </c>
      <c r="AC642" t="s">
        <v>120</v>
      </c>
      <c r="AD642" t="s">
        <v>1535</v>
      </c>
      <c r="AE642">
        <v>2.16</v>
      </c>
    </row>
    <row r="643" spans="1:31">
      <c r="A643" t="s">
        <v>1738</v>
      </c>
      <c r="B643">
        <v>2012</v>
      </c>
      <c r="C643" t="s">
        <v>1535</v>
      </c>
      <c r="D643" t="s">
        <v>55</v>
      </c>
      <c r="E643" t="s">
        <v>55</v>
      </c>
      <c r="F643" t="s">
        <v>55</v>
      </c>
      <c r="G643" t="s">
        <v>247</v>
      </c>
      <c r="H643" t="s">
        <v>125</v>
      </c>
      <c r="I643" t="s">
        <v>55</v>
      </c>
      <c r="J643" t="s">
        <v>55</v>
      </c>
      <c r="K643">
        <v>57.687488999999999</v>
      </c>
      <c r="L643">
        <v>8.4006910000000001</v>
      </c>
      <c r="M643">
        <v>39.912999999999997</v>
      </c>
      <c r="N643">
        <v>74.116</v>
      </c>
      <c r="O643" t="s">
        <v>57</v>
      </c>
      <c r="P643" t="s">
        <v>1739</v>
      </c>
      <c r="Q643">
        <v>16.428999999999998</v>
      </c>
      <c r="R643">
        <v>17.774000000000001</v>
      </c>
      <c r="S643">
        <v>5978</v>
      </c>
      <c r="T643">
        <v>1237</v>
      </c>
      <c r="U643">
        <v>4136</v>
      </c>
      <c r="V643">
        <v>7680</v>
      </c>
      <c r="W643">
        <v>63</v>
      </c>
      <c r="X643">
        <v>40</v>
      </c>
      <c r="Y643">
        <v>0</v>
      </c>
      <c r="Z643">
        <v>0</v>
      </c>
      <c r="AA643">
        <v>0</v>
      </c>
      <c r="AB643">
        <v>1</v>
      </c>
      <c r="AC643" t="s">
        <v>442</v>
      </c>
      <c r="AD643" t="s">
        <v>1535</v>
      </c>
      <c r="AE643">
        <v>1.79</v>
      </c>
    </row>
    <row r="644" spans="1:31">
      <c r="A644" t="s">
        <v>1740</v>
      </c>
      <c r="B644">
        <v>2012</v>
      </c>
      <c r="C644" t="s">
        <v>1535</v>
      </c>
      <c r="D644" t="s">
        <v>55</v>
      </c>
      <c r="E644" t="s">
        <v>55</v>
      </c>
      <c r="F644" t="s">
        <v>55</v>
      </c>
      <c r="G644" t="s">
        <v>247</v>
      </c>
      <c r="H644" t="s">
        <v>125</v>
      </c>
      <c r="I644" t="s">
        <v>61</v>
      </c>
      <c r="J644" t="s">
        <v>55</v>
      </c>
      <c r="K644">
        <v>61.574061999999998</v>
      </c>
      <c r="L644">
        <v>10.178516999999999</v>
      </c>
      <c r="M644">
        <v>39.466000000000001</v>
      </c>
      <c r="N644">
        <v>80.653999999999996</v>
      </c>
      <c r="O644" t="s">
        <v>57</v>
      </c>
      <c r="P644" t="s">
        <v>1741</v>
      </c>
      <c r="Q644">
        <v>19.079999999999998</v>
      </c>
      <c r="R644">
        <v>22.108000000000001</v>
      </c>
      <c r="S644">
        <v>3335</v>
      </c>
      <c r="T644">
        <v>854</v>
      </c>
      <c r="U644">
        <v>2138</v>
      </c>
      <c r="V644">
        <v>4369</v>
      </c>
      <c r="W644">
        <v>35</v>
      </c>
      <c r="X644">
        <v>22</v>
      </c>
      <c r="Y644">
        <v>0</v>
      </c>
      <c r="Z644">
        <v>0</v>
      </c>
      <c r="AA644">
        <v>0</v>
      </c>
      <c r="AB644">
        <v>1</v>
      </c>
      <c r="AC644" t="s">
        <v>570</v>
      </c>
      <c r="AD644" t="s">
        <v>1535</v>
      </c>
      <c r="AE644">
        <v>1.49</v>
      </c>
    </row>
    <row r="645" spans="1:31">
      <c r="A645" t="s">
        <v>1742</v>
      </c>
      <c r="B645">
        <v>2012</v>
      </c>
      <c r="C645" t="s">
        <v>1535</v>
      </c>
      <c r="D645" t="s">
        <v>55</v>
      </c>
      <c r="E645" t="s">
        <v>55</v>
      </c>
      <c r="F645" t="s">
        <v>55</v>
      </c>
      <c r="G645" t="s">
        <v>247</v>
      </c>
      <c r="H645" t="s">
        <v>55</v>
      </c>
      <c r="I645" t="s">
        <v>55</v>
      </c>
      <c r="J645" t="s">
        <v>55</v>
      </c>
      <c r="K645">
        <v>74.306794999999994</v>
      </c>
      <c r="L645">
        <v>1.703222</v>
      </c>
      <c r="M645">
        <v>70.790000000000006</v>
      </c>
      <c r="N645">
        <v>77.603999999999999</v>
      </c>
      <c r="O645" t="s">
        <v>57</v>
      </c>
      <c r="P645" t="s">
        <v>1743</v>
      </c>
      <c r="Q645">
        <v>3.298</v>
      </c>
      <c r="R645">
        <v>3.5169999999999999</v>
      </c>
      <c r="S645">
        <v>231119</v>
      </c>
      <c r="T645">
        <v>11688</v>
      </c>
      <c r="U645">
        <v>220179</v>
      </c>
      <c r="V645">
        <v>241376</v>
      </c>
      <c r="W645">
        <v>1288</v>
      </c>
      <c r="X645">
        <v>959</v>
      </c>
      <c r="Y645">
        <v>0</v>
      </c>
      <c r="Z645">
        <v>0</v>
      </c>
      <c r="AA645">
        <v>0</v>
      </c>
      <c r="AB645">
        <v>1</v>
      </c>
      <c r="AC645" t="s">
        <v>1744</v>
      </c>
      <c r="AD645" t="s">
        <v>1535</v>
      </c>
      <c r="AE645">
        <v>1.96</v>
      </c>
    </row>
    <row r="646" spans="1:31">
      <c r="A646" t="s">
        <v>1745</v>
      </c>
      <c r="B646">
        <v>2012</v>
      </c>
      <c r="C646" t="s">
        <v>1535</v>
      </c>
      <c r="D646" t="s">
        <v>55</v>
      </c>
      <c r="E646" t="s">
        <v>55</v>
      </c>
      <c r="F646" t="s">
        <v>55</v>
      </c>
      <c r="G646" t="s">
        <v>247</v>
      </c>
      <c r="H646" t="s">
        <v>55</v>
      </c>
      <c r="I646" t="s">
        <v>61</v>
      </c>
      <c r="J646" t="s">
        <v>55</v>
      </c>
      <c r="K646">
        <v>73.908191000000002</v>
      </c>
      <c r="L646">
        <v>2.2062789999999999</v>
      </c>
      <c r="M646">
        <v>69.292000000000002</v>
      </c>
      <c r="N646">
        <v>78.162999999999997</v>
      </c>
      <c r="O646" t="s">
        <v>57</v>
      </c>
      <c r="P646" t="s">
        <v>1746</v>
      </c>
      <c r="Q646">
        <v>4.2549999999999999</v>
      </c>
      <c r="R646">
        <v>4.6159999999999997</v>
      </c>
      <c r="S646">
        <v>119873</v>
      </c>
      <c r="T646">
        <v>7482</v>
      </c>
      <c r="U646">
        <v>112386</v>
      </c>
      <c r="V646">
        <v>126774</v>
      </c>
      <c r="W646">
        <v>785</v>
      </c>
      <c r="X646">
        <v>580</v>
      </c>
      <c r="Y646">
        <v>0</v>
      </c>
      <c r="Z646">
        <v>0</v>
      </c>
      <c r="AA646">
        <v>0</v>
      </c>
      <c r="AB646">
        <v>1</v>
      </c>
      <c r="AC646" t="s">
        <v>1747</v>
      </c>
      <c r="AD646" t="s">
        <v>1535</v>
      </c>
      <c r="AE646">
        <v>1.98</v>
      </c>
    </row>
    <row r="647" spans="1:31">
      <c r="A647" t="s">
        <v>1748</v>
      </c>
      <c r="B647">
        <v>2012</v>
      </c>
      <c r="C647" t="s">
        <v>1535</v>
      </c>
      <c r="D647" t="s">
        <v>55</v>
      </c>
      <c r="E647" t="s">
        <v>55</v>
      </c>
      <c r="F647" t="s">
        <v>55</v>
      </c>
      <c r="G647" t="s">
        <v>247</v>
      </c>
      <c r="H647" t="s">
        <v>55</v>
      </c>
      <c r="I647" t="s">
        <v>72</v>
      </c>
      <c r="J647" t="s">
        <v>55</v>
      </c>
      <c r="K647">
        <v>74.741151000000002</v>
      </c>
      <c r="L647">
        <v>2.5600179999999999</v>
      </c>
      <c r="M647">
        <v>69.316999999999993</v>
      </c>
      <c r="N647">
        <v>79.650000000000006</v>
      </c>
      <c r="O647" t="s">
        <v>57</v>
      </c>
      <c r="P647" t="s">
        <v>1749</v>
      </c>
      <c r="Q647">
        <v>4.9089999999999998</v>
      </c>
      <c r="R647">
        <v>5.4249999999999998</v>
      </c>
      <c r="S647">
        <v>111246</v>
      </c>
      <c r="T647">
        <v>7911</v>
      </c>
      <c r="U647">
        <v>103172</v>
      </c>
      <c r="V647">
        <v>118552</v>
      </c>
      <c r="W647">
        <v>503</v>
      </c>
      <c r="X647">
        <v>379</v>
      </c>
      <c r="Y647">
        <v>0</v>
      </c>
      <c r="Z647">
        <v>0</v>
      </c>
      <c r="AA647">
        <v>0</v>
      </c>
      <c r="AB647">
        <v>1</v>
      </c>
      <c r="AC647" t="s">
        <v>1750</v>
      </c>
      <c r="AD647" t="s">
        <v>1535</v>
      </c>
      <c r="AE647">
        <v>1.74</v>
      </c>
    </row>
    <row r="648" spans="1:31">
      <c r="A648" t="s">
        <v>1751</v>
      </c>
      <c r="B648">
        <v>2012</v>
      </c>
      <c r="C648" t="s">
        <v>1535</v>
      </c>
      <c r="D648" t="s">
        <v>55</v>
      </c>
      <c r="E648" t="s">
        <v>55</v>
      </c>
      <c r="F648" t="s">
        <v>310</v>
      </c>
      <c r="G648" t="s">
        <v>55</v>
      </c>
      <c r="H648" t="s">
        <v>55</v>
      </c>
      <c r="I648" t="s">
        <v>55</v>
      </c>
      <c r="J648" t="s">
        <v>55</v>
      </c>
      <c r="K648">
        <v>77.547843999999998</v>
      </c>
      <c r="L648">
        <v>7.0461919999999996</v>
      </c>
      <c r="M648">
        <v>60.488999999999997</v>
      </c>
      <c r="N648">
        <v>89.775000000000006</v>
      </c>
      <c r="O648" t="s">
        <v>57</v>
      </c>
      <c r="P648" t="s">
        <v>1752</v>
      </c>
      <c r="Q648">
        <v>12.227</v>
      </c>
      <c r="R648">
        <v>17.059000000000001</v>
      </c>
      <c r="S648">
        <v>20102</v>
      </c>
      <c r="T648">
        <v>4302</v>
      </c>
      <c r="U648">
        <v>15680</v>
      </c>
      <c r="V648">
        <v>23272</v>
      </c>
      <c r="W648">
        <v>64</v>
      </c>
      <c r="X648">
        <v>48</v>
      </c>
      <c r="Y648">
        <v>0</v>
      </c>
      <c r="Z648">
        <v>0</v>
      </c>
      <c r="AA648">
        <v>0</v>
      </c>
      <c r="AB648">
        <v>1</v>
      </c>
      <c r="AC648" t="s">
        <v>1714</v>
      </c>
      <c r="AD648" t="s">
        <v>1535</v>
      </c>
      <c r="AE648">
        <v>1.8</v>
      </c>
    </row>
    <row r="649" spans="1:31">
      <c r="A649" t="s">
        <v>1753</v>
      </c>
      <c r="B649">
        <v>2012</v>
      </c>
      <c r="C649" t="s">
        <v>1535</v>
      </c>
      <c r="D649" t="s">
        <v>55</v>
      </c>
      <c r="E649" t="s">
        <v>55</v>
      </c>
      <c r="F649" t="s">
        <v>310</v>
      </c>
      <c r="G649" t="s">
        <v>55</v>
      </c>
      <c r="H649" t="s">
        <v>55</v>
      </c>
      <c r="I649" t="s">
        <v>72</v>
      </c>
      <c r="J649" t="s">
        <v>55</v>
      </c>
      <c r="K649">
        <v>73.439903000000001</v>
      </c>
      <c r="L649">
        <v>9.2624420000000001</v>
      </c>
      <c r="M649">
        <v>51.253</v>
      </c>
      <c r="N649">
        <v>89.376000000000005</v>
      </c>
      <c r="O649" t="s">
        <v>57</v>
      </c>
      <c r="P649" t="s">
        <v>1754</v>
      </c>
      <c r="Q649">
        <v>15.936</v>
      </c>
      <c r="R649">
        <v>22.187000000000001</v>
      </c>
      <c r="S649">
        <v>14445</v>
      </c>
      <c r="T649">
        <v>3925</v>
      </c>
      <c r="U649">
        <v>10081</v>
      </c>
      <c r="V649">
        <v>17580</v>
      </c>
      <c r="W649">
        <v>42</v>
      </c>
      <c r="X649">
        <v>29</v>
      </c>
      <c r="Y649">
        <v>0</v>
      </c>
      <c r="Z649">
        <v>0</v>
      </c>
      <c r="AA649">
        <v>0</v>
      </c>
      <c r="AB649">
        <v>1</v>
      </c>
      <c r="AC649" t="s">
        <v>267</v>
      </c>
      <c r="AD649" t="s">
        <v>1535</v>
      </c>
      <c r="AE649">
        <v>1.8</v>
      </c>
    </row>
    <row r="650" spans="1:31">
      <c r="A650" t="s">
        <v>1755</v>
      </c>
      <c r="B650">
        <v>2012</v>
      </c>
      <c r="C650" t="s">
        <v>1535</v>
      </c>
      <c r="D650" t="s">
        <v>55</v>
      </c>
      <c r="E650" t="s">
        <v>55</v>
      </c>
      <c r="F650" t="s">
        <v>316</v>
      </c>
      <c r="G650" t="s">
        <v>55</v>
      </c>
      <c r="H650" t="s">
        <v>56</v>
      </c>
      <c r="I650" t="s">
        <v>55</v>
      </c>
      <c r="J650" t="s">
        <v>55</v>
      </c>
      <c r="K650">
        <v>62.665523</v>
      </c>
      <c r="L650">
        <v>7.9894559999999997</v>
      </c>
      <c r="M650">
        <v>45.325000000000003</v>
      </c>
      <c r="N650">
        <v>77.912000000000006</v>
      </c>
      <c r="O650" t="s">
        <v>57</v>
      </c>
      <c r="P650" t="s">
        <v>1756</v>
      </c>
      <c r="Q650">
        <v>15.246</v>
      </c>
      <c r="R650">
        <v>17.34</v>
      </c>
      <c r="S650">
        <v>13082</v>
      </c>
      <c r="T650">
        <v>2546</v>
      </c>
      <c r="U650">
        <v>9462</v>
      </c>
      <c r="V650">
        <v>16265</v>
      </c>
      <c r="W650">
        <v>60</v>
      </c>
      <c r="X650">
        <v>39</v>
      </c>
      <c r="Y650">
        <v>0</v>
      </c>
      <c r="Z650">
        <v>0</v>
      </c>
      <c r="AA650">
        <v>0</v>
      </c>
      <c r="AB650">
        <v>1</v>
      </c>
      <c r="AC650" t="s">
        <v>264</v>
      </c>
      <c r="AD650" t="s">
        <v>1535</v>
      </c>
      <c r="AE650">
        <v>1.61</v>
      </c>
    </row>
    <row r="651" spans="1:31">
      <c r="A651" t="s">
        <v>1757</v>
      </c>
      <c r="B651">
        <v>2012</v>
      </c>
      <c r="C651" t="s">
        <v>1535</v>
      </c>
      <c r="D651" t="s">
        <v>55</v>
      </c>
      <c r="E651" t="s">
        <v>55</v>
      </c>
      <c r="F651" t="s">
        <v>316</v>
      </c>
      <c r="G651" t="s">
        <v>55</v>
      </c>
      <c r="H651" t="s">
        <v>56</v>
      </c>
      <c r="I651" t="s">
        <v>61</v>
      </c>
      <c r="J651" t="s">
        <v>55</v>
      </c>
      <c r="K651">
        <v>58.307789999999997</v>
      </c>
      <c r="L651">
        <v>10.405108</v>
      </c>
      <c r="M651">
        <v>36.206000000000003</v>
      </c>
      <c r="N651">
        <v>78.203999999999994</v>
      </c>
      <c r="O651" t="s">
        <v>57</v>
      </c>
      <c r="P651" t="s">
        <v>1758</v>
      </c>
      <c r="Q651">
        <v>19.896000000000001</v>
      </c>
      <c r="R651">
        <v>22.102</v>
      </c>
      <c r="S651">
        <v>5558</v>
      </c>
      <c r="T651">
        <v>1343</v>
      </c>
      <c r="U651">
        <v>3452</v>
      </c>
      <c r="V651">
        <v>7455</v>
      </c>
      <c r="W651">
        <v>34</v>
      </c>
      <c r="X651">
        <v>21</v>
      </c>
      <c r="Y651">
        <v>0</v>
      </c>
      <c r="Z651">
        <v>0</v>
      </c>
      <c r="AA651">
        <v>0</v>
      </c>
      <c r="AB651">
        <v>1</v>
      </c>
      <c r="AC651" t="s">
        <v>201</v>
      </c>
      <c r="AD651" t="s">
        <v>1535</v>
      </c>
      <c r="AE651">
        <v>1.47</v>
      </c>
    </row>
    <row r="652" spans="1:31">
      <c r="A652" t="s">
        <v>1759</v>
      </c>
      <c r="B652">
        <v>2012</v>
      </c>
      <c r="C652" t="s">
        <v>1535</v>
      </c>
      <c r="D652" t="s">
        <v>55</v>
      </c>
      <c r="E652" t="s">
        <v>55</v>
      </c>
      <c r="F652" t="s">
        <v>316</v>
      </c>
      <c r="G652" t="s">
        <v>55</v>
      </c>
      <c r="H652" t="s">
        <v>65</v>
      </c>
      <c r="I652" t="s">
        <v>55</v>
      </c>
      <c r="J652" t="s">
        <v>55</v>
      </c>
      <c r="K652">
        <v>75.706434000000002</v>
      </c>
      <c r="L652">
        <v>4.694693</v>
      </c>
      <c r="M652">
        <v>65.114000000000004</v>
      </c>
      <c r="N652">
        <v>84.411000000000001</v>
      </c>
      <c r="O652" t="s">
        <v>57</v>
      </c>
      <c r="P652" t="s">
        <v>1760</v>
      </c>
      <c r="Q652">
        <v>8.7050000000000001</v>
      </c>
      <c r="R652">
        <v>10.592000000000001</v>
      </c>
      <c r="S652">
        <v>41375</v>
      </c>
      <c r="T652">
        <v>4830</v>
      </c>
      <c r="U652">
        <v>35587</v>
      </c>
      <c r="V652">
        <v>46133</v>
      </c>
      <c r="W652">
        <v>205</v>
      </c>
      <c r="X652">
        <v>158</v>
      </c>
      <c r="Y652">
        <v>0</v>
      </c>
      <c r="Z652">
        <v>0</v>
      </c>
      <c r="AA652">
        <v>0</v>
      </c>
      <c r="AB652">
        <v>1</v>
      </c>
      <c r="AC652" t="s">
        <v>1761</v>
      </c>
      <c r="AD652" t="s">
        <v>1535</v>
      </c>
      <c r="AE652">
        <v>2.44</v>
      </c>
    </row>
    <row r="653" spans="1:31">
      <c r="A653" t="s">
        <v>1762</v>
      </c>
      <c r="B653">
        <v>2012</v>
      </c>
      <c r="C653" t="s">
        <v>1535</v>
      </c>
      <c r="D653" t="s">
        <v>55</v>
      </c>
      <c r="E653" t="s">
        <v>55</v>
      </c>
      <c r="F653" t="s">
        <v>316</v>
      </c>
      <c r="G653" t="s">
        <v>55</v>
      </c>
      <c r="H653" t="s">
        <v>65</v>
      </c>
      <c r="I653" t="s">
        <v>61</v>
      </c>
      <c r="J653" t="s">
        <v>55</v>
      </c>
      <c r="K653">
        <v>80.194124000000002</v>
      </c>
      <c r="L653">
        <v>4.8435499999999996</v>
      </c>
      <c r="M653">
        <v>68.775000000000006</v>
      </c>
      <c r="N653">
        <v>88.861999999999995</v>
      </c>
      <c r="O653" t="s">
        <v>57</v>
      </c>
      <c r="P653" t="s">
        <v>1763</v>
      </c>
      <c r="Q653">
        <v>8.6679999999999993</v>
      </c>
      <c r="R653">
        <v>11.419</v>
      </c>
      <c r="S653">
        <v>23895</v>
      </c>
      <c r="T653">
        <v>2963</v>
      </c>
      <c r="U653">
        <v>20492</v>
      </c>
      <c r="V653">
        <v>26478</v>
      </c>
      <c r="W653">
        <v>132</v>
      </c>
      <c r="X653">
        <v>104</v>
      </c>
      <c r="Y653">
        <v>0</v>
      </c>
      <c r="Z653">
        <v>0</v>
      </c>
      <c r="AA653">
        <v>0</v>
      </c>
      <c r="AB653">
        <v>1</v>
      </c>
      <c r="AC653" t="s">
        <v>1764</v>
      </c>
      <c r="AD653" t="s">
        <v>1535</v>
      </c>
      <c r="AE653">
        <v>1.93</v>
      </c>
    </row>
    <row r="654" spans="1:31">
      <c r="A654" t="s">
        <v>1765</v>
      </c>
      <c r="B654">
        <v>2012</v>
      </c>
      <c r="C654" t="s">
        <v>1535</v>
      </c>
      <c r="D654" t="s">
        <v>55</v>
      </c>
      <c r="E654" t="s">
        <v>55</v>
      </c>
      <c r="F654" t="s">
        <v>316</v>
      </c>
      <c r="G654" t="s">
        <v>55</v>
      </c>
      <c r="H654" t="s">
        <v>65</v>
      </c>
      <c r="I654" t="s">
        <v>72</v>
      </c>
      <c r="J654" t="s">
        <v>55</v>
      </c>
      <c r="K654">
        <v>70.326903000000001</v>
      </c>
      <c r="L654">
        <v>7.7898079999999998</v>
      </c>
      <c r="M654">
        <v>52.5</v>
      </c>
      <c r="N654">
        <v>84.542000000000002</v>
      </c>
      <c r="O654" t="s">
        <v>57</v>
      </c>
      <c r="P654" t="s">
        <v>1766</v>
      </c>
      <c r="Q654">
        <v>14.215</v>
      </c>
      <c r="R654">
        <v>17.827000000000002</v>
      </c>
      <c r="S654">
        <v>17481</v>
      </c>
      <c r="T654">
        <v>3255</v>
      </c>
      <c r="U654">
        <v>13050</v>
      </c>
      <c r="V654">
        <v>21014</v>
      </c>
      <c r="W654">
        <v>73</v>
      </c>
      <c r="X654">
        <v>54</v>
      </c>
      <c r="Y654">
        <v>0</v>
      </c>
      <c r="Z654">
        <v>0</v>
      </c>
      <c r="AA654">
        <v>0</v>
      </c>
      <c r="AB654">
        <v>1</v>
      </c>
      <c r="AC654" t="s">
        <v>387</v>
      </c>
      <c r="AD654" t="s">
        <v>1535</v>
      </c>
      <c r="AE654">
        <v>2.09</v>
      </c>
    </row>
    <row r="655" spans="1:31">
      <c r="A655" t="s">
        <v>1767</v>
      </c>
      <c r="B655">
        <v>2012</v>
      </c>
      <c r="C655" t="s">
        <v>1535</v>
      </c>
      <c r="D655" t="s">
        <v>55</v>
      </c>
      <c r="E655" t="s">
        <v>55</v>
      </c>
      <c r="F655" t="s">
        <v>316</v>
      </c>
      <c r="G655" t="s">
        <v>55</v>
      </c>
      <c r="H655" t="s">
        <v>76</v>
      </c>
      <c r="I655" t="s">
        <v>55</v>
      </c>
      <c r="J655" t="s">
        <v>55</v>
      </c>
      <c r="K655">
        <v>77.389444999999995</v>
      </c>
      <c r="L655">
        <v>2.7414329999999998</v>
      </c>
      <c r="M655">
        <v>71.478999999999999</v>
      </c>
      <c r="N655">
        <v>82.590999999999994</v>
      </c>
      <c r="O655" t="s">
        <v>57</v>
      </c>
      <c r="P655" t="s">
        <v>1768</v>
      </c>
      <c r="Q655">
        <v>5.2009999999999996</v>
      </c>
      <c r="R655">
        <v>5.9109999999999996</v>
      </c>
      <c r="S655">
        <v>67404</v>
      </c>
      <c r="T655">
        <v>5406</v>
      </c>
      <c r="U655">
        <v>62256</v>
      </c>
      <c r="V655">
        <v>71934</v>
      </c>
      <c r="W655">
        <v>373</v>
      </c>
      <c r="X655">
        <v>274</v>
      </c>
      <c r="Y655">
        <v>0</v>
      </c>
      <c r="Z655">
        <v>0</v>
      </c>
      <c r="AA655">
        <v>0</v>
      </c>
      <c r="AB655">
        <v>1</v>
      </c>
      <c r="AC655" t="s">
        <v>1769</v>
      </c>
      <c r="AD655" t="s">
        <v>1535</v>
      </c>
      <c r="AE655">
        <v>1.6</v>
      </c>
    </row>
    <row r="656" spans="1:31">
      <c r="A656" t="s">
        <v>1770</v>
      </c>
      <c r="B656">
        <v>2012</v>
      </c>
      <c r="C656" t="s">
        <v>1535</v>
      </c>
      <c r="D656" t="s">
        <v>55</v>
      </c>
      <c r="E656" t="s">
        <v>55</v>
      </c>
      <c r="F656" t="s">
        <v>316</v>
      </c>
      <c r="G656" t="s">
        <v>55</v>
      </c>
      <c r="H656" t="s">
        <v>76</v>
      </c>
      <c r="I656" t="s">
        <v>61</v>
      </c>
      <c r="J656" t="s">
        <v>55</v>
      </c>
      <c r="K656">
        <v>78.362036000000003</v>
      </c>
      <c r="L656">
        <v>3.2078099999999998</v>
      </c>
      <c r="M656">
        <v>71.302000000000007</v>
      </c>
      <c r="N656">
        <v>84.376999999999995</v>
      </c>
      <c r="O656" t="s">
        <v>57</v>
      </c>
      <c r="P656" t="s">
        <v>1771</v>
      </c>
      <c r="Q656">
        <v>6.0149999999999997</v>
      </c>
      <c r="R656">
        <v>7.06</v>
      </c>
      <c r="S656">
        <v>36122</v>
      </c>
      <c r="T656">
        <v>3640</v>
      </c>
      <c r="U656">
        <v>32867</v>
      </c>
      <c r="V656">
        <v>38894</v>
      </c>
      <c r="W656">
        <v>250</v>
      </c>
      <c r="X656">
        <v>183</v>
      </c>
      <c r="Y656">
        <v>0</v>
      </c>
      <c r="Z656">
        <v>0</v>
      </c>
      <c r="AA656">
        <v>0</v>
      </c>
      <c r="AB656">
        <v>1</v>
      </c>
      <c r="AC656" t="s">
        <v>1772</v>
      </c>
      <c r="AD656" t="s">
        <v>1535</v>
      </c>
      <c r="AE656">
        <v>1.51</v>
      </c>
    </row>
    <row r="657" spans="1:31">
      <c r="A657" t="s">
        <v>1773</v>
      </c>
      <c r="B657">
        <v>2012</v>
      </c>
      <c r="C657" t="s">
        <v>1535</v>
      </c>
      <c r="D657" t="s">
        <v>55</v>
      </c>
      <c r="E657" t="s">
        <v>55</v>
      </c>
      <c r="F657" t="s">
        <v>316</v>
      </c>
      <c r="G657" t="s">
        <v>55</v>
      </c>
      <c r="H657" t="s">
        <v>76</v>
      </c>
      <c r="I657" t="s">
        <v>72</v>
      </c>
      <c r="J657" t="s">
        <v>55</v>
      </c>
      <c r="K657">
        <v>76.296014999999997</v>
      </c>
      <c r="L657">
        <v>4.5017360000000002</v>
      </c>
      <c r="M657">
        <v>66.165000000000006</v>
      </c>
      <c r="N657">
        <v>84.629000000000005</v>
      </c>
      <c r="O657" t="s">
        <v>57</v>
      </c>
      <c r="P657" t="s">
        <v>1774</v>
      </c>
      <c r="Q657">
        <v>8.3330000000000002</v>
      </c>
      <c r="R657">
        <v>10.131</v>
      </c>
      <c r="S657">
        <v>31283</v>
      </c>
      <c r="T657">
        <v>3830</v>
      </c>
      <c r="U657">
        <v>27129</v>
      </c>
      <c r="V657">
        <v>34699</v>
      </c>
      <c r="W657">
        <v>123</v>
      </c>
      <c r="X657">
        <v>91</v>
      </c>
      <c r="Y657">
        <v>0</v>
      </c>
      <c r="Z657">
        <v>0</v>
      </c>
      <c r="AA657">
        <v>0</v>
      </c>
      <c r="AB657">
        <v>1</v>
      </c>
      <c r="AC657" t="s">
        <v>1562</v>
      </c>
      <c r="AD657" t="s">
        <v>1535</v>
      </c>
      <c r="AE657">
        <v>1.37</v>
      </c>
    </row>
    <row r="658" spans="1:31">
      <c r="A658" t="s">
        <v>1775</v>
      </c>
      <c r="B658">
        <v>2012</v>
      </c>
      <c r="C658" t="s">
        <v>1535</v>
      </c>
      <c r="D658" t="s">
        <v>55</v>
      </c>
      <c r="E658" t="s">
        <v>55</v>
      </c>
      <c r="F658" t="s">
        <v>316</v>
      </c>
      <c r="G658" t="s">
        <v>55</v>
      </c>
      <c r="H658" t="s">
        <v>86</v>
      </c>
      <c r="I658" t="s">
        <v>55</v>
      </c>
      <c r="J658" t="s">
        <v>55</v>
      </c>
      <c r="K658">
        <v>73.639045999999993</v>
      </c>
      <c r="L658">
        <v>3.191678</v>
      </c>
      <c r="M658">
        <v>66.792000000000002</v>
      </c>
      <c r="N658">
        <v>79.736000000000004</v>
      </c>
      <c r="O658" t="s">
        <v>57</v>
      </c>
      <c r="P658" t="s">
        <v>1776</v>
      </c>
      <c r="Q658">
        <v>6.0970000000000004</v>
      </c>
      <c r="R658">
        <v>6.8470000000000004</v>
      </c>
      <c r="S658">
        <v>57592</v>
      </c>
      <c r="T658">
        <v>3849</v>
      </c>
      <c r="U658">
        <v>52237</v>
      </c>
      <c r="V658">
        <v>62361</v>
      </c>
      <c r="W658">
        <v>392</v>
      </c>
      <c r="X658">
        <v>298</v>
      </c>
      <c r="Y658">
        <v>0</v>
      </c>
      <c r="Z658">
        <v>0</v>
      </c>
      <c r="AA658">
        <v>0</v>
      </c>
      <c r="AB658">
        <v>1</v>
      </c>
      <c r="AC658" t="s">
        <v>1777</v>
      </c>
      <c r="AD658" t="s">
        <v>1535</v>
      </c>
      <c r="AE658">
        <v>2.0499999999999998</v>
      </c>
    </row>
    <row r="659" spans="1:31">
      <c r="A659" t="s">
        <v>1778</v>
      </c>
      <c r="B659">
        <v>2012</v>
      </c>
      <c r="C659" t="s">
        <v>1535</v>
      </c>
      <c r="D659" t="s">
        <v>55</v>
      </c>
      <c r="E659" t="s">
        <v>55</v>
      </c>
      <c r="F659" t="s">
        <v>316</v>
      </c>
      <c r="G659" t="s">
        <v>55</v>
      </c>
      <c r="H659" t="s">
        <v>86</v>
      </c>
      <c r="I659" t="s">
        <v>61</v>
      </c>
      <c r="J659" t="s">
        <v>55</v>
      </c>
      <c r="K659">
        <v>73.721536</v>
      </c>
      <c r="L659">
        <v>4.2164239999999999</v>
      </c>
      <c r="M659">
        <v>64.441999999999993</v>
      </c>
      <c r="N659">
        <v>81.674000000000007</v>
      </c>
      <c r="O659" t="s">
        <v>57</v>
      </c>
      <c r="P659" t="s">
        <v>1779</v>
      </c>
      <c r="Q659">
        <v>7.9530000000000003</v>
      </c>
      <c r="R659">
        <v>9.2789999999999999</v>
      </c>
      <c r="S659">
        <v>29710</v>
      </c>
      <c r="T659">
        <v>2541</v>
      </c>
      <c r="U659">
        <v>25970</v>
      </c>
      <c r="V659">
        <v>32915</v>
      </c>
      <c r="W659">
        <v>251</v>
      </c>
      <c r="X659">
        <v>192</v>
      </c>
      <c r="Y659">
        <v>0</v>
      </c>
      <c r="Z659">
        <v>0</v>
      </c>
      <c r="AA659">
        <v>0</v>
      </c>
      <c r="AB659">
        <v>1</v>
      </c>
      <c r="AC659" t="s">
        <v>1780</v>
      </c>
      <c r="AD659" t="s">
        <v>1535</v>
      </c>
      <c r="AE659">
        <v>2.29</v>
      </c>
    </row>
    <row r="660" spans="1:31">
      <c r="A660" t="s">
        <v>1781</v>
      </c>
      <c r="B660">
        <v>2012</v>
      </c>
      <c r="C660" t="s">
        <v>1535</v>
      </c>
      <c r="D660" t="s">
        <v>55</v>
      </c>
      <c r="E660" t="s">
        <v>55</v>
      </c>
      <c r="F660" t="s">
        <v>316</v>
      </c>
      <c r="G660" t="s">
        <v>55</v>
      </c>
      <c r="H660" t="s">
        <v>86</v>
      </c>
      <c r="I660" t="s">
        <v>72</v>
      </c>
      <c r="J660" t="s">
        <v>55</v>
      </c>
      <c r="K660">
        <v>73.551354000000003</v>
      </c>
      <c r="L660">
        <v>4.7286339999999996</v>
      </c>
      <c r="M660">
        <v>63.046999999999997</v>
      </c>
      <c r="N660">
        <v>82.406000000000006</v>
      </c>
      <c r="O660" t="s">
        <v>57</v>
      </c>
      <c r="P660" t="s">
        <v>1782</v>
      </c>
      <c r="Q660">
        <v>8.8550000000000004</v>
      </c>
      <c r="R660">
        <v>10.505000000000001</v>
      </c>
      <c r="S660">
        <v>27882</v>
      </c>
      <c r="T660">
        <v>3053</v>
      </c>
      <c r="U660">
        <v>23900</v>
      </c>
      <c r="V660">
        <v>31239</v>
      </c>
      <c r="W660">
        <v>141</v>
      </c>
      <c r="X660">
        <v>106</v>
      </c>
      <c r="Y660">
        <v>0</v>
      </c>
      <c r="Z660">
        <v>0</v>
      </c>
      <c r="AA660">
        <v>0</v>
      </c>
      <c r="AB660">
        <v>1</v>
      </c>
      <c r="AC660" t="s">
        <v>1783</v>
      </c>
      <c r="AD660" t="s">
        <v>1535</v>
      </c>
      <c r="AE660">
        <v>1.61</v>
      </c>
    </row>
    <row r="661" spans="1:31">
      <c r="A661" t="s">
        <v>1784</v>
      </c>
      <c r="B661">
        <v>2012</v>
      </c>
      <c r="C661" t="s">
        <v>1535</v>
      </c>
      <c r="D661" t="s">
        <v>55</v>
      </c>
      <c r="E661" t="s">
        <v>55</v>
      </c>
      <c r="F661" t="s">
        <v>316</v>
      </c>
      <c r="G661" t="s">
        <v>55</v>
      </c>
      <c r="H661" t="s">
        <v>96</v>
      </c>
      <c r="I661" t="s">
        <v>55</v>
      </c>
      <c r="J661" t="s">
        <v>55</v>
      </c>
      <c r="K661">
        <v>75.273604000000006</v>
      </c>
      <c r="L661">
        <v>2.6894870000000002</v>
      </c>
      <c r="M661">
        <v>69.542000000000002</v>
      </c>
      <c r="N661">
        <v>80.415000000000006</v>
      </c>
      <c r="O661" t="s">
        <v>57</v>
      </c>
      <c r="P661" t="s">
        <v>1785</v>
      </c>
      <c r="Q661">
        <v>5.141</v>
      </c>
      <c r="R661">
        <v>5.7320000000000002</v>
      </c>
      <c r="S661">
        <v>68798</v>
      </c>
      <c r="T661">
        <v>5331</v>
      </c>
      <c r="U661">
        <v>63559</v>
      </c>
      <c r="V661">
        <v>73497</v>
      </c>
      <c r="W661">
        <v>408</v>
      </c>
      <c r="X661">
        <v>303</v>
      </c>
      <c r="Y661">
        <v>0</v>
      </c>
      <c r="Z661">
        <v>0</v>
      </c>
      <c r="AA661">
        <v>0</v>
      </c>
      <c r="AB661">
        <v>1</v>
      </c>
      <c r="AC661" t="s">
        <v>1786</v>
      </c>
      <c r="AD661" t="s">
        <v>1535</v>
      </c>
      <c r="AE661">
        <v>1.58</v>
      </c>
    </row>
    <row r="662" spans="1:31">
      <c r="A662" t="s">
        <v>1787</v>
      </c>
      <c r="B662">
        <v>2012</v>
      </c>
      <c r="C662" t="s">
        <v>1535</v>
      </c>
      <c r="D662" t="s">
        <v>55</v>
      </c>
      <c r="E662" t="s">
        <v>55</v>
      </c>
      <c r="F662" t="s">
        <v>316</v>
      </c>
      <c r="G662" t="s">
        <v>55</v>
      </c>
      <c r="H662" t="s">
        <v>96</v>
      </c>
      <c r="I662" t="s">
        <v>61</v>
      </c>
      <c r="J662" t="s">
        <v>55</v>
      </c>
      <c r="K662">
        <v>69.897073000000006</v>
      </c>
      <c r="L662">
        <v>3.8774989999999998</v>
      </c>
      <c r="M662">
        <v>61.593000000000004</v>
      </c>
      <c r="N662">
        <v>77.340999999999994</v>
      </c>
      <c r="O662" t="s">
        <v>57</v>
      </c>
      <c r="P662" t="s">
        <v>1788</v>
      </c>
      <c r="Q662">
        <v>7.444</v>
      </c>
      <c r="R662">
        <v>8.3040000000000003</v>
      </c>
      <c r="S662">
        <v>35161</v>
      </c>
      <c r="T662">
        <v>4223</v>
      </c>
      <c r="U662">
        <v>30983</v>
      </c>
      <c r="V662">
        <v>38905</v>
      </c>
      <c r="W662">
        <v>246</v>
      </c>
      <c r="X662">
        <v>175</v>
      </c>
      <c r="Y662">
        <v>0</v>
      </c>
      <c r="Z662">
        <v>0</v>
      </c>
      <c r="AA662">
        <v>0</v>
      </c>
      <c r="AB662">
        <v>1</v>
      </c>
      <c r="AC662" t="s">
        <v>1554</v>
      </c>
      <c r="AD662" t="s">
        <v>1535</v>
      </c>
      <c r="AE662">
        <v>1.75</v>
      </c>
    </row>
    <row r="663" spans="1:31">
      <c r="A663" t="s">
        <v>1789</v>
      </c>
      <c r="B663">
        <v>2012</v>
      </c>
      <c r="C663" t="s">
        <v>1535</v>
      </c>
      <c r="D663" t="s">
        <v>55</v>
      </c>
      <c r="E663" t="s">
        <v>55</v>
      </c>
      <c r="F663" t="s">
        <v>316</v>
      </c>
      <c r="G663" t="s">
        <v>55</v>
      </c>
      <c r="H663" t="s">
        <v>96</v>
      </c>
      <c r="I663" t="s">
        <v>72</v>
      </c>
      <c r="J663" t="s">
        <v>55</v>
      </c>
      <c r="K663">
        <v>81.854992999999993</v>
      </c>
      <c r="L663">
        <v>3.6552820000000001</v>
      </c>
      <c r="M663">
        <v>73.447999999999993</v>
      </c>
      <c r="N663">
        <v>88.504999999999995</v>
      </c>
      <c r="O663" t="s">
        <v>57</v>
      </c>
      <c r="P663" t="s">
        <v>1790</v>
      </c>
      <c r="Q663">
        <v>6.65</v>
      </c>
      <c r="R663">
        <v>8.407</v>
      </c>
      <c r="S663">
        <v>33638</v>
      </c>
      <c r="T663">
        <v>3223</v>
      </c>
      <c r="U663">
        <v>30183</v>
      </c>
      <c r="V663">
        <v>36371</v>
      </c>
      <c r="W663">
        <v>162</v>
      </c>
      <c r="X663">
        <v>128</v>
      </c>
      <c r="Y663">
        <v>0</v>
      </c>
      <c r="Z663">
        <v>0</v>
      </c>
      <c r="AA663">
        <v>0</v>
      </c>
      <c r="AB663">
        <v>1</v>
      </c>
      <c r="AC663" t="s">
        <v>1791</v>
      </c>
      <c r="AD663" t="s">
        <v>1535</v>
      </c>
      <c r="AE663">
        <v>1.45</v>
      </c>
    </row>
    <row r="664" spans="1:31">
      <c r="A664" t="s">
        <v>1792</v>
      </c>
      <c r="B664">
        <v>2012</v>
      </c>
      <c r="C664" t="s">
        <v>1535</v>
      </c>
      <c r="D664" t="s">
        <v>55</v>
      </c>
      <c r="E664" t="s">
        <v>55</v>
      </c>
      <c r="F664" t="s">
        <v>316</v>
      </c>
      <c r="G664" t="s">
        <v>55</v>
      </c>
      <c r="H664" t="s">
        <v>105</v>
      </c>
      <c r="I664" t="s">
        <v>55</v>
      </c>
      <c r="J664" t="s">
        <v>55</v>
      </c>
      <c r="K664">
        <v>81.356506999999993</v>
      </c>
      <c r="L664">
        <v>3.240996</v>
      </c>
      <c r="M664">
        <v>74.049000000000007</v>
      </c>
      <c r="N664">
        <v>87.337999999999994</v>
      </c>
      <c r="O664" t="s">
        <v>57</v>
      </c>
      <c r="P664" t="s">
        <v>1793</v>
      </c>
      <c r="Q664">
        <v>5.9809999999999999</v>
      </c>
      <c r="R664">
        <v>7.3070000000000004</v>
      </c>
      <c r="S664">
        <v>46023</v>
      </c>
      <c r="T664">
        <v>4119</v>
      </c>
      <c r="U664">
        <v>41889</v>
      </c>
      <c r="V664">
        <v>49407</v>
      </c>
      <c r="W664">
        <v>273</v>
      </c>
      <c r="X664">
        <v>217</v>
      </c>
      <c r="Y664">
        <v>0</v>
      </c>
      <c r="Z664">
        <v>0</v>
      </c>
      <c r="AA664">
        <v>0</v>
      </c>
      <c r="AB664">
        <v>1</v>
      </c>
      <c r="AC664" t="s">
        <v>1794</v>
      </c>
      <c r="AD664" t="s">
        <v>1535</v>
      </c>
      <c r="AE664">
        <v>1.88</v>
      </c>
    </row>
    <row r="665" spans="1:31">
      <c r="A665" t="s">
        <v>1795</v>
      </c>
      <c r="B665">
        <v>2012</v>
      </c>
      <c r="C665" t="s">
        <v>1535</v>
      </c>
      <c r="D665" t="s">
        <v>55</v>
      </c>
      <c r="E665" t="s">
        <v>55</v>
      </c>
      <c r="F665" t="s">
        <v>316</v>
      </c>
      <c r="G665" t="s">
        <v>55</v>
      </c>
      <c r="H665" t="s">
        <v>105</v>
      </c>
      <c r="I665" t="s">
        <v>61</v>
      </c>
      <c r="J665" t="s">
        <v>55</v>
      </c>
      <c r="K665">
        <v>81.409604999999999</v>
      </c>
      <c r="L665">
        <v>3.8191570000000001</v>
      </c>
      <c r="M665">
        <v>72.608000000000004</v>
      </c>
      <c r="N665">
        <v>88.353999999999999</v>
      </c>
      <c r="O665" t="s">
        <v>57</v>
      </c>
      <c r="P665" t="s">
        <v>1573</v>
      </c>
      <c r="Q665">
        <v>6.944</v>
      </c>
      <c r="R665">
        <v>8.8019999999999996</v>
      </c>
      <c r="S665">
        <v>25667</v>
      </c>
      <c r="T665">
        <v>2981</v>
      </c>
      <c r="U665">
        <v>22892</v>
      </c>
      <c r="V665">
        <v>27856</v>
      </c>
      <c r="W665">
        <v>170</v>
      </c>
      <c r="X665">
        <v>136</v>
      </c>
      <c r="Y665">
        <v>0</v>
      </c>
      <c r="Z665">
        <v>0</v>
      </c>
      <c r="AA665">
        <v>0</v>
      </c>
      <c r="AB665">
        <v>1</v>
      </c>
      <c r="AC665" t="s">
        <v>1574</v>
      </c>
      <c r="AD665" t="s">
        <v>1535</v>
      </c>
      <c r="AE665">
        <v>1.63</v>
      </c>
    </row>
    <row r="666" spans="1:31">
      <c r="A666" t="s">
        <v>1796</v>
      </c>
      <c r="B666">
        <v>2012</v>
      </c>
      <c r="C666" t="s">
        <v>1535</v>
      </c>
      <c r="D666" t="s">
        <v>55</v>
      </c>
      <c r="E666" t="s">
        <v>55</v>
      </c>
      <c r="F666" t="s">
        <v>316</v>
      </c>
      <c r="G666" t="s">
        <v>55</v>
      </c>
      <c r="H666" t="s">
        <v>105</v>
      </c>
      <c r="I666" t="s">
        <v>72</v>
      </c>
      <c r="J666" t="s">
        <v>55</v>
      </c>
      <c r="K666">
        <v>81.289653999999999</v>
      </c>
      <c r="L666">
        <v>4.9846649999999997</v>
      </c>
      <c r="M666">
        <v>69.340999999999994</v>
      </c>
      <c r="N666">
        <v>90.08</v>
      </c>
      <c r="O666" t="s">
        <v>57</v>
      </c>
      <c r="P666" t="s">
        <v>1797</v>
      </c>
      <c r="Q666">
        <v>8.7899999999999991</v>
      </c>
      <c r="R666">
        <v>11.948</v>
      </c>
      <c r="S666">
        <v>20356</v>
      </c>
      <c r="T666">
        <v>3085</v>
      </c>
      <c r="U666">
        <v>17364</v>
      </c>
      <c r="V666">
        <v>22557</v>
      </c>
      <c r="W666">
        <v>103</v>
      </c>
      <c r="X666">
        <v>81</v>
      </c>
      <c r="Y666">
        <v>0</v>
      </c>
      <c r="Z666">
        <v>0</v>
      </c>
      <c r="AA666">
        <v>0</v>
      </c>
      <c r="AB666">
        <v>1</v>
      </c>
      <c r="AC666" t="s">
        <v>447</v>
      </c>
      <c r="AD666" t="s">
        <v>1535</v>
      </c>
      <c r="AE666">
        <v>1.67</v>
      </c>
    </row>
    <row r="667" spans="1:31">
      <c r="A667" t="s">
        <v>1798</v>
      </c>
      <c r="B667">
        <v>2012</v>
      </c>
      <c r="C667" t="s">
        <v>1535</v>
      </c>
      <c r="D667" t="s">
        <v>55</v>
      </c>
      <c r="E667" t="s">
        <v>55</v>
      </c>
      <c r="F667" t="s">
        <v>316</v>
      </c>
      <c r="G667" t="s">
        <v>55</v>
      </c>
      <c r="H667" t="s">
        <v>115</v>
      </c>
      <c r="I667" t="s">
        <v>55</v>
      </c>
      <c r="J667" t="s">
        <v>55</v>
      </c>
      <c r="K667">
        <v>73.655754999999999</v>
      </c>
      <c r="L667">
        <v>5.2886670000000002</v>
      </c>
      <c r="M667">
        <v>61.749000000000002</v>
      </c>
      <c r="N667">
        <v>83.475999999999999</v>
      </c>
      <c r="O667" t="s">
        <v>57</v>
      </c>
      <c r="P667" t="s">
        <v>1799</v>
      </c>
      <c r="Q667">
        <v>9.82</v>
      </c>
      <c r="R667">
        <v>11.906000000000001</v>
      </c>
      <c r="S667">
        <v>16119</v>
      </c>
      <c r="T667">
        <v>2031</v>
      </c>
      <c r="U667">
        <v>13513</v>
      </c>
      <c r="V667">
        <v>18268</v>
      </c>
      <c r="W667">
        <v>134</v>
      </c>
      <c r="X667">
        <v>98</v>
      </c>
      <c r="Y667">
        <v>0</v>
      </c>
      <c r="Z667">
        <v>0</v>
      </c>
      <c r="AA667">
        <v>0</v>
      </c>
      <c r="AB667">
        <v>1</v>
      </c>
      <c r="AC667" t="s">
        <v>1800</v>
      </c>
      <c r="AD667" t="s">
        <v>1535</v>
      </c>
      <c r="AE667">
        <v>1.92</v>
      </c>
    </row>
    <row r="668" spans="1:31">
      <c r="A668" t="s">
        <v>1801</v>
      </c>
      <c r="B668">
        <v>2012</v>
      </c>
      <c r="C668" t="s">
        <v>1535</v>
      </c>
      <c r="D668" t="s">
        <v>55</v>
      </c>
      <c r="E668" t="s">
        <v>55</v>
      </c>
      <c r="F668" t="s">
        <v>316</v>
      </c>
      <c r="G668" t="s">
        <v>55</v>
      </c>
      <c r="H668" t="s">
        <v>115</v>
      </c>
      <c r="I668" t="s">
        <v>61</v>
      </c>
      <c r="J668" t="s">
        <v>55</v>
      </c>
      <c r="K668">
        <v>76.570752999999996</v>
      </c>
      <c r="L668">
        <v>6.0095650000000003</v>
      </c>
      <c r="M668">
        <v>62.509</v>
      </c>
      <c r="N668">
        <v>87.35</v>
      </c>
      <c r="O668" t="s">
        <v>57</v>
      </c>
      <c r="P668" t="s">
        <v>1802</v>
      </c>
      <c r="Q668">
        <v>10.78</v>
      </c>
      <c r="R668">
        <v>14.061999999999999</v>
      </c>
      <c r="S668">
        <v>8799</v>
      </c>
      <c r="T668">
        <v>1603</v>
      </c>
      <c r="U668">
        <v>7183</v>
      </c>
      <c r="V668">
        <v>10038</v>
      </c>
      <c r="W668">
        <v>78</v>
      </c>
      <c r="X668">
        <v>57</v>
      </c>
      <c r="Y668">
        <v>0</v>
      </c>
      <c r="Z668">
        <v>0</v>
      </c>
      <c r="AA668">
        <v>0</v>
      </c>
      <c r="AB668">
        <v>1</v>
      </c>
      <c r="AC668" t="s">
        <v>723</v>
      </c>
      <c r="AD668" t="s">
        <v>1535</v>
      </c>
      <c r="AE668">
        <v>1.55</v>
      </c>
    </row>
    <row r="669" spans="1:31">
      <c r="A669" t="s">
        <v>1803</v>
      </c>
      <c r="B669">
        <v>2012</v>
      </c>
      <c r="C669" t="s">
        <v>1535</v>
      </c>
      <c r="D669" t="s">
        <v>55</v>
      </c>
      <c r="E669" t="s">
        <v>55</v>
      </c>
      <c r="F669" t="s">
        <v>316</v>
      </c>
      <c r="G669" t="s">
        <v>55</v>
      </c>
      <c r="H669" t="s">
        <v>115</v>
      </c>
      <c r="I669" t="s">
        <v>72</v>
      </c>
      <c r="J669" t="s">
        <v>55</v>
      </c>
      <c r="K669">
        <v>70.432421000000005</v>
      </c>
      <c r="L669">
        <v>9.365691</v>
      </c>
      <c r="M669">
        <v>48.579000000000001</v>
      </c>
      <c r="N669">
        <v>87.052000000000007</v>
      </c>
      <c r="O669" t="s">
        <v>57</v>
      </c>
      <c r="P669" t="s">
        <v>1804</v>
      </c>
      <c r="Q669">
        <v>16.619</v>
      </c>
      <c r="R669">
        <v>21.853000000000002</v>
      </c>
      <c r="S669">
        <v>7319</v>
      </c>
      <c r="T669">
        <v>1321</v>
      </c>
      <c r="U669">
        <v>5048</v>
      </c>
      <c r="V669">
        <v>9047</v>
      </c>
      <c r="W669">
        <v>56</v>
      </c>
      <c r="X669">
        <v>41</v>
      </c>
      <c r="Y669">
        <v>0</v>
      </c>
      <c r="Z669">
        <v>0</v>
      </c>
      <c r="AA669">
        <v>0</v>
      </c>
      <c r="AB669">
        <v>1</v>
      </c>
      <c r="AC669" t="s">
        <v>480</v>
      </c>
      <c r="AD669" t="s">
        <v>1535</v>
      </c>
      <c r="AE669">
        <v>2.3199999999999998</v>
      </c>
    </row>
    <row r="670" spans="1:31">
      <c r="A670" t="s">
        <v>1805</v>
      </c>
      <c r="B670">
        <v>2012</v>
      </c>
      <c r="C670" t="s">
        <v>1535</v>
      </c>
      <c r="D670" t="s">
        <v>55</v>
      </c>
      <c r="E670" t="s">
        <v>55</v>
      </c>
      <c r="F670" t="s">
        <v>316</v>
      </c>
      <c r="G670" t="s">
        <v>55</v>
      </c>
      <c r="H670" t="s">
        <v>125</v>
      </c>
      <c r="I670" t="s">
        <v>55</v>
      </c>
      <c r="J670" t="s">
        <v>55</v>
      </c>
      <c r="K670">
        <v>59.505194000000003</v>
      </c>
      <c r="L670">
        <v>7.9725929999999998</v>
      </c>
      <c r="M670">
        <v>42.49</v>
      </c>
      <c r="N670">
        <v>74.998999999999995</v>
      </c>
      <c r="O670" t="s">
        <v>57</v>
      </c>
      <c r="P670" t="s">
        <v>1806</v>
      </c>
      <c r="Q670">
        <v>15.494</v>
      </c>
      <c r="R670">
        <v>17.015000000000001</v>
      </c>
      <c r="S670">
        <v>6496</v>
      </c>
      <c r="T670">
        <v>1265</v>
      </c>
      <c r="U670">
        <v>4638</v>
      </c>
      <c r="V670">
        <v>8187</v>
      </c>
      <c r="W670">
        <v>72</v>
      </c>
      <c r="X670">
        <v>48</v>
      </c>
      <c r="Y670">
        <v>0</v>
      </c>
      <c r="Z670">
        <v>0</v>
      </c>
      <c r="AA670">
        <v>0</v>
      </c>
      <c r="AB670">
        <v>1</v>
      </c>
      <c r="AC670" t="s">
        <v>198</v>
      </c>
      <c r="AD670" t="s">
        <v>1535</v>
      </c>
      <c r="AE670">
        <v>1.87</v>
      </c>
    </row>
    <row r="671" spans="1:31">
      <c r="A671" t="s">
        <v>1807</v>
      </c>
      <c r="B671">
        <v>2012</v>
      </c>
      <c r="C671" t="s">
        <v>1535</v>
      </c>
      <c r="D671" t="s">
        <v>55</v>
      </c>
      <c r="E671" t="s">
        <v>55</v>
      </c>
      <c r="F671" t="s">
        <v>316</v>
      </c>
      <c r="G671" t="s">
        <v>55</v>
      </c>
      <c r="H671" t="s">
        <v>125</v>
      </c>
      <c r="I671" t="s">
        <v>61</v>
      </c>
      <c r="J671" t="s">
        <v>55</v>
      </c>
      <c r="K671">
        <v>64.222976000000003</v>
      </c>
      <c r="L671">
        <v>9.4885909999999996</v>
      </c>
      <c r="M671">
        <v>43.253</v>
      </c>
      <c r="N671">
        <v>81.840999999999994</v>
      </c>
      <c r="O671" t="s">
        <v>57</v>
      </c>
      <c r="P671" t="s">
        <v>1587</v>
      </c>
      <c r="Q671">
        <v>17.617999999999999</v>
      </c>
      <c r="R671">
        <v>20.97</v>
      </c>
      <c r="S671">
        <v>3736</v>
      </c>
      <c r="T671">
        <v>887</v>
      </c>
      <c r="U671">
        <v>2516</v>
      </c>
      <c r="V671">
        <v>4761</v>
      </c>
      <c r="W671">
        <v>41</v>
      </c>
      <c r="X671">
        <v>28</v>
      </c>
      <c r="Y671">
        <v>0</v>
      </c>
      <c r="Z671">
        <v>0</v>
      </c>
      <c r="AA671">
        <v>0</v>
      </c>
      <c r="AB671">
        <v>1</v>
      </c>
      <c r="AC671" t="s">
        <v>127</v>
      </c>
      <c r="AD671" t="s">
        <v>1535</v>
      </c>
      <c r="AE671">
        <v>1.57</v>
      </c>
    </row>
    <row r="672" spans="1:31">
      <c r="A672" t="s">
        <v>1808</v>
      </c>
      <c r="B672">
        <v>2012</v>
      </c>
      <c r="C672" t="s">
        <v>1535</v>
      </c>
      <c r="D672" t="s">
        <v>55</v>
      </c>
      <c r="E672" t="s">
        <v>55</v>
      </c>
      <c r="F672" t="s">
        <v>316</v>
      </c>
      <c r="G672" t="s">
        <v>55</v>
      </c>
      <c r="H672" t="s">
        <v>125</v>
      </c>
      <c r="I672" t="s">
        <v>72</v>
      </c>
      <c r="J672" t="s">
        <v>55</v>
      </c>
      <c r="K672">
        <v>54.122064999999999</v>
      </c>
      <c r="L672">
        <v>13.687365</v>
      </c>
      <c r="M672">
        <v>26.053000000000001</v>
      </c>
      <c r="N672">
        <v>80.373999999999995</v>
      </c>
      <c r="O672" t="s">
        <v>57</v>
      </c>
      <c r="P672" t="s">
        <v>1809</v>
      </c>
      <c r="Q672">
        <v>26.251999999999999</v>
      </c>
      <c r="R672">
        <v>28.068999999999999</v>
      </c>
      <c r="S672">
        <v>2760</v>
      </c>
      <c r="T672">
        <v>778</v>
      </c>
      <c r="U672">
        <v>1328</v>
      </c>
      <c r="V672">
        <v>4098</v>
      </c>
      <c r="W672">
        <v>31</v>
      </c>
      <c r="X672">
        <v>20</v>
      </c>
      <c r="Y672">
        <v>0</v>
      </c>
      <c r="Z672">
        <v>0</v>
      </c>
      <c r="AA672">
        <v>0</v>
      </c>
      <c r="AB672">
        <v>1</v>
      </c>
      <c r="AC672" t="s">
        <v>456</v>
      </c>
      <c r="AD672" t="s">
        <v>1535</v>
      </c>
      <c r="AE672">
        <v>2.2599999999999998</v>
      </c>
    </row>
    <row r="673" spans="1:31">
      <c r="A673" t="s">
        <v>1810</v>
      </c>
      <c r="B673">
        <v>2012</v>
      </c>
      <c r="C673" t="s">
        <v>1535</v>
      </c>
      <c r="D673" t="s">
        <v>55</v>
      </c>
      <c r="E673" t="s">
        <v>55</v>
      </c>
      <c r="F673" t="s">
        <v>316</v>
      </c>
      <c r="G673" t="s">
        <v>55</v>
      </c>
      <c r="H673" t="s">
        <v>55</v>
      </c>
      <c r="I673" t="s">
        <v>55</v>
      </c>
      <c r="J673" t="s">
        <v>55</v>
      </c>
      <c r="K673">
        <v>75.163230999999996</v>
      </c>
      <c r="L673">
        <v>1.4634229999999999</v>
      </c>
      <c r="M673">
        <v>72.156000000000006</v>
      </c>
      <c r="N673">
        <v>77.998999999999995</v>
      </c>
      <c r="O673" t="s">
        <v>57</v>
      </c>
      <c r="P673" t="s">
        <v>1811</v>
      </c>
      <c r="Q673">
        <v>2.8359999999999999</v>
      </c>
      <c r="R673">
        <v>3.0070000000000001</v>
      </c>
      <c r="S673">
        <v>316889</v>
      </c>
      <c r="T673">
        <v>12447</v>
      </c>
      <c r="U673">
        <v>304212</v>
      </c>
      <c r="V673">
        <v>328845</v>
      </c>
      <c r="W673">
        <v>1917</v>
      </c>
      <c r="X673">
        <v>1435</v>
      </c>
      <c r="Y673">
        <v>0</v>
      </c>
      <c r="Z673">
        <v>0</v>
      </c>
      <c r="AA673">
        <v>0</v>
      </c>
      <c r="AB673">
        <v>1</v>
      </c>
      <c r="AC673" t="s">
        <v>1812</v>
      </c>
      <c r="AD673" t="s">
        <v>1535</v>
      </c>
      <c r="AE673">
        <v>2.2000000000000002</v>
      </c>
    </row>
    <row r="674" spans="1:31">
      <c r="A674" t="s">
        <v>1813</v>
      </c>
      <c r="B674">
        <v>2012</v>
      </c>
      <c r="C674" t="s">
        <v>1535</v>
      </c>
      <c r="D674" t="s">
        <v>55</v>
      </c>
      <c r="E674" t="s">
        <v>55</v>
      </c>
      <c r="F674" t="s">
        <v>316</v>
      </c>
      <c r="G674" t="s">
        <v>55</v>
      </c>
      <c r="H674" t="s">
        <v>55</v>
      </c>
      <c r="I674" t="s">
        <v>61</v>
      </c>
      <c r="J674" t="s">
        <v>55</v>
      </c>
      <c r="K674">
        <v>74.999258999999995</v>
      </c>
      <c r="L674">
        <v>1.7630129999999999</v>
      </c>
      <c r="M674">
        <v>71.344999999999999</v>
      </c>
      <c r="N674">
        <v>78.406999999999996</v>
      </c>
      <c r="O674" t="s">
        <v>57</v>
      </c>
      <c r="P674" t="s">
        <v>1814</v>
      </c>
      <c r="Q674">
        <v>3.407</v>
      </c>
      <c r="R674">
        <v>3.6539999999999999</v>
      </c>
      <c r="S674">
        <v>168648</v>
      </c>
      <c r="T674">
        <v>8412</v>
      </c>
      <c r="U674">
        <v>160431</v>
      </c>
      <c r="V674">
        <v>176310</v>
      </c>
      <c r="W674">
        <v>1202</v>
      </c>
      <c r="X674">
        <v>896</v>
      </c>
      <c r="Y674">
        <v>0</v>
      </c>
      <c r="Z674">
        <v>0</v>
      </c>
      <c r="AA674">
        <v>0</v>
      </c>
      <c r="AB674">
        <v>1</v>
      </c>
      <c r="AC674" t="s">
        <v>1815</v>
      </c>
      <c r="AD674" t="s">
        <v>1535</v>
      </c>
      <c r="AE674">
        <v>1.99</v>
      </c>
    </row>
    <row r="675" spans="1:31">
      <c r="A675" t="s">
        <v>1816</v>
      </c>
      <c r="B675">
        <v>2012</v>
      </c>
      <c r="C675" t="s">
        <v>1535</v>
      </c>
      <c r="D675" t="s">
        <v>55</v>
      </c>
      <c r="E675" t="s">
        <v>55</v>
      </c>
      <c r="F675" t="s">
        <v>316</v>
      </c>
      <c r="G675" t="s">
        <v>55</v>
      </c>
      <c r="H675" t="s">
        <v>55</v>
      </c>
      <c r="I675" t="s">
        <v>72</v>
      </c>
      <c r="J675" t="s">
        <v>55</v>
      </c>
      <c r="K675">
        <v>75.350649000000004</v>
      </c>
      <c r="L675">
        <v>2.1199159999999999</v>
      </c>
      <c r="M675">
        <v>70.905000000000001</v>
      </c>
      <c r="N675">
        <v>79.429000000000002</v>
      </c>
      <c r="O675" t="s">
        <v>57</v>
      </c>
      <c r="P675" t="s">
        <v>1817</v>
      </c>
      <c r="Q675">
        <v>4.0789999999999997</v>
      </c>
      <c r="R675">
        <v>4.4459999999999997</v>
      </c>
      <c r="S675">
        <v>148242</v>
      </c>
      <c r="T675">
        <v>8502</v>
      </c>
      <c r="U675">
        <v>139496</v>
      </c>
      <c r="V675">
        <v>156266</v>
      </c>
      <c r="W675">
        <v>715</v>
      </c>
      <c r="X675">
        <v>539</v>
      </c>
      <c r="Y675">
        <v>0</v>
      </c>
      <c r="Z675">
        <v>0</v>
      </c>
      <c r="AA675">
        <v>0</v>
      </c>
      <c r="AB675">
        <v>1</v>
      </c>
      <c r="AC675" t="s">
        <v>1818</v>
      </c>
      <c r="AD675" t="s">
        <v>1535</v>
      </c>
      <c r="AE675">
        <v>1.73</v>
      </c>
    </row>
    <row r="676" spans="1:31">
      <c r="A676" t="s">
        <v>1819</v>
      </c>
      <c r="B676">
        <v>2012</v>
      </c>
      <c r="C676" t="s">
        <v>1535</v>
      </c>
      <c r="D676" t="s">
        <v>55</v>
      </c>
      <c r="E676" t="s">
        <v>377</v>
      </c>
      <c r="F676" t="s">
        <v>55</v>
      </c>
      <c r="G676" t="s">
        <v>55</v>
      </c>
      <c r="H676" t="s">
        <v>56</v>
      </c>
      <c r="I676" t="s">
        <v>55</v>
      </c>
      <c r="J676" t="s">
        <v>55</v>
      </c>
      <c r="K676">
        <v>63.303147000000003</v>
      </c>
      <c r="L676">
        <v>8.6851350000000007</v>
      </c>
      <c r="M676">
        <v>44.290999999999997</v>
      </c>
      <c r="N676">
        <v>79.701999999999998</v>
      </c>
      <c r="O676" t="s">
        <v>57</v>
      </c>
      <c r="P676" t="s">
        <v>1820</v>
      </c>
      <c r="Q676">
        <v>16.398</v>
      </c>
      <c r="R676">
        <v>19.012</v>
      </c>
      <c r="S676">
        <v>12514</v>
      </c>
      <c r="T676">
        <v>2754</v>
      </c>
      <c r="U676">
        <v>8756</v>
      </c>
      <c r="V676">
        <v>15756</v>
      </c>
      <c r="W676">
        <v>53</v>
      </c>
      <c r="X676">
        <v>35</v>
      </c>
      <c r="Y676">
        <v>0</v>
      </c>
      <c r="Z676">
        <v>0</v>
      </c>
      <c r="AA676">
        <v>0</v>
      </c>
      <c r="AB676">
        <v>1</v>
      </c>
      <c r="AC676" t="s">
        <v>264</v>
      </c>
      <c r="AD676" t="s">
        <v>1535</v>
      </c>
      <c r="AE676">
        <v>1.69</v>
      </c>
    </row>
    <row r="677" spans="1:31">
      <c r="A677" t="s">
        <v>1821</v>
      </c>
      <c r="B677">
        <v>2012</v>
      </c>
      <c r="C677" t="s">
        <v>1535</v>
      </c>
      <c r="D677" t="s">
        <v>55</v>
      </c>
      <c r="E677" t="s">
        <v>377</v>
      </c>
      <c r="F677" t="s">
        <v>55</v>
      </c>
      <c r="G677" t="s">
        <v>55</v>
      </c>
      <c r="H677" t="s">
        <v>56</v>
      </c>
      <c r="I677" t="s">
        <v>61</v>
      </c>
      <c r="J677" t="s">
        <v>55</v>
      </c>
      <c r="K677">
        <v>58.804408000000002</v>
      </c>
      <c r="L677">
        <v>12.294117</v>
      </c>
      <c r="M677">
        <v>32.58</v>
      </c>
      <c r="N677">
        <v>81.792000000000002</v>
      </c>
      <c r="O677" t="s">
        <v>57</v>
      </c>
      <c r="P677" t="s">
        <v>1822</v>
      </c>
      <c r="Q677">
        <v>22.988</v>
      </c>
      <c r="R677">
        <v>26.224</v>
      </c>
      <c r="S677">
        <v>5301</v>
      </c>
      <c r="T677">
        <v>1635</v>
      </c>
      <c r="U677">
        <v>2937</v>
      </c>
      <c r="V677">
        <v>7373</v>
      </c>
      <c r="W677">
        <v>30</v>
      </c>
      <c r="X677">
        <v>19</v>
      </c>
      <c r="Y677">
        <v>0</v>
      </c>
      <c r="Z677">
        <v>0</v>
      </c>
      <c r="AA677">
        <v>0</v>
      </c>
      <c r="AB677">
        <v>1</v>
      </c>
      <c r="AC677" t="s">
        <v>201</v>
      </c>
      <c r="AD677" t="s">
        <v>1535</v>
      </c>
      <c r="AE677">
        <v>1.81</v>
      </c>
    </row>
    <row r="678" spans="1:31">
      <c r="A678" t="s">
        <v>1823</v>
      </c>
      <c r="B678">
        <v>2012</v>
      </c>
      <c r="C678" t="s">
        <v>1535</v>
      </c>
      <c r="D678" t="s">
        <v>55</v>
      </c>
      <c r="E678" t="s">
        <v>377</v>
      </c>
      <c r="F678" t="s">
        <v>55</v>
      </c>
      <c r="G678" t="s">
        <v>55</v>
      </c>
      <c r="H678" t="s">
        <v>65</v>
      </c>
      <c r="I678" t="s">
        <v>55</v>
      </c>
      <c r="J678" t="s">
        <v>55</v>
      </c>
      <c r="K678">
        <v>75.121688000000006</v>
      </c>
      <c r="L678">
        <v>5.0672180000000004</v>
      </c>
      <c r="M678">
        <v>63.634999999999998</v>
      </c>
      <c r="N678">
        <v>84.491</v>
      </c>
      <c r="O678" t="s">
        <v>57</v>
      </c>
      <c r="P678" t="s">
        <v>1824</v>
      </c>
      <c r="Q678">
        <v>9.3699999999999992</v>
      </c>
      <c r="R678">
        <v>11.487</v>
      </c>
      <c r="S678">
        <v>38601</v>
      </c>
      <c r="T678">
        <v>4779</v>
      </c>
      <c r="U678">
        <v>32698</v>
      </c>
      <c r="V678">
        <v>43415</v>
      </c>
      <c r="W678">
        <v>187</v>
      </c>
      <c r="X678">
        <v>144</v>
      </c>
      <c r="Y678">
        <v>0</v>
      </c>
      <c r="Z678">
        <v>0</v>
      </c>
      <c r="AA678">
        <v>0</v>
      </c>
      <c r="AB678">
        <v>1</v>
      </c>
      <c r="AC678" t="s">
        <v>1825</v>
      </c>
      <c r="AD678" t="s">
        <v>1535</v>
      </c>
      <c r="AE678">
        <v>2.56</v>
      </c>
    </row>
    <row r="679" spans="1:31">
      <c r="A679" t="s">
        <v>1826</v>
      </c>
      <c r="B679">
        <v>2012</v>
      </c>
      <c r="C679" t="s">
        <v>1535</v>
      </c>
      <c r="D679" t="s">
        <v>55</v>
      </c>
      <c r="E679" t="s">
        <v>377</v>
      </c>
      <c r="F679" t="s">
        <v>55</v>
      </c>
      <c r="G679" t="s">
        <v>55</v>
      </c>
      <c r="H679" t="s">
        <v>65</v>
      </c>
      <c r="I679" t="s">
        <v>61</v>
      </c>
      <c r="J679" t="s">
        <v>55</v>
      </c>
      <c r="K679">
        <v>79.358787000000007</v>
      </c>
      <c r="L679">
        <v>5.1034160000000002</v>
      </c>
      <c r="M679">
        <v>67.340999999999994</v>
      </c>
      <c r="N679">
        <v>88.498999999999995</v>
      </c>
      <c r="O679" t="s">
        <v>57</v>
      </c>
      <c r="P679" t="s">
        <v>1827</v>
      </c>
      <c r="Q679">
        <v>9.14</v>
      </c>
      <c r="R679">
        <v>12.018000000000001</v>
      </c>
      <c r="S679">
        <v>23301</v>
      </c>
      <c r="T679">
        <v>3017</v>
      </c>
      <c r="U679">
        <v>19772</v>
      </c>
      <c r="V679">
        <v>25984</v>
      </c>
      <c r="W679">
        <v>123</v>
      </c>
      <c r="X679">
        <v>96</v>
      </c>
      <c r="Y679">
        <v>0</v>
      </c>
      <c r="Z679">
        <v>0</v>
      </c>
      <c r="AA679">
        <v>0</v>
      </c>
      <c r="AB679">
        <v>1</v>
      </c>
      <c r="AC679" t="s">
        <v>1764</v>
      </c>
      <c r="AD679" t="s">
        <v>1535</v>
      </c>
      <c r="AE679">
        <v>1.94</v>
      </c>
    </row>
    <row r="680" spans="1:31">
      <c r="A680" t="s">
        <v>1828</v>
      </c>
      <c r="B680">
        <v>2012</v>
      </c>
      <c r="C680" t="s">
        <v>1535</v>
      </c>
      <c r="D680" t="s">
        <v>55</v>
      </c>
      <c r="E680" t="s">
        <v>377</v>
      </c>
      <c r="F680" t="s">
        <v>55</v>
      </c>
      <c r="G680" t="s">
        <v>55</v>
      </c>
      <c r="H680" t="s">
        <v>65</v>
      </c>
      <c r="I680" t="s">
        <v>72</v>
      </c>
      <c r="J680" t="s">
        <v>55</v>
      </c>
      <c r="K680">
        <v>69.472769999999997</v>
      </c>
      <c r="L680">
        <v>8.5939370000000004</v>
      </c>
      <c r="M680">
        <v>49.755000000000003</v>
      </c>
      <c r="N680">
        <v>85.057000000000002</v>
      </c>
      <c r="O680" t="s">
        <v>57</v>
      </c>
      <c r="P680" t="s">
        <v>1829</v>
      </c>
      <c r="Q680">
        <v>15.585000000000001</v>
      </c>
      <c r="R680">
        <v>19.718</v>
      </c>
      <c r="S680">
        <v>15300</v>
      </c>
      <c r="T680">
        <v>3161</v>
      </c>
      <c r="U680">
        <v>10958</v>
      </c>
      <c r="V680">
        <v>18732</v>
      </c>
      <c r="W680">
        <v>64</v>
      </c>
      <c r="X680">
        <v>48</v>
      </c>
      <c r="Y680">
        <v>0</v>
      </c>
      <c r="Z680">
        <v>0</v>
      </c>
      <c r="AA680">
        <v>0</v>
      </c>
      <c r="AB680">
        <v>1</v>
      </c>
      <c r="AC680" t="s">
        <v>545</v>
      </c>
      <c r="AD680" t="s">
        <v>1535</v>
      </c>
      <c r="AE680">
        <v>2.19</v>
      </c>
    </row>
    <row r="681" spans="1:31">
      <c r="A681" t="s">
        <v>1830</v>
      </c>
      <c r="B681">
        <v>2012</v>
      </c>
      <c r="C681" t="s">
        <v>1535</v>
      </c>
      <c r="D681" t="s">
        <v>55</v>
      </c>
      <c r="E681" t="s">
        <v>377</v>
      </c>
      <c r="F681" t="s">
        <v>55</v>
      </c>
      <c r="G681" t="s">
        <v>55</v>
      </c>
      <c r="H681" t="s">
        <v>76</v>
      </c>
      <c r="I681" t="s">
        <v>55</v>
      </c>
      <c r="J681" t="s">
        <v>55</v>
      </c>
      <c r="K681">
        <v>76.557866000000004</v>
      </c>
      <c r="L681">
        <v>2.9756200000000002</v>
      </c>
      <c r="M681">
        <v>70.123000000000005</v>
      </c>
      <c r="N681">
        <v>82.200999999999993</v>
      </c>
      <c r="O681" t="s">
        <v>57</v>
      </c>
      <c r="P681" t="s">
        <v>1831</v>
      </c>
      <c r="Q681">
        <v>5.6429999999999998</v>
      </c>
      <c r="R681">
        <v>6.4349999999999996</v>
      </c>
      <c r="S681">
        <v>64475</v>
      </c>
      <c r="T681">
        <v>5514</v>
      </c>
      <c r="U681">
        <v>59056</v>
      </c>
      <c r="V681">
        <v>69227</v>
      </c>
      <c r="W681">
        <v>340</v>
      </c>
      <c r="X681">
        <v>245</v>
      </c>
      <c r="Y681">
        <v>0</v>
      </c>
      <c r="Z681">
        <v>0</v>
      </c>
      <c r="AA681">
        <v>0</v>
      </c>
      <c r="AB681">
        <v>1</v>
      </c>
      <c r="AC681" t="s">
        <v>1832</v>
      </c>
      <c r="AD681" t="s">
        <v>1535</v>
      </c>
      <c r="AE681">
        <v>1.67</v>
      </c>
    </row>
    <row r="682" spans="1:31">
      <c r="A682" t="s">
        <v>1833</v>
      </c>
      <c r="B682">
        <v>2012</v>
      </c>
      <c r="C682" t="s">
        <v>1535</v>
      </c>
      <c r="D682" t="s">
        <v>55</v>
      </c>
      <c r="E682" t="s">
        <v>377</v>
      </c>
      <c r="F682" t="s">
        <v>55</v>
      </c>
      <c r="G682" t="s">
        <v>55</v>
      </c>
      <c r="H682" t="s">
        <v>76</v>
      </c>
      <c r="I682" t="s">
        <v>61</v>
      </c>
      <c r="J682" t="s">
        <v>55</v>
      </c>
      <c r="K682">
        <v>77.099718999999993</v>
      </c>
      <c r="L682">
        <v>3.432569</v>
      </c>
      <c r="M682">
        <v>69.554000000000002</v>
      </c>
      <c r="N682">
        <v>83.548000000000002</v>
      </c>
      <c r="O682" t="s">
        <v>57</v>
      </c>
      <c r="P682" t="s">
        <v>1834</v>
      </c>
      <c r="Q682">
        <v>6.4480000000000004</v>
      </c>
      <c r="R682">
        <v>7.5460000000000003</v>
      </c>
      <c r="S682">
        <v>31881</v>
      </c>
      <c r="T682">
        <v>3366</v>
      </c>
      <c r="U682">
        <v>28761</v>
      </c>
      <c r="V682">
        <v>34547</v>
      </c>
      <c r="W682">
        <v>224</v>
      </c>
      <c r="X682">
        <v>160</v>
      </c>
      <c r="Y682">
        <v>0</v>
      </c>
      <c r="Z682">
        <v>0</v>
      </c>
      <c r="AA682">
        <v>0</v>
      </c>
      <c r="AB682">
        <v>1</v>
      </c>
      <c r="AC682" t="s">
        <v>1835</v>
      </c>
      <c r="AD682" t="s">
        <v>1535</v>
      </c>
      <c r="AE682">
        <v>1.49</v>
      </c>
    </row>
    <row r="683" spans="1:31">
      <c r="A683" t="s">
        <v>1836</v>
      </c>
      <c r="B683">
        <v>2012</v>
      </c>
      <c r="C683" t="s">
        <v>1535</v>
      </c>
      <c r="D683" t="s">
        <v>55</v>
      </c>
      <c r="E683" t="s">
        <v>377</v>
      </c>
      <c r="F683" t="s">
        <v>55</v>
      </c>
      <c r="G683" t="s">
        <v>55</v>
      </c>
      <c r="H683" t="s">
        <v>76</v>
      </c>
      <c r="I683" t="s">
        <v>72</v>
      </c>
      <c r="J683" t="s">
        <v>55</v>
      </c>
      <c r="K683">
        <v>76.035176000000007</v>
      </c>
      <c r="L683">
        <v>4.705317</v>
      </c>
      <c r="M683">
        <v>65.412000000000006</v>
      </c>
      <c r="N683">
        <v>84.727000000000004</v>
      </c>
      <c r="O683" t="s">
        <v>57</v>
      </c>
      <c r="P683" t="s">
        <v>1837</v>
      </c>
      <c r="Q683">
        <v>8.6910000000000007</v>
      </c>
      <c r="R683">
        <v>10.622999999999999</v>
      </c>
      <c r="S683">
        <v>32594</v>
      </c>
      <c r="T683">
        <v>4218</v>
      </c>
      <c r="U683">
        <v>28040</v>
      </c>
      <c r="V683">
        <v>36319</v>
      </c>
      <c r="W683">
        <v>116</v>
      </c>
      <c r="X683">
        <v>85</v>
      </c>
      <c r="Y683">
        <v>0</v>
      </c>
      <c r="Z683">
        <v>0</v>
      </c>
      <c r="AA683">
        <v>0</v>
      </c>
      <c r="AB683">
        <v>1</v>
      </c>
      <c r="AC683" t="s">
        <v>354</v>
      </c>
      <c r="AD683" t="s">
        <v>1535</v>
      </c>
      <c r="AE683">
        <v>1.4</v>
      </c>
    </row>
    <row r="684" spans="1:31">
      <c r="A684" t="s">
        <v>1838</v>
      </c>
      <c r="B684">
        <v>2012</v>
      </c>
      <c r="C684" t="s">
        <v>1535</v>
      </c>
      <c r="D684" t="s">
        <v>55</v>
      </c>
      <c r="E684" t="s">
        <v>377</v>
      </c>
      <c r="F684" t="s">
        <v>55</v>
      </c>
      <c r="G684" t="s">
        <v>55</v>
      </c>
      <c r="H684" t="s">
        <v>86</v>
      </c>
      <c r="I684" t="s">
        <v>55</v>
      </c>
      <c r="J684" t="s">
        <v>55</v>
      </c>
      <c r="K684">
        <v>74.030203</v>
      </c>
      <c r="L684">
        <v>3.2748729999999999</v>
      </c>
      <c r="M684">
        <v>66.977000000000004</v>
      </c>
      <c r="N684">
        <v>80.272999999999996</v>
      </c>
      <c r="O684" t="s">
        <v>57</v>
      </c>
      <c r="P684" t="s">
        <v>1839</v>
      </c>
      <c r="Q684">
        <v>6.242</v>
      </c>
      <c r="R684">
        <v>7.0529999999999999</v>
      </c>
      <c r="S684">
        <v>57504</v>
      </c>
      <c r="T684">
        <v>4097</v>
      </c>
      <c r="U684">
        <v>52026</v>
      </c>
      <c r="V684">
        <v>62353</v>
      </c>
      <c r="W684">
        <v>379</v>
      </c>
      <c r="X684">
        <v>290</v>
      </c>
      <c r="Y684">
        <v>0</v>
      </c>
      <c r="Z684">
        <v>0</v>
      </c>
      <c r="AA684">
        <v>0</v>
      </c>
      <c r="AB684">
        <v>1</v>
      </c>
      <c r="AC684" t="s">
        <v>1777</v>
      </c>
      <c r="AD684" t="s">
        <v>1535</v>
      </c>
      <c r="AE684">
        <v>2.11</v>
      </c>
    </row>
    <row r="685" spans="1:31">
      <c r="A685" t="s">
        <v>1840</v>
      </c>
      <c r="B685">
        <v>2012</v>
      </c>
      <c r="C685" t="s">
        <v>1535</v>
      </c>
      <c r="D685" t="s">
        <v>55</v>
      </c>
      <c r="E685" t="s">
        <v>377</v>
      </c>
      <c r="F685" t="s">
        <v>55</v>
      </c>
      <c r="G685" t="s">
        <v>55</v>
      </c>
      <c r="H685" t="s">
        <v>86</v>
      </c>
      <c r="I685" t="s">
        <v>61</v>
      </c>
      <c r="J685" t="s">
        <v>55</v>
      </c>
      <c r="K685">
        <v>73.917053999999993</v>
      </c>
      <c r="L685">
        <v>4.3352469999999999</v>
      </c>
      <c r="M685">
        <v>64.337999999999994</v>
      </c>
      <c r="N685">
        <v>82.073999999999998</v>
      </c>
      <c r="O685" t="s">
        <v>57</v>
      </c>
      <c r="P685" t="s">
        <v>1841</v>
      </c>
      <c r="Q685">
        <v>8.157</v>
      </c>
      <c r="R685">
        <v>9.5790000000000006</v>
      </c>
      <c r="S685">
        <v>28530</v>
      </c>
      <c r="T685">
        <v>2496</v>
      </c>
      <c r="U685">
        <v>24833</v>
      </c>
      <c r="V685">
        <v>31678</v>
      </c>
      <c r="W685">
        <v>239</v>
      </c>
      <c r="X685">
        <v>183</v>
      </c>
      <c r="Y685">
        <v>0</v>
      </c>
      <c r="Z685">
        <v>0</v>
      </c>
      <c r="AA685">
        <v>0</v>
      </c>
      <c r="AB685">
        <v>1</v>
      </c>
      <c r="AC685" t="s">
        <v>191</v>
      </c>
      <c r="AD685" t="s">
        <v>1535</v>
      </c>
      <c r="AE685">
        <v>2.3199999999999998</v>
      </c>
    </row>
    <row r="686" spans="1:31">
      <c r="A686" t="s">
        <v>1842</v>
      </c>
      <c r="B686">
        <v>2012</v>
      </c>
      <c r="C686" t="s">
        <v>1535</v>
      </c>
      <c r="D686" t="s">
        <v>55</v>
      </c>
      <c r="E686" t="s">
        <v>377</v>
      </c>
      <c r="F686" t="s">
        <v>55</v>
      </c>
      <c r="G686" t="s">
        <v>55</v>
      </c>
      <c r="H686" t="s">
        <v>86</v>
      </c>
      <c r="I686" t="s">
        <v>72</v>
      </c>
      <c r="J686" t="s">
        <v>55</v>
      </c>
      <c r="K686">
        <v>74.141954999999996</v>
      </c>
      <c r="L686">
        <v>4.767639</v>
      </c>
      <c r="M686">
        <v>63.499000000000002</v>
      </c>
      <c r="N686">
        <v>83.037999999999997</v>
      </c>
      <c r="O686" t="s">
        <v>57</v>
      </c>
      <c r="P686" t="s">
        <v>1843</v>
      </c>
      <c r="Q686">
        <v>8.8960000000000008</v>
      </c>
      <c r="R686">
        <v>10.643000000000001</v>
      </c>
      <c r="S686">
        <v>28975</v>
      </c>
      <c r="T686">
        <v>3307</v>
      </c>
      <c r="U686">
        <v>24815</v>
      </c>
      <c r="V686">
        <v>32451</v>
      </c>
      <c r="W686">
        <v>140</v>
      </c>
      <c r="X686">
        <v>107</v>
      </c>
      <c r="Y686">
        <v>0</v>
      </c>
      <c r="Z686">
        <v>0</v>
      </c>
      <c r="AA686">
        <v>0</v>
      </c>
      <c r="AB686">
        <v>1</v>
      </c>
      <c r="AC686" t="s">
        <v>191</v>
      </c>
      <c r="AD686" t="s">
        <v>1535</v>
      </c>
      <c r="AE686">
        <v>1.65</v>
      </c>
    </row>
    <row r="687" spans="1:31">
      <c r="A687" t="s">
        <v>1844</v>
      </c>
      <c r="B687">
        <v>2012</v>
      </c>
      <c r="C687" t="s">
        <v>1535</v>
      </c>
      <c r="D687" t="s">
        <v>55</v>
      </c>
      <c r="E687" t="s">
        <v>377</v>
      </c>
      <c r="F687" t="s">
        <v>55</v>
      </c>
      <c r="G687" t="s">
        <v>55</v>
      </c>
      <c r="H687" t="s">
        <v>96</v>
      </c>
      <c r="I687" t="s">
        <v>55</v>
      </c>
      <c r="J687" t="s">
        <v>55</v>
      </c>
      <c r="K687">
        <v>74.029042000000004</v>
      </c>
      <c r="L687">
        <v>2.9466929999999998</v>
      </c>
      <c r="M687">
        <v>67.738</v>
      </c>
      <c r="N687">
        <v>79.665999999999997</v>
      </c>
      <c r="O687" t="s">
        <v>57</v>
      </c>
      <c r="P687" t="s">
        <v>1845</v>
      </c>
      <c r="Q687">
        <v>5.6369999999999996</v>
      </c>
      <c r="R687">
        <v>6.2910000000000004</v>
      </c>
      <c r="S687">
        <v>66589</v>
      </c>
      <c r="T687">
        <v>5373</v>
      </c>
      <c r="U687">
        <v>60930</v>
      </c>
      <c r="V687">
        <v>71660</v>
      </c>
      <c r="W687">
        <v>398</v>
      </c>
      <c r="X687">
        <v>293</v>
      </c>
      <c r="Y687">
        <v>0</v>
      </c>
      <c r="Z687">
        <v>0</v>
      </c>
      <c r="AA687">
        <v>0</v>
      </c>
      <c r="AB687">
        <v>1</v>
      </c>
      <c r="AC687" t="s">
        <v>1846</v>
      </c>
      <c r="AD687" t="s">
        <v>1535</v>
      </c>
      <c r="AE687">
        <v>1.79</v>
      </c>
    </row>
    <row r="688" spans="1:31">
      <c r="A688" t="s">
        <v>1847</v>
      </c>
      <c r="B688">
        <v>2012</v>
      </c>
      <c r="C688" t="s">
        <v>1535</v>
      </c>
      <c r="D688" t="s">
        <v>55</v>
      </c>
      <c r="E688" t="s">
        <v>377</v>
      </c>
      <c r="F688" t="s">
        <v>55</v>
      </c>
      <c r="G688" t="s">
        <v>55</v>
      </c>
      <c r="H688" t="s">
        <v>96</v>
      </c>
      <c r="I688" t="s">
        <v>61</v>
      </c>
      <c r="J688" t="s">
        <v>55</v>
      </c>
      <c r="K688">
        <v>68.297182000000006</v>
      </c>
      <c r="L688">
        <v>4.0928240000000002</v>
      </c>
      <c r="M688">
        <v>59.555</v>
      </c>
      <c r="N688">
        <v>76.182000000000002</v>
      </c>
      <c r="O688" t="s">
        <v>57</v>
      </c>
      <c r="P688" t="s">
        <v>1848</v>
      </c>
      <c r="Q688">
        <v>7.8849999999999998</v>
      </c>
      <c r="R688">
        <v>8.7420000000000009</v>
      </c>
      <c r="S688">
        <v>32622</v>
      </c>
      <c r="T688">
        <v>4047</v>
      </c>
      <c r="U688">
        <v>28446</v>
      </c>
      <c r="V688">
        <v>36388</v>
      </c>
      <c r="W688">
        <v>237</v>
      </c>
      <c r="X688">
        <v>166</v>
      </c>
      <c r="Y688">
        <v>0</v>
      </c>
      <c r="Z688">
        <v>0</v>
      </c>
      <c r="AA688">
        <v>0</v>
      </c>
      <c r="AB688">
        <v>1</v>
      </c>
      <c r="AC688" t="s">
        <v>354</v>
      </c>
      <c r="AD688" t="s">
        <v>1535</v>
      </c>
      <c r="AE688">
        <v>1.83</v>
      </c>
    </row>
    <row r="689" spans="1:31">
      <c r="A689" t="s">
        <v>1849</v>
      </c>
      <c r="B689">
        <v>2012</v>
      </c>
      <c r="C689" t="s">
        <v>1535</v>
      </c>
      <c r="D689" t="s">
        <v>55</v>
      </c>
      <c r="E689" t="s">
        <v>377</v>
      </c>
      <c r="F689" t="s">
        <v>55</v>
      </c>
      <c r="G689" t="s">
        <v>55</v>
      </c>
      <c r="H689" t="s">
        <v>96</v>
      </c>
      <c r="I689" t="s">
        <v>72</v>
      </c>
      <c r="J689" t="s">
        <v>55</v>
      </c>
      <c r="K689">
        <v>80.518944000000005</v>
      </c>
      <c r="L689">
        <v>4.5343720000000003</v>
      </c>
      <c r="M689">
        <v>69.894000000000005</v>
      </c>
      <c r="N689">
        <v>88.677000000000007</v>
      </c>
      <c r="O689" t="s">
        <v>57</v>
      </c>
      <c r="P689" t="s">
        <v>1850</v>
      </c>
      <c r="Q689">
        <v>8.1579999999999995</v>
      </c>
      <c r="R689">
        <v>10.625</v>
      </c>
      <c r="S689">
        <v>33967</v>
      </c>
      <c r="T689">
        <v>3212</v>
      </c>
      <c r="U689">
        <v>29485</v>
      </c>
      <c r="V689">
        <v>37409</v>
      </c>
      <c r="W689">
        <v>161</v>
      </c>
      <c r="X689">
        <v>127</v>
      </c>
      <c r="Y689">
        <v>0</v>
      </c>
      <c r="Z689">
        <v>0</v>
      </c>
      <c r="AA689">
        <v>0</v>
      </c>
      <c r="AB689">
        <v>1</v>
      </c>
      <c r="AC689" t="s">
        <v>1851</v>
      </c>
      <c r="AD689" t="s">
        <v>1535</v>
      </c>
      <c r="AE689">
        <v>2.1</v>
      </c>
    </row>
    <row r="690" spans="1:31">
      <c r="A690" t="s">
        <v>1852</v>
      </c>
      <c r="B690">
        <v>2012</v>
      </c>
      <c r="C690" t="s">
        <v>1535</v>
      </c>
      <c r="D690" t="s">
        <v>55</v>
      </c>
      <c r="E690" t="s">
        <v>377</v>
      </c>
      <c r="F690" t="s">
        <v>55</v>
      </c>
      <c r="G690" t="s">
        <v>55</v>
      </c>
      <c r="H690" t="s">
        <v>105</v>
      </c>
      <c r="I690" t="s">
        <v>55</v>
      </c>
      <c r="J690" t="s">
        <v>55</v>
      </c>
      <c r="K690">
        <v>79.280192999999997</v>
      </c>
      <c r="L690">
        <v>3.4948350000000001</v>
      </c>
      <c r="M690">
        <v>71.460999999999999</v>
      </c>
      <c r="N690">
        <v>85.771000000000001</v>
      </c>
      <c r="O690" t="s">
        <v>57</v>
      </c>
      <c r="P690" t="s">
        <v>1853</v>
      </c>
      <c r="Q690">
        <v>6.4909999999999997</v>
      </c>
      <c r="R690">
        <v>7.819</v>
      </c>
      <c r="S690">
        <v>44838</v>
      </c>
      <c r="T690">
        <v>4042</v>
      </c>
      <c r="U690">
        <v>40416</v>
      </c>
      <c r="V690">
        <v>48509</v>
      </c>
      <c r="W690">
        <v>267</v>
      </c>
      <c r="X690">
        <v>209</v>
      </c>
      <c r="Y690">
        <v>0</v>
      </c>
      <c r="Z690">
        <v>0</v>
      </c>
      <c r="AA690">
        <v>0</v>
      </c>
      <c r="AB690">
        <v>1</v>
      </c>
      <c r="AC690" t="s">
        <v>1854</v>
      </c>
      <c r="AD690" t="s">
        <v>1535</v>
      </c>
      <c r="AE690">
        <v>1.98</v>
      </c>
    </row>
    <row r="691" spans="1:31">
      <c r="A691" t="s">
        <v>1855</v>
      </c>
      <c r="B691">
        <v>2012</v>
      </c>
      <c r="C691" t="s">
        <v>1535</v>
      </c>
      <c r="D691" t="s">
        <v>55</v>
      </c>
      <c r="E691" t="s">
        <v>377</v>
      </c>
      <c r="F691" t="s">
        <v>55</v>
      </c>
      <c r="G691" t="s">
        <v>55</v>
      </c>
      <c r="H691" t="s">
        <v>105</v>
      </c>
      <c r="I691" t="s">
        <v>61</v>
      </c>
      <c r="J691" t="s">
        <v>55</v>
      </c>
      <c r="K691">
        <v>81.882351999999997</v>
      </c>
      <c r="L691">
        <v>3.8332630000000001</v>
      </c>
      <c r="M691">
        <v>73</v>
      </c>
      <c r="N691">
        <v>88.823999999999998</v>
      </c>
      <c r="O691" t="s">
        <v>57</v>
      </c>
      <c r="P691" t="s">
        <v>1856</v>
      </c>
      <c r="Q691">
        <v>6.9420000000000002</v>
      </c>
      <c r="R691">
        <v>8.8819999999999997</v>
      </c>
      <c r="S691">
        <v>24812</v>
      </c>
      <c r="T691">
        <v>2991</v>
      </c>
      <c r="U691">
        <v>22121</v>
      </c>
      <c r="V691">
        <v>26916</v>
      </c>
      <c r="W691">
        <v>164</v>
      </c>
      <c r="X691">
        <v>132</v>
      </c>
      <c r="Y691">
        <v>0</v>
      </c>
      <c r="Z691">
        <v>0</v>
      </c>
      <c r="AA691">
        <v>0</v>
      </c>
      <c r="AB691">
        <v>1</v>
      </c>
      <c r="AC691" t="s">
        <v>1723</v>
      </c>
      <c r="AD691" t="s">
        <v>1535</v>
      </c>
      <c r="AE691">
        <v>1.61</v>
      </c>
    </row>
    <row r="692" spans="1:31">
      <c r="A692" t="s">
        <v>1857</v>
      </c>
      <c r="B692">
        <v>2012</v>
      </c>
      <c r="C692" t="s">
        <v>1535</v>
      </c>
      <c r="D692" t="s">
        <v>55</v>
      </c>
      <c r="E692" t="s">
        <v>377</v>
      </c>
      <c r="F692" t="s">
        <v>55</v>
      </c>
      <c r="G692" t="s">
        <v>55</v>
      </c>
      <c r="H692" t="s">
        <v>105</v>
      </c>
      <c r="I692" t="s">
        <v>72</v>
      </c>
      <c r="J692" t="s">
        <v>55</v>
      </c>
      <c r="K692">
        <v>76.276821999999996</v>
      </c>
      <c r="L692">
        <v>5.6382859999999999</v>
      </c>
      <c r="M692">
        <v>63.218000000000004</v>
      </c>
      <c r="N692">
        <v>86.501000000000005</v>
      </c>
      <c r="O692" t="s">
        <v>57</v>
      </c>
      <c r="P692" t="s">
        <v>1858</v>
      </c>
      <c r="Q692">
        <v>10.224</v>
      </c>
      <c r="R692">
        <v>13.058999999999999</v>
      </c>
      <c r="S692">
        <v>20026</v>
      </c>
      <c r="T692">
        <v>3076</v>
      </c>
      <c r="U692">
        <v>16597</v>
      </c>
      <c r="V692">
        <v>22710</v>
      </c>
      <c r="W692">
        <v>103</v>
      </c>
      <c r="X692">
        <v>77</v>
      </c>
      <c r="Y692">
        <v>0</v>
      </c>
      <c r="Z692">
        <v>0</v>
      </c>
      <c r="AA692">
        <v>0</v>
      </c>
      <c r="AB692">
        <v>1</v>
      </c>
      <c r="AC692" t="s">
        <v>447</v>
      </c>
      <c r="AD692" t="s">
        <v>1535</v>
      </c>
      <c r="AE692">
        <v>1.79</v>
      </c>
    </row>
    <row r="693" spans="1:31">
      <c r="A693" t="s">
        <v>1859</v>
      </c>
      <c r="B693">
        <v>2012</v>
      </c>
      <c r="C693" t="s">
        <v>1535</v>
      </c>
      <c r="D693" t="s">
        <v>55</v>
      </c>
      <c r="E693" t="s">
        <v>377</v>
      </c>
      <c r="F693" t="s">
        <v>55</v>
      </c>
      <c r="G693" t="s">
        <v>55</v>
      </c>
      <c r="H693" t="s">
        <v>115</v>
      </c>
      <c r="I693" t="s">
        <v>55</v>
      </c>
      <c r="J693" t="s">
        <v>55</v>
      </c>
      <c r="K693">
        <v>74.722644000000003</v>
      </c>
      <c r="L693">
        <v>5.07965</v>
      </c>
      <c r="M693">
        <v>63.253</v>
      </c>
      <c r="N693">
        <v>84.126000000000005</v>
      </c>
      <c r="O693" t="s">
        <v>57</v>
      </c>
      <c r="P693" t="s">
        <v>1860</v>
      </c>
      <c r="Q693">
        <v>9.4030000000000005</v>
      </c>
      <c r="R693">
        <v>11.47</v>
      </c>
      <c r="S693">
        <v>17431</v>
      </c>
      <c r="T693">
        <v>2298</v>
      </c>
      <c r="U693">
        <v>14755</v>
      </c>
      <c r="V693">
        <v>19624</v>
      </c>
      <c r="W693">
        <v>133</v>
      </c>
      <c r="X693">
        <v>97</v>
      </c>
      <c r="Y693">
        <v>0</v>
      </c>
      <c r="Z693">
        <v>0</v>
      </c>
      <c r="AA693">
        <v>0</v>
      </c>
      <c r="AB693">
        <v>1</v>
      </c>
      <c r="AC693" t="s">
        <v>1346</v>
      </c>
      <c r="AD693" t="s">
        <v>1535</v>
      </c>
      <c r="AE693">
        <v>1.8</v>
      </c>
    </row>
    <row r="694" spans="1:31">
      <c r="A694" t="s">
        <v>1861</v>
      </c>
      <c r="B694">
        <v>2012</v>
      </c>
      <c r="C694" t="s">
        <v>1535</v>
      </c>
      <c r="D694" t="s">
        <v>55</v>
      </c>
      <c r="E694" t="s">
        <v>377</v>
      </c>
      <c r="F694" t="s">
        <v>55</v>
      </c>
      <c r="G694" t="s">
        <v>55</v>
      </c>
      <c r="H694" t="s">
        <v>115</v>
      </c>
      <c r="I694" t="s">
        <v>61</v>
      </c>
      <c r="J694" t="s">
        <v>55</v>
      </c>
      <c r="K694">
        <v>76.888863999999998</v>
      </c>
      <c r="L694">
        <v>5.9446909999999997</v>
      </c>
      <c r="M694">
        <v>62.956000000000003</v>
      </c>
      <c r="N694">
        <v>87.539000000000001</v>
      </c>
      <c r="O694" t="s">
        <v>57</v>
      </c>
      <c r="P694" t="s">
        <v>1862</v>
      </c>
      <c r="Q694">
        <v>10.65</v>
      </c>
      <c r="R694">
        <v>13.933</v>
      </c>
      <c r="S694">
        <v>8957</v>
      </c>
      <c r="T694">
        <v>1617</v>
      </c>
      <c r="U694">
        <v>7334</v>
      </c>
      <c r="V694">
        <v>10198</v>
      </c>
      <c r="W694">
        <v>79</v>
      </c>
      <c r="X694">
        <v>58</v>
      </c>
      <c r="Y694">
        <v>0</v>
      </c>
      <c r="Z694">
        <v>0</v>
      </c>
      <c r="AA694">
        <v>0</v>
      </c>
      <c r="AB694">
        <v>1</v>
      </c>
      <c r="AC694" t="s">
        <v>723</v>
      </c>
      <c r="AD694" t="s">
        <v>1535</v>
      </c>
      <c r="AE694">
        <v>1.55</v>
      </c>
    </row>
    <row r="695" spans="1:31">
      <c r="A695" t="s">
        <v>1863</v>
      </c>
      <c r="B695">
        <v>2012</v>
      </c>
      <c r="C695" t="s">
        <v>1535</v>
      </c>
      <c r="D695" t="s">
        <v>55</v>
      </c>
      <c r="E695" t="s">
        <v>377</v>
      </c>
      <c r="F695" t="s">
        <v>55</v>
      </c>
      <c r="G695" t="s">
        <v>55</v>
      </c>
      <c r="H695" t="s">
        <v>115</v>
      </c>
      <c r="I695" t="s">
        <v>72</v>
      </c>
      <c r="J695" t="s">
        <v>55</v>
      </c>
      <c r="K695">
        <v>72.561610999999999</v>
      </c>
      <c r="L695">
        <v>8.9104840000000003</v>
      </c>
      <c r="M695">
        <v>51.460999999999999</v>
      </c>
      <c r="N695">
        <v>88.179000000000002</v>
      </c>
      <c r="O695" t="s">
        <v>57</v>
      </c>
      <c r="P695" t="s">
        <v>1864</v>
      </c>
      <c r="Q695">
        <v>15.618</v>
      </c>
      <c r="R695">
        <v>21.1</v>
      </c>
      <c r="S695">
        <v>8473</v>
      </c>
      <c r="T695">
        <v>1775</v>
      </c>
      <c r="U695">
        <v>6009</v>
      </c>
      <c r="V695">
        <v>10297</v>
      </c>
      <c r="W695">
        <v>54</v>
      </c>
      <c r="X695">
        <v>39</v>
      </c>
      <c r="Y695">
        <v>0</v>
      </c>
      <c r="Z695">
        <v>0</v>
      </c>
      <c r="AA695">
        <v>0</v>
      </c>
      <c r="AB695">
        <v>1</v>
      </c>
      <c r="AC695" t="s">
        <v>215</v>
      </c>
      <c r="AD695" t="s">
        <v>1535</v>
      </c>
      <c r="AE695">
        <v>2.11</v>
      </c>
    </row>
    <row r="696" spans="1:31">
      <c r="A696" t="s">
        <v>1865</v>
      </c>
      <c r="B696">
        <v>2012</v>
      </c>
      <c r="C696" t="s">
        <v>1535</v>
      </c>
      <c r="D696" t="s">
        <v>55</v>
      </c>
      <c r="E696" t="s">
        <v>377</v>
      </c>
      <c r="F696" t="s">
        <v>55</v>
      </c>
      <c r="G696" t="s">
        <v>55</v>
      </c>
      <c r="H696" t="s">
        <v>125</v>
      </c>
      <c r="I696" t="s">
        <v>55</v>
      </c>
      <c r="J696" t="s">
        <v>55</v>
      </c>
      <c r="K696">
        <v>61.052602</v>
      </c>
      <c r="L696">
        <v>7.7348970000000001</v>
      </c>
      <c r="M696">
        <v>44.429000000000002</v>
      </c>
      <c r="N696">
        <v>75.988</v>
      </c>
      <c r="O696" t="s">
        <v>57</v>
      </c>
      <c r="P696" t="s">
        <v>1585</v>
      </c>
      <c r="Q696">
        <v>14.935</v>
      </c>
      <c r="R696">
        <v>16.623999999999999</v>
      </c>
      <c r="S696">
        <v>6930</v>
      </c>
      <c r="T696">
        <v>1300</v>
      </c>
      <c r="U696">
        <v>5043</v>
      </c>
      <c r="V696">
        <v>8625</v>
      </c>
      <c r="W696">
        <v>73</v>
      </c>
      <c r="X696">
        <v>49</v>
      </c>
      <c r="Y696">
        <v>0</v>
      </c>
      <c r="Z696">
        <v>0</v>
      </c>
      <c r="AA696">
        <v>0</v>
      </c>
      <c r="AB696">
        <v>1</v>
      </c>
      <c r="AC696" t="s">
        <v>480</v>
      </c>
      <c r="AD696" t="s">
        <v>1535</v>
      </c>
      <c r="AE696">
        <v>1.81</v>
      </c>
    </row>
    <row r="697" spans="1:31">
      <c r="A697" t="s">
        <v>1866</v>
      </c>
      <c r="B697">
        <v>2012</v>
      </c>
      <c r="C697" t="s">
        <v>1535</v>
      </c>
      <c r="D697" t="s">
        <v>55</v>
      </c>
      <c r="E697" t="s">
        <v>377</v>
      </c>
      <c r="F697" t="s">
        <v>55</v>
      </c>
      <c r="G697" t="s">
        <v>55</v>
      </c>
      <c r="H697" t="s">
        <v>125</v>
      </c>
      <c r="I697" t="s">
        <v>61</v>
      </c>
      <c r="J697" t="s">
        <v>55</v>
      </c>
      <c r="K697">
        <v>64.222976000000003</v>
      </c>
      <c r="L697">
        <v>9.4885909999999996</v>
      </c>
      <c r="M697">
        <v>43.253</v>
      </c>
      <c r="N697">
        <v>81.840999999999994</v>
      </c>
      <c r="O697" t="s">
        <v>57</v>
      </c>
      <c r="P697" t="s">
        <v>1587</v>
      </c>
      <c r="Q697">
        <v>17.617999999999999</v>
      </c>
      <c r="R697">
        <v>20.97</v>
      </c>
      <c r="S697">
        <v>3736</v>
      </c>
      <c r="T697">
        <v>887</v>
      </c>
      <c r="U697">
        <v>2516</v>
      </c>
      <c r="V697">
        <v>4761</v>
      </c>
      <c r="W697">
        <v>41</v>
      </c>
      <c r="X697">
        <v>28</v>
      </c>
      <c r="Y697">
        <v>0</v>
      </c>
      <c r="Z697">
        <v>0</v>
      </c>
      <c r="AA697">
        <v>0</v>
      </c>
      <c r="AB697">
        <v>1</v>
      </c>
      <c r="AC697" t="s">
        <v>127</v>
      </c>
      <c r="AD697" t="s">
        <v>1535</v>
      </c>
      <c r="AE697">
        <v>1.57</v>
      </c>
    </row>
    <row r="698" spans="1:31">
      <c r="A698" t="s">
        <v>1867</v>
      </c>
      <c r="B698">
        <v>2012</v>
      </c>
      <c r="C698" t="s">
        <v>1535</v>
      </c>
      <c r="D698" t="s">
        <v>55</v>
      </c>
      <c r="E698" t="s">
        <v>377</v>
      </c>
      <c r="F698" t="s">
        <v>55</v>
      </c>
      <c r="G698" t="s">
        <v>55</v>
      </c>
      <c r="H698" t="s">
        <v>125</v>
      </c>
      <c r="I698" t="s">
        <v>72</v>
      </c>
      <c r="J698" t="s">
        <v>55</v>
      </c>
      <c r="K698">
        <v>57.718708999999997</v>
      </c>
      <c r="L698">
        <v>13.106854999999999</v>
      </c>
      <c r="M698">
        <v>29.986000000000001</v>
      </c>
      <c r="N698">
        <v>82.26</v>
      </c>
      <c r="O698" t="s">
        <v>57</v>
      </c>
      <c r="P698" t="s">
        <v>1589</v>
      </c>
      <c r="Q698">
        <v>24.541</v>
      </c>
      <c r="R698">
        <v>27.733000000000001</v>
      </c>
      <c r="S698">
        <v>3193</v>
      </c>
      <c r="T698">
        <v>871</v>
      </c>
      <c r="U698">
        <v>1659</v>
      </c>
      <c r="V698">
        <v>4551</v>
      </c>
      <c r="W698">
        <v>32</v>
      </c>
      <c r="X698">
        <v>21</v>
      </c>
      <c r="Y698">
        <v>0</v>
      </c>
      <c r="Z698">
        <v>0</v>
      </c>
      <c r="AA698">
        <v>0</v>
      </c>
      <c r="AB698">
        <v>1</v>
      </c>
      <c r="AC698" t="s">
        <v>233</v>
      </c>
      <c r="AD698" t="s">
        <v>1535</v>
      </c>
      <c r="AE698">
        <v>2.1800000000000002</v>
      </c>
    </row>
    <row r="699" spans="1:31">
      <c r="A699" t="s">
        <v>1868</v>
      </c>
      <c r="B699">
        <v>2012</v>
      </c>
      <c r="C699" t="s">
        <v>1535</v>
      </c>
      <c r="D699" t="s">
        <v>55</v>
      </c>
      <c r="E699" t="s">
        <v>377</v>
      </c>
      <c r="F699" t="s">
        <v>55</v>
      </c>
      <c r="G699" t="s">
        <v>55</v>
      </c>
      <c r="H699" t="s">
        <v>55</v>
      </c>
      <c r="I699" t="s">
        <v>55</v>
      </c>
      <c r="J699" t="s">
        <v>55</v>
      </c>
      <c r="K699">
        <v>74.567503000000002</v>
      </c>
      <c r="L699">
        <v>1.621038</v>
      </c>
      <c r="M699">
        <v>71.225999999999999</v>
      </c>
      <c r="N699">
        <v>77.706999999999994</v>
      </c>
      <c r="O699" t="s">
        <v>57</v>
      </c>
      <c r="P699" t="s">
        <v>1869</v>
      </c>
      <c r="Q699">
        <v>3.14</v>
      </c>
      <c r="R699">
        <v>3.3420000000000001</v>
      </c>
      <c r="S699">
        <v>308882</v>
      </c>
      <c r="T699">
        <v>13024</v>
      </c>
      <c r="U699">
        <v>295038</v>
      </c>
      <c r="V699">
        <v>321888</v>
      </c>
      <c r="W699">
        <v>1830</v>
      </c>
      <c r="X699">
        <v>1362</v>
      </c>
      <c r="Y699">
        <v>0</v>
      </c>
      <c r="Z699">
        <v>0</v>
      </c>
      <c r="AA699">
        <v>0</v>
      </c>
      <c r="AB699">
        <v>1</v>
      </c>
      <c r="AC699" t="s">
        <v>1870</v>
      </c>
      <c r="AD699" t="s">
        <v>1535</v>
      </c>
      <c r="AE699">
        <v>2.5299999999999998</v>
      </c>
    </row>
    <row r="700" spans="1:31">
      <c r="A700" t="s">
        <v>1871</v>
      </c>
      <c r="B700">
        <v>2012</v>
      </c>
      <c r="C700" t="s">
        <v>1535</v>
      </c>
      <c r="D700" t="s">
        <v>55</v>
      </c>
      <c r="E700" t="s">
        <v>377</v>
      </c>
      <c r="F700" t="s">
        <v>55</v>
      </c>
      <c r="G700" t="s">
        <v>55</v>
      </c>
      <c r="H700" t="s">
        <v>55</v>
      </c>
      <c r="I700" t="s">
        <v>61</v>
      </c>
      <c r="J700" t="s">
        <v>55</v>
      </c>
      <c r="K700">
        <v>74.414170999999996</v>
      </c>
      <c r="L700">
        <v>1.8907020000000001</v>
      </c>
      <c r="M700">
        <v>70.486999999999995</v>
      </c>
      <c r="N700">
        <v>78.067999999999998</v>
      </c>
      <c r="O700" t="s">
        <v>57</v>
      </c>
      <c r="P700" t="s">
        <v>1872</v>
      </c>
      <c r="Q700">
        <v>3.6539999999999999</v>
      </c>
      <c r="R700">
        <v>3.927</v>
      </c>
      <c r="S700">
        <v>159140</v>
      </c>
      <c r="T700">
        <v>8101</v>
      </c>
      <c r="U700">
        <v>150742</v>
      </c>
      <c r="V700">
        <v>166954</v>
      </c>
      <c r="W700">
        <v>1137</v>
      </c>
      <c r="X700">
        <v>842</v>
      </c>
      <c r="Y700">
        <v>0</v>
      </c>
      <c r="Z700">
        <v>0</v>
      </c>
      <c r="AA700">
        <v>0</v>
      </c>
      <c r="AB700">
        <v>1</v>
      </c>
      <c r="AC700" t="s">
        <v>1873</v>
      </c>
      <c r="AD700" t="s">
        <v>1535</v>
      </c>
      <c r="AE700">
        <v>2.13</v>
      </c>
    </row>
    <row r="701" spans="1:31">
      <c r="A701" t="s">
        <v>1874</v>
      </c>
      <c r="B701">
        <v>2012</v>
      </c>
      <c r="C701" t="s">
        <v>1535</v>
      </c>
      <c r="D701" t="s">
        <v>55</v>
      </c>
      <c r="E701" t="s">
        <v>377</v>
      </c>
      <c r="F701" t="s">
        <v>55</v>
      </c>
      <c r="G701" t="s">
        <v>55</v>
      </c>
      <c r="H701" t="s">
        <v>55</v>
      </c>
      <c r="I701" t="s">
        <v>72</v>
      </c>
      <c r="J701" t="s">
        <v>55</v>
      </c>
      <c r="K701">
        <v>74.731151999999994</v>
      </c>
      <c r="L701">
        <v>2.448404</v>
      </c>
      <c r="M701">
        <v>69.558000000000007</v>
      </c>
      <c r="N701">
        <v>79.433000000000007</v>
      </c>
      <c r="O701" t="s">
        <v>57</v>
      </c>
      <c r="P701" t="s">
        <v>1875</v>
      </c>
      <c r="Q701">
        <v>4.702</v>
      </c>
      <c r="R701">
        <v>5.173</v>
      </c>
      <c r="S701">
        <v>149742</v>
      </c>
      <c r="T701">
        <v>9359</v>
      </c>
      <c r="U701">
        <v>139377</v>
      </c>
      <c r="V701">
        <v>159163</v>
      </c>
      <c r="W701">
        <v>693</v>
      </c>
      <c r="X701">
        <v>520</v>
      </c>
      <c r="Y701">
        <v>0</v>
      </c>
      <c r="Z701">
        <v>0</v>
      </c>
      <c r="AA701">
        <v>0</v>
      </c>
      <c r="AB701">
        <v>1</v>
      </c>
      <c r="AC701" t="s">
        <v>1876</v>
      </c>
      <c r="AD701" t="s">
        <v>1535</v>
      </c>
      <c r="AE701">
        <v>2.2000000000000002</v>
      </c>
    </row>
    <row r="702" spans="1:31">
      <c r="A702" t="s">
        <v>1877</v>
      </c>
      <c r="B702">
        <v>2012</v>
      </c>
      <c r="C702" t="s">
        <v>1535</v>
      </c>
      <c r="D702" t="s">
        <v>55</v>
      </c>
      <c r="E702" t="s">
        <v>440</v>
      </c>
      <c r="F702" t="s">
        <v>55</v>
      </c>
      <c r="G702" t="s">
        <v>55</v>
      </c>
      <c r="H702" t="s">
        <v>76</v>
      </c>
      <c r="I702" t="s">
        <v>55</v>
      </c>
      <c r="J702" t="s">
        <v>55</v>
      </c>
      <c r="K702">
        <v>85.026623999999998</v>
      </c>
      <c r="L702">
        <v>6.0925710000000004</v>
      </c>
      <c r="M702">
        <v>68.918999999999997</v>
      </c>
      <c r="N702">
        <v>94.783000000000001</v>
      </c>
      <c r="O702" t="s">
        <v>57</v>
      </c>
      <c r="P702" t="s">
        <v>1878</v>
      </c>
      <c r="Q702">
        <v>9.7560000000000002</v>
      </c>
      <c r="R702">
        <v>16.106999999999999</v>
      </c>
      <c r="S702">
        <v>8804</v>
      </c>
      <c r="T702">
        <v>1677</v>
      </c>
      <c r="U702">
        <v>7136</v>
      </c>
      <c r="V702">
        <v>9814</v>
      </c>
      <c r="W702">
        <v>49</v>
      </c>
      <c r="X702">
        <v>40</v>
      </c>
      <c r="Y702">
        <v>0</v>
      </c>
      <c r="Z702">
        <v>0</v>
      </c>
      <c r="AA702">
        <v>0</v>
      </c>
      <c r="AB702">
        <v>1</v>
      </c>
      <c r="AC702" t="s">
        <v>723</v>
      </c>
      <c r="AD702" t="s">
        <v>1535</v>
      </c>
      <c r="AE702">
        <v>1.4</v>
      </c>
    </row>
    <row r="703" spans="1:31">
      <c r="A703" t="s">
        <v>1879</v>
      </c>
      <c r="B703">
        <v>2012</v>
      </c>
      <c r="C703" t="s">
        <v>1535</v>
      </c>
      <c r="D703" t="s">
        <v>55</v>
      </c>
      <c r="E703" t="s">
        <v>440</v>
      </c>
      <c r="F703" t="s">
        <v>55</v>
      </c>
      <c r="G703" t="s">
        <v>55</v>
      </c>
      <c r="H703" t="s">
        <v>76</v>
      </c>
      <c r="I703" t="s">
        <v>61</v>
      </c>
      <c r="J703" t="s">
        <v>55</v>
      </c>
      <c r="K703">
        <v>92.461415000000002</v>
      </c>
      <c r="L703">
        <v>5.4328799999999999</v>
      </c>
      <c r="M703">
        <v>74.263999999999996</v>
      </c>
      <c r="N703">
        <v>99.195999999999998</v>
      </c>
      <c r="O703" t="s">
        <v>57</v>
      </c>
      <c r="P703" t="s">
        <v>1880</v>
      </c>
      <c r="Q703">
        <v>6.734</v>
      </c>
      <c r="R703">
        <v>18.198</v>
      </c>
      <c r="S703">
        <v>6192</v>
      </c>
      <c r="T703">
        <v>1177</v>
      </c>
      <c r="U703">
        <v>4973</v>
      </c>
      <c r="V703">
        <v>6643</v>
      </c>
      <c r="W703">
        <v>33</v>
      </c>
      <c r="X703">
        <v>30</v>
      </c>
      <c r="Y703">
        <v>0</v>
      </c>
      <c r="Z703">
        <v>0</v>
      </c>
      <c r="AA703">
        <v>0</v>
      </c>
      <c r="AB703">
        <v>1</v>
      </c>
      <c r="AC703" t="s">
        <v>461</v>
      </c>
      <c r="AD703" t="s">
        <v>1535</v>
      </c>
      <c r="AE703">
        <v>1.36</v>
      </c>
    </row>
    <row r="704" spans="1:31">
      <c r="A704" t="s">
        <v>1881</v>
      </c>
      <c r="B704">
        <v>2012</v>
      </c>
      <c r="C704" t="s">
        <v>1535</v>
      </c>
      <c r="D704" t="s">
        <v>55</v>
      </c>
      <c r="E704" t="s">
        <v>440</v>
      </c>
      <c r="F704" t="s">
        <v>55</v>
      </c>
      <c r="G704" t="s">
        <v>55</v>
      </c>
      <c r="H704" t="s">
        <v>55</v>
      </c>
      <c r="I704" t="s">
        <v>55</v>
      </c>
      <c r="J704" t="s">
        <v>55</v>
      </c>
      <c r="K704">
        <v>84.431928999999997</v>
      </c>
      <c r="L704">
        <v>2.9915929999999999</v>
      </c>
      <c r="M704">
        <v>77.564999999999998</v>
      </c>
      <c r="N704">
        <v>89.866</v>
      </c>
      <c r="O704" t="s">
        <v>57</v>
      </c>
      <c r="P704" t="s">
        <v>1882</v>
      </c>
      <c r="Q704">
        <v>5.4340000000000002</v>
      </c>
      <c r="R704">
        <v>6.867</v>
      </c>
      <c r="S704">
        <v>28110</v>
      </c>
      <c r="T704">
        <v>3181</v>
      </c>
      <c r="U704">
        <v>25824</v>
      </c>
      <c r="V704">
        <v>29919</v>
      </c>
      <c r="W704">
        <v>151</v>
      </c>
      <c r="X704">
        <v>121</v>
      </c>
      <c r="Y704">
        <v>0</v>
      </c>
      <c r="Z704">
        <v>0</v>
      </c>
      <c r="AA704">
        <v>0</v>
      </c>
      <c r="AB704">
        <v>1</v>
      </c>
      <c r="AC704" t="s">
        <v>1883</v>
      </c>
      <c r="AD704" t="s">
        <v>1535</v>
      </c>
      <c r="AE704">
        <v>1.02</v>
      </c>
    </row>
    <row r="705" spans="1:31">
      <c r="A705" t="s">
        <v>1884</v>
      </c>
      <c r="B705">
        <v>2012</v>
      </c>
      <c r="C705" t="s">
        <v>1535</v>
      </c>
      <c r="D705" t="s">
        <v>55</v>
      </c>
      <c r="E705" t="s">
        <v>440</v>
      </c>
      <c r="F705" t="s">
        <v>55</v>
      </c>
      <c r="G705" t="s">
        <v>55</v>
      </c>
      <c r="H705" t="s">
        <v>55</v>
      </c>
      <c r="I705" t="s">
        <v>61</v>
      </c>
      <c r="J705" t="s">
        <v>55</v>
      </c>
      <c r="K705">
        <v>87.852373</v>
      </c>
      <c r="L705">
        <v>3.847556</v>
      </c>
      <c r="M705">
        <v>78.093999999999994</v>
      </c>
      <c r="N705">
        <v>94.334000000000003</v>
      </c>
      <c r="O705" t="s">
        <v>57</v>
      </c>
      <c r="P705" t="s">
        <v>1885</v>
      </c>
      <c r="Q705">
        <v>6.4809999999999999</v>
      </c>
      <c r="R705">
        <v>9.7579999999999991</v>
      </c>
      <c r="S705">
        <v>15165</v>
      </c>
      <c r="T705">
        <v>2138</v>
      </c>
      <c r="U705">
        <v>13480</v>
      </c>
      <c r="V705">
        <v>16283</v>
      </c>
      <c r="W705">
        <v>87</v>
      </c>
      <c r="X705">
        <v>73</v>
      </c>
      <c r="Y705">
        <v>0</v>
      </c>
      <c r="Z705">
        <v>0</v>
      </c>
      <c r="AA705">
        <v>0</v>
      </c>
      <c r="AB705">
        <v>1</v>
      </c>
      <c r="AC705" t="s">
        <v>1886</v>
      </c>
      <c r="AD705" t="s">
        <v>1535</v>
      </c>
      <c r="AE705">
        <v>1.19</v>
      </c>
    </row>
    <row r="706" spans="1:31">
      <c r="A706" t="s">
        <v>1887</v>
      </c>
      <c r="B706">
        <v>2012</v>
      </c>
      <c r="C706" t="s">
        <v>1535</v>
      </c>
      <c r="D706" t="s">
        <v>55</v>
      </c>
      <c r="E706" t="s">
        <v>440</v>
      </c>
      <c r="F706" t="s">
        <v>55</v>
      </c>
      <c r="G706" t="s">
        <v>55</v>
      </c>
      <c r="H706" t="s">
        <v>55</v>
      </c>
      <c r="I706" t="s">
        <v>72</v>
      </c>
      <c r="J706" t="s">
        <v>55</v>
      </c>
      <c r="K706">
        <v>80.749131000000006</v>
      </c>
      <c r="L706">
        <v>5.3297670000000004</v>
      </c>
      <c r="M706">
        <v>67.956000000000003</v>
      </c>
      <c r="N706">
        <v>90.087999999999994</v>
      </c>
      <c r="O706" t="s">
        <v>57</v>
      </c>
      <c r="P706" t="s">
        <v>1888</v>
      </c>
      <c r="Q706">
        <v>9.3390000000000004</v>
      </c>
      <c r="R706">
        <v>12.792999999999999</v>
      </c>
      <c r="S706">
        <v>12946</v>
      </c>
      <c r="T706">
        <v>2096</v>
      </c>
      <c r="U706">
        <v>10895</v>
      </c>
      <c r="V706">
        <v>14443</v>
      </c>
      <c r="W706">
        <v>64</v>
      </c>
      <c r="X706">
        <v>48</v>
      </c>
      <c r="Y706">
        <v>0</v>
      </c>
      <c r="Z706">
        <v>0</v>
      </c>
      <c r="AA706">
        <v>0</v>
      </c>
      <c r="AB706">
        <v>1</v>
      </c>
      <c r="AC706" t="s">
        <v>1889</v>
      </c>
      <c r="AD706" t="s">
        <v>1535</v>
      </c>
      <c r="AE706">
        <v>1.1499999999999999</v>
      </c>
    </row>
    <row r="707" spans="1:31">
      <c r="A707" t="s">
        <v>1890</v>
      </c>
      <c r="B707">
        <v>2012</v>
      </c>
      <c r="C707" t="s">
        <v>1535</v>
      </c>
      <c r="D707" t="s">
        <v>454</v>
      </c>
      <c r="E707" t="s">
        <v>55</v>
      </c>
      <c r="F707" t="s">
        <v>55</v>
      </c>
      <c r="G707" t="s">
        <v>55</v>
      </c>
      <c r="H707" t="s">
        <v>56</v>
      </c>
      <c r="I707" t="s">
        <v>55</v>
      </c>
      <c r="J707" t="s">
        <v>55</v>
      </c>
      <c r="K707">
        <v>48.158932</v>
      </c>
      <c r="L707">
        <v>10.738194</v>
      </c>
      <c r="M707">
        <v>26.821999999999999</v>
      </c>
      <c r="N707">
        <v>70</v>
      </c>
      <c r="O707" t="s">
        <v>57</v>
      </c>
      <c r="P707" t="s">
        <v>1891</v>
      </c>
      <c r="Q707">
        <v>21.841999999999999</v>
      </c>
      <c r="R707">
        <v>21.337</v>
      </c>
      <c r="S707">
        <v>3897</v>
      </c>
      <c r="T707">
        <v>1000</v>
      </c>
      <c r="U707">
        <v>2171</v>
      </c>
      <c r="V707">
        <v>5665</v>
      </c>
      <c r="W707">
        <v>31</v>
      </c>
      <c r="X707">
        <v>19</v>
      </c>
      <c r="Y707">
        <v>0</v>
      </c>
      <c r="Z707">
        <v>0</v>
      </c>
      <c r="AA707">
        <v>0</v>
      </c>
      <c r="AB707">
        <v>1</v>
      </c>
      <c r="AC707" t="s">
        <v>249</v>
      </c>
      <c r="AD707" t="s">
        <v>1535</v>
      </c>
      <c r="AE707">
        <v>1.39</v>
      </c>
    </row>
    <row r="708" spans="1:31">
      <c r="A708" t="s">
        <v>1892</v>
      </c>
      <c r="B708">
        <v>2012</v>
      </c>
      <c r="C708" t="s">
        <v>1535</v>
      </c>
      <c r="D708" t="s">
        <v>454</v>
      </c>
      <c r="E708" t="s">
        <v>55</v>
      </c>
      <c r="F708" t="s">
        <v>55</v>
      </c>
      <c r="G708" t="s">
        <v>55</v>
      </c>
      <c r="H708" t="s">
        <v>65</v>
      </c>
      <c r="I708" t="s">
        <v>55</v>
      </c>
      <c r="J708" t="s">
        <v>55</v>
      </c>
      <c r="K708">
        <v>83.313833000000002</v>
      </c>
      <c r="L708">
        <v>4.8340630000000004</v>
      </c>
      <c r="M708">
        <v>71.471000000000004</v>
      </c>
      <c r="N708">
        <v>91.685000000000002</v>
      </c>
      <c r="O708" t="s">
        <v>57</v>
      </c>
      <c r="P708" t="s">
        <v>1893</v>
      </c>
      <c r="Q708">
        <v>8.3710000000000004</v>
      </c>
      <c r="R708">
        <v>11.843</v>
      </c>
      <c r="S708">
        <v>15971</v>
      </c>
      <c r="T708">
        <v>2727</v>
      </c>
      <c r="U708">
        <v>13701</v>
      </c>
      <c r="V708">
        <v>17576</v>
      </c>
      <c r="W708">
        <v>94</v>
      </c>
      <c r="X708">
        <v>75</v>
      </c>
      <c r="Y708">
        <v>0</v>
      </c>
      <c r="Z708">
        <v>0</v>
      </c>
      <c r="AA708">
        <v>0</v>
      </c>
      <c r="AB708">
        <v>1</v>
      </c>
      <c r="AC708" t="s">
        <v>1800</v>
      </c>
      <c r="AD708" t="s">
        <v>1535</v>
      </c>
      <c r="AE708">
        <v>1.56</v>
      </c>
    </row>
    <row r="709" spans="1:31">
      <c r="A709" t="s">
        <v>1894</v>
      </c>
      <c r="B709">
        <v>2012</v>
      </c>
      <c r="C709" t="s">
        <v>1535</v>
      </c>
      <c r="D709" t="s">
        <v>454</v>
      </c>
      <c r="E709" t="s">
        <v>55</v>
      </c>
      <c r="F709" t="s">
        <v>55</v>
      </c>
      <c r="G709" t="s">
        <v>55</v>
      </c>
      <c r="H709" t="s">
        <v>65</v>
      </c>
      <c r="I709" t="s">
        <v>61</v>
      </c>
      <c r="J709" t="s">
        <v>55</v>
      </c>
      <c r="K709">
        <v>81.267359999999996</v>
      </c>
      <c r="L709">
        <v>5.5579700000000001</v>
      </c>
      <c r="M709">
        <v>67.733000000000004</v>
      </c>
      <c r="N709">
        <v>90.891000000000005</v>
      </c>
      <c r="O709" t="s">
        <v>57</v>
      </c>
      <c r="P709" t="s">
        <v>1895</v>
      </c>
      <c r="Q709">
        <v>9.6240000000000006</v>
      </c>
      <c r="R709">
        <v>13.535</v>
      </c>
      <c r="S709">
        <v>7470</v>
      </c>
      <c r="T709">
        <v>1189</v>
      </c>
      <c r="U709">
        <v>6226</v>
      </c>
      <c r="V709">
        <v>8355</v>
      </c>
      <c r="W709">
        <v>64</v>
      </c>
      <c r="X709">
        <v>51</v>
      </c>
      <c r="Y709">
        <v>0</v>
      </c>
      <c r="Z709">
        <v>0</v>
      </c>
      <c r="AA709">
        <v>0</v>
      </c>
      <c r="AB709">
        <v>1</v>
      </c>
      <c r="AC709" t="s">
        <v>1896</v>
      </c>
      <c r="AD709" t="s">
        <v>1535</v>
      </c>
      <c r="AE709">
        <v>1.28</v>
      </c>
    </row>
    <row r="710" spans="1:31">
      <c r="A710" t="s">
        <v>1897</v>
      </c>
      <c r="B710">
        <v>2012</v>
      </c>
      <c r="C710" t="s">
        <v>1535</v>
      </c>
      <c r="D710" t="s">
        <v>454</v>
      </c>
      <c r="E710" t="s">
        <v>55</v>
      </c>
      <c r="F710" t="s">
        <v>55</v>
      </c>
      <c r="G710" t="s">
        <v>55</v>
      </c>
      <c r="H710" t="s">
        <v>65</v>
      </c>
      <c r="I710" t="s">
        <v>72</v>
      </c>
      <c r="J710" t="s">
        <v>55</v>
      </c>
      <c r="K710">
        <v>85.199107999999995</v>
      </c>
      <c r="L710">
        <v>6.5719839999999996</v>
      </c>
      <c r="M710">
        <v>67.570999999999998</v>
      </c>
      <c r="N710">
        <v>95.415000000000006</v>
      </c>
      <c r="O710" t="s">
        <v>57</v>
      </c>
      <c r="P710" t="s">
        <v>1898</v>
      </c>
      <c r="Q710">
        <v>10.215999999999999</v>
      </c>
      <c r="R710">
        <v>17.628</v>
      </c>
      <c r="S710">
        <v>8501</v>
      </c>
      <c r="T710">
        <v>2160</v>
      </c>
      <c r="U710">
        <v>6742</v>
      </c>
      <c r="V710">
        <v>9520</v>
      </c>
      <c r="W710">
        <v>30</v>
      </c>
      <c r="X710">
        <v>24</v>
      </c>
      <c r="Y710">
        <v>0</v>
      </c>
      <c r="Z710">
        <v>0</v>
      </c>
      <c r="AA710">
        <v>0</v>
      </c>
      <c r="AB710">
        <v>1</v>
      </c>
      <c r="AC710" t="s">
        <v>723</v>
      </c>
      <c r="AD710" t="s">
        <v>1535</v>
      </c>
      <c r="AE710">
        <v>0.99</v>
      </c>
    </row>
    <row r="711" spans="1:31">
      <c r="A711" t="s">
        <v>1899</v>
      </c>
      <c r="B711">
        <v>2012</v>
      </c>
      <c r="C711" t="s">
        <v>1535</v>
      </c>
      <c r="D711" t="s">
        <v>454</v>
      </c>
      <c r="E711" t="s">
        <v>55</v>
      </c>
      <c r="F711" t="s">
        <v>55</v>
      </c>
      <c r="G711" t="s">
        <v>55</v>
      </c>
      <c r="H711" t="s">
        <v>76</v>
      </c>
      <c r="I711" t="s">
        <v>55</v>
      </c>
      <c r="J711" t="s">
        <v>55</v>
      </c>
      <c r="K711">
        <v>76.368357000000003</v>
      </c>
      <c r="L711">
        <v>4.4240849999999998</v>
      </c>
      <c r="M711">
        <v>66.415000000000006</v>
      </c>
      <c r="N711">
        <v>84.572999999999993</v>
      </c>
      <c r="O711" t="s">
        <v>57</v>
      </c>
      <c r="P711" t="s">
        <v>1900</v>
      </c>
      <c r="Q711">
        <v>8.2050000000000001</v>
      </c>
      <c r="R711">
        <v>9.9529999999999994</v>
      </c>
      <c r="S711">
        <v>23474</v>
      </c>
      <c r="T711">
        <v>2634</v>
      </c>
      <c r="U711">
        <v>20414</v>
      </c>
      <c r="V711">
        <v>25996</v>
      </c>
      <c r="W711">
        <v>172</v>
      </c>
      <c r="X711">
        <v>125</v>
      </c>
      <c r="Y711">
        <v>0</v>
      </c>
      <c r="Z711">
        <v>0</v>
      </c>
      <c r="AA711">
        <v>0</v>
      </c>
      <c r="AB711">
        <v>1</v>
      </c>
      <c r="AC711" t="s">
        <v>1764</v>
      </c>
      <c r="AD711" t="s">
        <v>1535</v>
      </c>
      <c r="AE711">
        <v>1.85</v>
      </c>
    </row>
    <row r="712" spans="1:31">
      <c r="A712" t="s">
        <v>1901</v>
      </c>
      <c r="B712">
        <v>2012</v>
      </c>
      <c r="C712" t="s">
        <v>1535</v>
      </c>
      <c r="D712" t="s">
        <v>454</v>
      </c>
      <c r="E712" t="s">
        <v>55</v>
      </c>
      <c r="F712" t="s">
        <v>55</v>
      </c>
      <c r="G712" t="s">
        <v>55</v>
      </c>
      <c r="H712" t="s">
        <v>76</v>
      </c>
      <c r="I712" t="s">
        <v>61</v>
      </c>
      <c r="J712" t="s">
        <v>55</v>
      </c>
      <c r="K712">
        <v>75.736694</v>
      </c>
      <c r="L712">
        <v>4.7181420000000003</v>
      </c>
      <c r="M712">
        <v>65.097999999999999</v>
      </c>
      <c r="N712">
        <v>84.47</v>
      </c>
      <c r="O712" t="s">
        <v>57</v>
      </c>
      <c r="P712" t="s">
        <v>1902</v>
      </c>
      <c r="Q712">
        <v>8.7330000000000005</v>
      </c>
      <c r="R712">
        <v>10.638999999999999</v>
      </c>
      <c r="S712">
        <v>14952</v>
      </c>
      <c r="T712">
        <v>1730</v>
      </c>
      <c r="U712">
        <v>12852</v>
      </c>
      <c r="V712">
        <v>16676</v>
      </c>
      <c r="W712">
        <v>135</v>
      </c>
      <c r="X712">
        <v>97</v>
      </c>
      <c r="Y712">
        <v>0</v>
      </c>
      <c r="Z712">
        <v>0</v>
      </c>
      <c r="AA712">
        <v>0</v>
      </c>
      <c r="AB712">
        <v>1</v>
      </c>
      <c r="AC712" t="s">
        <v>1903</v>
      </c>
      <c r="AD712" t="s">
        <v>1535</v>
      </c>
      <c r="AE712">
        <v>1.62</v>
      </c>
    </row>
    <row r="713" spans="1:31">
      <c r="A713" t="s">
        <v>1904</v>
      </c>
      <c r="B713">
        <v>2012</v>
      </c>
      <c r="C713" t="s">
        <v>1535</v>
      </c>
      <c r="D713" t="s">
        <v>454</v>
      </c>
      <c r="E713" t="s">
        <v>55</v>
      </c>
      <c r="F713" t="s">
        <v>55</v>
      </c>
      <c r="G713" t="s">
        <v>55</v>
      </c>
      <c r="H713" t="s">
        <v>76</v>
      </c>
      <c r="I713" t="s">
        <v>72</v>
      </c>
      <c r="J713" t="s">
        <v>55</v>
      </c>
      <c r="K713">
        <v>77.502516999999997</v>
      </c>
      <c r="L713">
        <v>8.7935940000000006</v>
      </c>
      <c r="M713">
        <v>55.56</v>
      </c>
      <c r="N713">
        <v>92.031999999999996</v>
      </c>
      <c r="O713" t="s">
        <v>57</v>
      </c>
      <c r="P713" t="s">
        <v>1905</v>
      </c>
      <c r="Q713">
        <v>14.53</v>
      </c>
      <c r="R713">
        <v>21.943000000000001</v>
      </c>
      <c r="S713">
        <v>8522</v>
      </c>
      <c r="T713">
        <v>1728</v>
      </c>
      <c r="U713">
        <v>6109</v>
      </c>
      <c r="V713">
        <v>10119</v>
      </c>
      <c r="W713">
        <v>37</v>
      </c>
      <c r="X713">
        <v>28</v>
      </c>
      <c r="Y713">
        <v>0</v>
      </c>
      <c r="Z713">
        <v>0</v>
      </c>
      <c r="AA713">
        <v>0</v>
      </c>
      <c r="AB713">
        <v>1</v>
      </c>
      <c r="AC713" t="s">
        <v>215</v>
      </c>
      <c r="AD713" t="s">
        <v>1535</v>
      </c>
      <c r="AE713">
        <v>1.6</v>
      </c>
    </row>
    <row r="714" spans="1:31">
      <c r="A714" t="s">
        <v>1906</v>
      </c>
      <c r="B714">
        <v>2012</v>
      </c>
      <c r="C714" t="s">
        <v>1535</v>
      </c>
      <c r="D714" t="s">
        <v>454</v>
      </c>
      <c r="E714" t="s">
        <v>55</v>
      </c>
      <c r="F714" t="s">
        <v>55</v>
      </c>
      <c r="G714" t="s">
        <v>55</v>
      </c>
      <c r="H714" t="s">
        <v>86</v>
      </c>
      <c r="I714" t="s">
        <v>55</v>
      </c>
      <c r="J714" t="s">
        <v>55</v>
      </c>
      <c r="K714">
        <v>79.220371999999998</v>
      </c>
      <c r="L714">
        <v>4.0629229999999996</v>
      </c>
      <c r="M714">
        <v>69.968999999999994</v>
      </c>
      <c r="N714">
        <v>86.677999999999997</v>
      </c>
      <c r="O714" t="s">
        <v>57</v>
      </c>
      <c r="P714" t="s">
        <v>1907</v>
      </c>
      <c r="Q714">
        <v>7.4569999999999999</v>
      </c>
      <c r="R714">
        <v>9.2509999999999994</v>
      </c>
      <c r="S714">
        <v>19194</v>
      </c>
      <c r="T714">
        <v>1944</v>
      </c>
      <c r="U714">
        <v>16952</v>
      </c>
      <c r="V714">
        <v>21000</v>
      </c>
      <c r="W714">
        <v>165</v>
      </c>
      <c r="X714">
        <v>127</v>
      </c>
      <c r="Y714">
        <v>0</v>
      </c>
      <c r="Z714">
        <v>0</v>
      </c>
      <c r="AA714">
        <v>0</v>
      </c>
      <c r="AB714">
        <v>1</v>
      </c>
      <c r="AC714" t="s">
        <v>1908</v>
      </c>
      <c r="AD714" t="s">
        <v>1535</v>
      </c>
      <c r="AE714">
        <v>1.64</v>
      </c>
    </row>
    <row r="715" spans="1:31">
      <c r="A715" t="s">
        <v>1909</v>
      </c>
      <c r="B715">
        <v>2012</v>
      </c>
      <c r="C715" t="s">
        <v>1535</v>
      </c>
      <c r="D715" t="s">
        <v>454</v>
      </c>
      <c r="E715" t="s">
        <v>55</v>
      </c>
      <c r="F715" t="s">
        <v>55</v>
      </c>
      <c r="G715" t="s">
        <v>55</v>
      </c>
      <c r="H715" t="s">
        <v>86</v>
      </c>
      <c r="I715" t="s">
        <v>61</v>
      </c>
      <c r="J715" t="s">
        <v>55</v>
      </c>
      <c r="K715">
        <v>76.816728999999995</v>
      </c>
      <c r="L715">
        <v>5.2529620000000001</v>
      </c>
      <c r="M715">
        <v>64.701999999999998</v>
      </c>
      <c r="N715">
        <v>86.38</v>
      </c>
      <c r="O715" t="s">
        <v>57</v>
      </c>
      <c r="P715" t="s">
        <v>1910</v>
      </c>
      <c r="Q715">
        <v>9.5630000000000006</v>
      </c>
      <c r="R715">
        <v>12.115</v>
      </c>
      <c r="S715">
        <v>11507</v>
      </c>
      <c r="T715">
        <v>1264</v>
      </c>
      <c r="U715">
        <v>9692</v>
      </c>
      <c r="V715">
        <v>12940</v>
      </c>
      <c r="W715">
        <v>121</v>
      </c>
      <c r="X715">
        <v>94</v>
      </c>
      <c r="Y715">
        <v>0</v>
      </c>
      <c r="Z715">
        <v>0</v>
      </c>
      <c r="AA715">
        <v>0</v>
      </c>
      <c r="AB715">
        <v>1</v>
      </c>
      <c r="AC715" t="s">
        <v>1664</v>
      </c>
      <c r="AD715" t="s">
        <v>1535</v>
      </c>
      <c r="AE715">
        <v>1.86</v>
      </c>
    </row>
    <row r="716" spans="1:31">
      <c r="A716" t="s">
        <v>1911</v>
      </c>
      <c r="B716">
        <v>2012</v>
      </c>
      <c r="C716" t="s">
        <v>1535</v>
      </c>
      <c r="D716" t="s">
        <v>454</v>
      </c>
      <c r="E716" t="s">
        <v>55</v>
      </c>
      <c r="F716" t="s">
        <v>55</v>
      </c>
      <c r="G716" t="s">
        <v>55</v>
      </c>
      <c r="H716" t="s">
        <v>86</v>
      </c>
      <c r="I716" t="s">
        <v>72</v>
      </c>
      <c r="J716" t="s">
        <v>55</v>
      </c>
      <c r="K716">
        <v>83.113922000000002</v>
      </c>
      <c r="L716">
        <v>7.0203179999999996</v>
      </c>
      <c r="M716">
        <v>64.694999999999993</v>
      </c>
      <c r="N716">
        <v>94.346000000000004</v>
      </c>
      <c r="O716" t="s">
        <v>57</v>
      </c>
      <c r="P716" t="s">
        <v>1912</v>
      </c>
      <c r="Q716">
        <v>11.231999999999999</v>
      </c>
      <c r="R716">
        <v>18.419</v>
      </c>
      <c r="S716">
        <v>7686</v>
      </c>
      <c r="T716">
        <v>1681</v>
      </c>
      <c r="U716">
        <v>5983</v>
      </c>
      <c r="V716">
        <v>8725</v>
      </c>
      <c r="W716">
        <v>44</v>
      </c>
      <c r="X716">
        <v>33</v>
      </c>
      <c r="Y716">
        <v>0</v>
      </c>
      <c r="Z716">
        <v>0</v>
      </c>
      <c r="AA716">
        <v>0</v>
      </c>
      <c r="AB716">
        <v>1</v>
      </c>
      <c r="AC716" t="s">
        <v>653</v>
      </c>
      <c r="AD716" t="s">
        <v>1535</v>
      </c>
      <c r="AE716">
        <v>1.51</v>
      </c>
    </row>
    <row r="717" spans="1:31">
      <c r="A717" t="s">
        <v>1913</v>
      </c>
      <c r="B717">
        <v>2012</v>
      </c>
      <c r="C717" t="s">
        <v>1535</v>
      </c>
      <c r="D717" t="s">
        <v>454</v>
      </c>
      <c r="E717" t="s">
        <v>55</v>
      </c>
      <c r="F717" t="s">
        <v>55</v>
      </c>
      <c r="G717" t="s">
        <v>55</v>
      </c>
      <c r="H717" t="s">
        <v>96</v>
      </c>
      <c r="I717" t="s">
        <v>55</v>
      </c>
      <c r="J717" t="s">
        <v>55</v>
      </c>
      <c r="K717">
        <v>80.345839999999995</v>
      </c>
      <c r="L717">
        <v>3.9836819999999999</v>
      </c>
      <c r="M717">
        <v>71.209999999999994</v>
      </c>
      <c r="N717">
        <v>87.613</v>
      </c>
      <c r="O717" t="s">
        <v>57</v>
      </c>
      <c r="P717" t="s">
        <v>1914</v>
      </c>
      <c r="Q717">
        <v>7.2670000000000003</v>
      </c>
      <c r="R717">
        <v>9.1359999999999992</v>
      </c>
      <c r="S717">
        <v>18801</v>
      </c>
      <c r="T717">
        <v>2069</v>
      </c>
      <c r="U717">
        <v>16663</v>
      </c>
      <c r="V717">
        <v>20502</v>
      </c>
      <c r="W717">
        <v>148</v>
      </c>
      <c r="X717">
        <v>115</v>
      </c>
      <c r="Y717">
        <v>0</v>
      </c>
      <c r="Z717">
        <v>0</v>
      </c>
      <c r="AA717">
        <v>0</v>
      </c>
      <c r="AB717">
        <v>1</v>
      </c>
      <c r="AC717" t="s">
        <v>1908</v>
      </c>
      <c r="AD717" t="s">
        <v>1535</v>
      </c>
      <c r="AE717">
        <v>1.48</v>
      </c>
    </row>
    <row r="718" spans="1:31">
      <c r="A718" t="s">
        <v>1915</v>
      </c>
      <c r="B718">
        <v>2012</v>
      </c>
      <c r="C718" t="s">
        <v>1535</v>
      </c>
      <c r="D718" t="s">
        <v>454</v>
      </c>
      <c r="E718" t="s">
        <v>55</v>
      </c>
      <c r="F718" t="s">
        <v>55</v>
      </c>
      <c r="G718" t="s">
        <v>55</v>
      </c>
      <c r="H718" t="s">
        <v>96</v>
      </c>
      <c r="I718" t="s">
        <v>61</v>
      </c>
      <c r="J718" t="s">
        <v>55</v>
      </c>
      <c r="K718">
        <v>75.612140999999994</v>
      </c>
      <c r="L718">
        <v>5.6400329999999999</v>
      </c>
      <c r="M718">
        <v>62.631999999999998</v>
      </c>
      <c r="N718">
        <v>85.884</v>
      </c>
      <c r="O718" t="s">
        <v>57</v>
      </c>
      <c r="P718" t="s">
        <v>1916</v>
      </c>
      <c r="Q718">
        <v>10.272</v>
      </c>
      <c r="R718">
        <v>12.981</v>
      </c>
      <c r="S718">
        <v>9948</v>
      </c>
      <c r="T718">
        <v>1196</v>
      </c>
      <c r="U718">
        <v>8240</v>
      </c>
      <c r="V718">
        <v>11300</v>
      </c>
      <c r="W718">
        <v>96</v>
      </c>
      <c r="X718">
        <v>73</v>
      </c>
      <c r="Y718">
        <v>0</v>
      </c>
      <c r="Z718">
        <v>0</v>
      </c>
      <c r="AA718">
        <v>0</v>
      </c>
      <c r="AB718">
        <v>1</v>
      </c>
      <c r="AC718" t="s">
        <v>1661</v>
      </c>
      <c r="AD718" t="s">
        <v>1535</v>
      </c>
      <c r="AE718">
        <v>1.64</v>
      </c>
    </row>
    <row r="719" spans="1:31">
      <c r="A719" t="s">
        <v>1917</v>
      </c>
      <c r="B719">
        <v>2012</v>
      </c>
      <c r="C719" t="s">
        <v>1535</v>
      </c>
      <c r="D719" t="s">
        <v>454</v>
      </c>
      <c r="E719" t="s">
        <v>55</v>
      </c>
      <c r="F719" t="s">
        <v>55</v>
      </c>
      <c r="G719" t="s">
        <v>55</v>
      </c>
      <c r="H719" t="s">
        <v>96</v>
      </c>
      <c r="I719" t="s">
        <v>72</v>
      </c>
      <c r="J719" t="s">
        <v>55</v>
      </c>
      <c r="K719">
        <v>86.425935999999993</v>
      </c>
      <c r="L719">
        <v>5.4080950000000003</v>
      </c>
      <c r="M719">
        <v>72.082999999999998</v>
      </c>
      <c r="N719">
        <v>95.100999999999999</v>
      </c>
      <c r="O719" t="s">
        <v>57</v>
      </c>
      <c r="P719" t="s">
        <v>1918</v>
      </c>
      <c r="Q719">
        <v>8.6760000000000002</v>
      </c>
      <c r="R719">
        <v>14.343</v>
      </c>
      <c r="S719">
        <v>8853</v>
      </c>
      <c r="T719">
        <v>1629</v>
      </c>
      <c r="U719">
        <v>7384</v>
      </c>
      <c r="V719">
        <v>9742</v>
      </c>
      <c r="W719">
        <v>52</v>
      </c>
      <c r="X719">
        <v>42</v>
      </c>
      <c r="Y719">
        <v>0</v>
      </c>
      <c r="Z719">
        <v>0</v>
      </c>
      <c r="AA719">
        <v>0</v>
      </c>
      <c r="AB719">
        <v>1</v>
      </c>
      <c r="AC719" t="s">
        <v>723</v>
      </c>
      <c r="AD719" t="s">
        <v>1535</v>
      </c>
      <c r="AE719">
        <v>1.27</v>
      </c>
    </row>
    <row r="720" spans="1:31">
      <c r="A720" t="s">
        <v>1919</v>
      </c>
      <c r="B720">
        <v>2012</v>
      </c>
      <c r="C720" t="s">
        <v>1535</v>
      </c>
      <c r="D720" t="s">
        <v>454</v>
      </c>
      <c r="E720" t="s">
        <v>55</v>
      </c>
      <c r="F720" t="s">
        <v>55</v>
      </c>
      <c r="G720" t="s">
        <v>55</v>
      </c>
      <c r="H720" t="s">
        <v>105</v>
      </c>
      <c r="I720" t="s">
        <v>55</v>
      </c>
      <c r="J720" t="s">
        <v>55</v>
      </c>
      <c r="K720">
        <v>85.407720999999995</v>
      </c>
      <c r="L720">
        <v>4.9280249999999999</v>
      </c>
      <c r="M720">
        <v>72.869</v>
      </c>
      <c r="N720">
        <v>93.652000000000001</v>
      </c>
      <c r="O720" t="s">
        <v>57</v>
      </c>
      <c r="P720" t="s">
        <v>1920</v>
      </c>
      <c r="Q720">
        <v>8.2449999999999992</v>
      </c>
      <c r="R720">
        <v>12.539</v>
      </c>
      <c r="S720">
        <v>7596</v>
      </c>
      <c r="T720">
        <v>1168</v>
      </c>
      <c r="U720">
        <v>6481</v>
      </c>
      <c r="V720">
        <v>8330</v>
      </c>
      <c r="W720">
        <v>69</v>
      </c>
      <c r="X720">
        <v>58</v>
      </c>
      <c r="Y720">
        <v>0</v>
      </c>
      <c r="Z720">
        <v>0</v>
      </c>
      <c r="AA720">
        <v>0</v>
      </c>
      <c r="AB720">
        <v>1</v>
      </c>
      <c r="AC720" t="s">
        <v>1896</v>
      </c>
      <c r="AD720" t="s">
        <v>1535</v>
      </c>
      <c r="AE720">
        <v>1.33</v>
      </c>
    </row>
    <row r="721" spans="1:31">
      <c r="A721" t="s">
        <v>1921</v>
      </c>
      <c r="B721">
        <v>2012</v>
      </c>
      <c r="C721" t="s">
        <v>1535</v>
      </c>
      <c r="D721" t="s">
        <v>454</v>
      </c>
      <c r="E721" t="s">
        <v>55</v>
      </c>
      <c r="F721" t="s">
        <v>55</v>
      </c>
      <c r="G721" t="s">
        <v>55</v>
      </c>
      <c r="H721" t="s">
        <v>105</v>
      </c>
      <c r="I721" t="s">
        <v>61</v>
      </c>
      <c r="J721" t="s">
        <v>55</v>
      </c>
      <c r="K721">
        <v>86.760360000000006</v>
      </c>
      <c r="L721">
        <v>6.4450909999999997</v>
      </c>
      <c r="M721">
        <v>68.738</v>
      </c>
      <c r="N721">
        <v>96.48</v>
      </c>
      <c r="O721" t="s">
        <v>57</v>
      </c>
      <c r="P721" t="s">
        <v>1922</v>
      </c>
      <c r="Q721">
        <v>9.7189999999999994</v>
      </c>
      <c r="R721">
        <v>18.021999999999998</v>
      </c>
      <c r="S721">
        <v>4711</v>
      </c>
      <c r="T721">
        <v>950</v>
      </c>
      <c r="U721">
        <v>3732</v>
      </c>
      <c r="V721">
        <v>5239</v>
      </c>
      <c r="W721">
        <v>43</v>
      </c>
      <c r="X721">
        <v>37</v>
      </c>
      <c r="Y721">
        <v>0</v>
      </c>
      <c r="Z721">
        <v>0</v>
      </c>
      <c r="AA721">
        <v>0</v>
      </c>
      <c r="AB721">
        <v>1</v>
      </c>
      <c r="AC721" t="s">
        <v>1923</v>
      </c>
      <c r="AD721" t="s">
        <v>1535</v>
      </c>
      <c r="AE721">
        <v>1.52</v>
      </c>
    </row>
    <row r="722" spans="1:31">
      <c r="A722" t="s">
        <v>1924</v>
      </c>
      <c r="B722">
        <v>2012</v>
      </c>
      <c r="C722" t="s">
        <v>1535</v>
      </c>
      <c r="D722" t="s">
        <v>454</v>
      </c>
      <c r="E722" t="s">
        <v>55</v>
      </c>
      <c r="F722" t="s">
        <v>55</v>
      </c>
      <c r="G722" t="s">
        <v>55</v>
      </c>
      <c r="H722" t="s">
        <v>115</v>
      </c>
      <c r="I722" t="s">
        <v>55</v>
      </c>
      <c r="J722" t="s">
        <v>55</v>
      </c>
      <c r="K722">
        <v>68.948986000000005</v>
      </c>
      <c r="L722">
        <v>8.5552060000000001</v>
      </c>
      <c r="M722">
        <v>49.576000000000001</v>
      </c>
      <c r="N722">
        <v>84.433000000000007</v>
      </c>
      <c r="O722" t="s">
        <v>57</v>
      </c>
      <c r="P722" t="s">
        <v>1925</v>
      </c>
      <c r="Q722">
        <v>15.484</v>
      </c>
      <c r="R722">
        <v>19.373000000000001</v>
      </c>
      <c r="S722">
        <v>2213</v>
      </c>
      <c r="T722">
        <v>524</v>
      </c>
      <c r="U722">
        <v>1591</v>
      </c>
      <c r="V722">
        <v>2710</v>
      </c>
      <c r="W722">
        <v>33</v>
      </c>
      <c r="X722">
        <v>23</v>
      </c>
      <c r="Y722">
        <v>0</v>
      </c>
      <c r="Z722">
        <v>0</v>
      </c>
      <c r="AA722">
        <v>0</v>
      </c>
      <c r="AB722">
        <v>1</v>
      </c>
      <c r="AC722" t="s">
        <v>1926</v>
      </c>
      <c r="AD722" t="s">
        <v>1535</v>
      </c>
      <c r="AE722">
        <v>1.0900000000000001</v>
      </c>
    </row>
    <row r="723" spans="1:31">
      <c r="A723" t="s">
        <v>1927</v>
      </c>
      <c r="B723">
        <v>2012</v>
      </c>
      <c r="C723" t="s">
        <v>1535</v>
      </c>
      <c r="D723" t="s">
        <v>454</v>
      </c>
      <c r="E723" t="s">
        <v>55</v>
      </c>
      <c r="F723" t="s">
        <v>55</v>
      </c>
      <c r="G723" t="s">
        <v>55</v>
      </c>
      <c r="H723" t="s">
        <v>55</v>
      </c>
      <c r="I723" t="s">
        <v>55</v>
      </c>
      <c r="J723" t="s">
        <v>55</v>
      </c>
      <c r="K723">
        <v>77.615408000000002</v>
      </c>
      <c r="L723">
        <v>2.3520759999999998</v>
      </c>
      <c r="M723">
        <v>72.599999999999994</v>
      </c>
      <c r="N723">
        <v>82.102000000000004</v>
      </c>
      <c r="O723" t="s">
        <v>57</v>
      </c>
      <c r="P723" t="s">
        <v>1928</v>
      </c>
      <c r="Q723">
        <v>4.4859999999999998</v>
      </c>
      <c r="R723">
        <v>5.0149999999999997</v>
      </c>
      <c r="S723">
        <v>92307</v>
      </c>
      <c r="T723">
        <v>5080</v>
      </c>
      <c r="U723">
        <v>86343</v>
      </c>
      <c r="V723">
        <v>97643</v>
      </c>
      <c r="W723">
        <v>726</v>
      </c>
      <c r="X723">
        <v>555</v>
      </c>
      <c r="Y723">
        <v>0</v>
      </c>
      <c r="Z723">
        <v>0</v>
      </c>
      <c r="AA723">
        <v>0</v>
      </c>
      <c r="AB723">
        <v>1</v>
      </c>
      <c r="AC723" t="s">
        <v>1929</v>
      </c>
      <c r="AD723" t="s">
        <v>1535</v>
      </c>
      <c r="AE723">
        <v>2.31</v>
      </c>
    </row>
    <row r="724" spans="1:31">
      <c r="A724" t="s">
        <v>1930</v>
      </c>
      <c r="B724">
        <v>2012</v>
      </c>
      <c r="C724" t="s">
        <v>1535</v>
      </c>
      <c r="D724" t="s">
        <v>454</v>
      </c>
      <c r="E724" t="s">
        <v>55</v>
      </c>
      <c r="F724" t="s">
        <v>55</v>
      </c>
      <c r="G724" t="s">
        <v>55</v>
      </c>
      <c r="H724" t="s">
        <v>55</v>
      </c>
      <c r="I724" t="s">
        <v>55</v>
      </c>
      <c r="J724" t="s">
        <v>137</v>
      </c>
      <c r="K724">
        <v>92.474675000000005</v>
      </c>
      <c r="L724">
        <v>4.2716589999999997</v>
      </c>
      <c r="M724">
        <v>79.447000000000003</v>
      </c>
      <c r="N724">
        <v>98.44</v>
      </c>
      <c r="O724" t="s">
        <v>57</v>
      </c>
      <c r="P724" t="s">
        <v>1931</v>
      </c>
      <c r="Q724">
        <v>5.9660000000000002</v>
      </c>
      <c r="R724">
        <v>13.026999999999999</v>
      </c>
      <c r="S724">
        <v>8212</v>
      </c>
      <c r="T724">
        <v>2267</v>
      </c>
      <c r="U724">
        <v>7055</v>
      </c>
      <c r="V724">
        <v>8742</v>
      </c>
      <c r="W724">
        <v>31</v>
      </c>
      <c r="X724">
        <v>26</v>
      </c>
      <c r="Y724">
        <v>0</v>
      </c>
      <c r="Z724">
        <v>0</v>
      </c>
      <c r="AA724">
        <v>0</v>
      </c>
      <c r="AB724">
        <v>1</v>
      </c>
      <c r="AC724" t="s">
        <v>1645</v>
      </c>
      <c r="AD724" t="s">
        <v>1535</v>
      </c>
      <c r="AE724">
        <v>0.79</v>
      </c>
    </row>
    <row r="725" spans="1:31">
      <c r="A725" t="s">
        <v>1932</v>
      </c>
      <c r="B725">
        <v>2012</v>
      </c>
      <c r="C725" t="s">
        <v>1535</v>
      </c>
      <c r="D725" t="s">
        <v>454</v>
      </c>
      <c r="E725" t="s">
        <v>55</v>
      </c>
      <c r="F725" t="s">
        <v>55</v>
      </c>
      <c r="G725" t="s">
        <v>55</v>
      </c>
      <c r="H725" t="s">
        <v>55</v>
      </c>
      <c r="I725" t="s">
        <v>55</v>
      </c>
      <c r="J725" t="s">
        <v>141</v>
      </c>
      <c r="K725">
        <v>74.305910999999995</v>
      </c>
      <c r="L725">
        <v>10.122776999999999</v>
      </c>
      <c r="M725">
        <v>49.546999999999997</v>
      </c>
      <c r="N725">
        <v>91.191999999999993</v>
      </c>
      <c r="O725" t="s">
        <v>57</v>
      </c>
      <c r="P725" t="s">
        <v>1933</v>
      </c>
      <c r="Q725">
        <v>16.885999999999999</v>
      </c>
      <c r="R725">
        <v>24.759</v>
      </c>
      <c r="S725">
        <v>7183</v>
      </c>
      <c r="T725">
        <v>1872</v>
      </c>
      <c r="U725">
        <v>4790</v>
      </c>
      <c r="V725">
        <v>8816</v>
      </c>
      <c r="W725">
        <v>38</v>
      </c>
      <c r="X725">
        <v>28</v>
      </c>
      <c r="Y725">
        <v>0</v>
      </c>
      <c r="Z725">
        <v>0</v>
      </c>
      <c r="AA725">
        <v>0</v>
      </c>
      <c r="AB725">
        <v>1</v>
      </c>
      <c r="AC725" t="s">
        <v>480</v>
      </c>
      <c r="AD725" t="s">
        <v>1535</v>
      </c>
      <c r="AE725">
        <v>1.99</v>
      </c>
    </row>
    <row r="726" spans="1:31">
      <c r="A726" t="s">
        <v>1934</v>
      </c>
      <c r="B726">
        <v>2012</v>
      </c>
      <c r="C726" t="s">
        <v>1535</v>
      </c>
      <c r="D726" t="s">
        <v>454</v>
      </c>
      <c r="E726" t="s">
        <v>55</v>
      </c>
      <c r="F726" t="s">
        <v>55</v>
      </c>
      <c r="G726" t="s">
        <v>55</v>
      </c>
      <c r="H726" t="s">
        <v>55</v>
      </c>
      <c r="I726" t="s">
        <v>55</v>
      </c>
      <c r="J726" t="s">
        <v>145</v>
      </c>
      <c r="K726">
        <v>82.490037000000001</v>
      </c>
      <c r="L726">
        <v>5.9897850000000004</v>
      </c>
      <c r="M726">
        <v>67.403999999999996</v>
      </c>
      <c r="N726">
        <v>92.569000000000003</v>
      </c>
      <c r="O726" t="s">
        <v>57</v>
      </c>
      <c r="P726" t="s">
        <v>1935</v>
      </c>
      <c r="Q726">
        <v>10.079000000000001</v>
      </c>
      <c r="R726">
        <v>15.086</v>
      </c>
      <c r="S726">
        <v>10068</v>
      </c>
      <c r="T726">
        <v>1808</v>
      </c>
      <c r="U726">
        <v>8227</v>
      </c>
      <c r="V726">
        <v>11298</v>
      </c>
      <c r="W726">
        <v>68</v>
      </c>
      <c r="X726">
        <v>55</v>
      </c>
      <c r="Y726">
        <v>0</v>
      </c>
      <c r="Z726">
        <v>0</v>
      </c>
      <c r="AA726">
        <v>0</v>
      </c>
      <c r="AB726">
        <v>1</v>
      </c>
      <c r="AC726" t="s">
        <v>1661</v>
      </c>
      <c r="AD726" t="s">
        <v>1535</v>
      </c>
      <c r="AE726">
        <v>1.66</v>
      </c>
    </row>
    <row r="727" spans="1:31">
      <c r="A727" t="s">
        <v>1936</v>
      </c>
      <c r="B727">
        <v>2012</v>
      </c>
      <c r="C727" t="s">
        <v>1535</v>
      </c>
      <c r="D727" t="s">
        <v>454</v>
      </c>
      <c r="E727" t="s">
        <v>55</v>
      </c>
      <c r="F727" t="s">
        <v>55</v>
      </c>
      <c r="G727" t="s">
        <v>55</v>
      </c>
      <c r="H727" t="s">
        <v>55</v>
      </c>
      <c r="I727" t="s">
        <v>55</v>
      </c>
      <c r="J727" t="s">
        <v>149</v>
      </c>
      <c r="K727">
        <v>82.135757999999996</v>
      </c>
      <c r="L727">
        <v>3.3860320000000002</v>
      </c>
      <c r="M727">
        <v>74.409000000000006</v>
      </c>
      <c r="N727">
        <v>88.325999999999993</v>
      </c>
      <c r="O727" t="s">
        <v>57</v>
      </c>
      <c r="P727" t="s">
        <v>1937</v>
      </c>
      <c r="Q727">
        <v>6.1909999999999998</v>
      </c>
      <c r="R727">
        <v>7.726</v>
      </c>
      <c r="S727">
        <v>22673</v>
      </c>
      <c r="T727">
        <v>2760</v>
      </c>
      <c r="U727">
        <v>20540</v>
      </c>
      <c r="V727">
        <v>24382</v>
      </c>
      <c r="W727">
        <v>175</v>
      </c>
      <c r="X727">
        <v>140</v>
      </c>
      <c r="Y727">
        <v>0</v>
      </c>
      <c r="Z727">
        <v>0</v>
      </c>
      <c r="AA727">
        <v>0</v>
      </c>
      <c r="AB727">
        <v>1</v>
      </c>
      <c r="AC727" t="s">
        <v>1938</v>
      </c>
      <c r="AD727" t="s">
        <v>1535</v>
      </c>
      <c r="AE727">
        <v>1.36</v>
      </c>
    </row>
    <row r="728" spans="1:31">
      <c r="A728" t="s">
        <v>1939</v>
      </c>
      <c r="B728">
        <v>2012</v>
      </c>
      <c r="C728" t="s">
        <v>1535</v>
      </c>
      <c r="D728" t="s">
        <v>454</v>
      </c>
      <c r="E728" t="s">
        <v>55</v>
      </c>
      <c r="F728" t="s">
        <v>55</v>
      </c>
      <c r="G728" t="s">
        <v>55</v>
      </c>
      <c r="H728" t="s">
        <v>55</v>
      </c>
      <c r="I728" t="s">
        <v>55</v>
      </c>
      <c r="J728" t="s">
        <v>153</v>
      </c>
      <c r="K728">
        <v>72.922882000000001</v>
      </c>
      <c r="L728">
        <v>3.3198820000000002</v>
      </c>
      <c r="M728">
        <v>65.801000000000002</v>
      </c>
      <c r="N728">
        <v>79.272000000000006</v>
      </c>
      <c r="O728" t="s">
        <v>57</v>
      </c>
      <c r="P728" t="s">
        <v>1940</v>
      </c>
      <c r="Q728">
        <v>6.3490000000000002</v>
      </c>
      <c r="R728">
        <v>7.1219999999999999</v>
      </c>
      <c r="S728">
        <v>44171</v>
      </c>
      <c r="T728">
        <v>3536</v>
      </c>
      <c r="U728">
        <v>39857</v>
      </c>
      <c r="V728">
        <v>48017</v>
      </c>
      <c r="W728">
        <v>414</v>
      </c>
      <c r="X728">
        <v>306</v>
      </c>
      <c r="Y728">
        <v>0</v>
      </c>
      <c r="Z728">
        <v>0</v>
      </c>
      <c r="AA728">
        <v>0</v>
      </c>
      <c r="AB728">
        <v>1</v>
      </c>
      <c r="AC728" t="s">
        <v>1941</v>
      </c>
      <c r="AD728" t="s">
        <v>1535</v>
      </c>
      <c r="AE728">
        <v>2.31</v>
      </c>
    </row>
    <row r="729" spans="1:31">
      <c r="A729" t="s">
        <v>1942</v>
      </c>
      <c r="B729">
        <v>2012</v>
      </c>
      <c r="C729" t="s">
        <v>1535</v>
      </c>
      <c r="D729" t="s">
        <v>454</v>
      </c>
      <c r="E729" t="s">
        <v>55</v>
      </c>
      <c r="F729" t="s">
        <v>55</v>
      </c>
      <c r="G729" t="s">
        <v>55</v>
      </c>
      <c r="H729" t="s">
        <v>55</v>
      </c>
      <c r="I729" t="s">
        <v>61</v>
      </c>
      <c r="J729" t="s">
        <v>55</v>
      </c>
      <c r="K729">
        <v>75.172556999999998</v>
      </c>
      <c r="L729">
        <v>2.575256</v>
      </c>
      <c r="M729">
        <v>69.703000000000003</v>
      </c>
      <c r="N729">
        <v>80.103999999999999</v>
      </c>
      <c r="O729" t="s">
        <v>57</v>
      </c>
      <c r="P729" t="s">
        <v>1943</v>
      </c>
      <c r="Q729">
        <v>4.931</v>
      </c>
      <c r="R729">
        <v>5.4690000000000003</v>
      </c>
      <c r="S729">
        <v>52666</v>
      </c>
      <c r="T729">
        <v>2823</v>
      </c>
      <c r="U729">
        <v>48834</v>
      </c>
      <c r="V729">
        <v>56121</v>
      </c>
      <c r="W729">
        <v>510</v>
      </c>
      <c r="X729">
        <v>386</v>
      </c>
      <c r="Y729">
        <v>0</v>
      </c>
      <c r="Z729">
        <v>0</v>
      </c>
      <c r="AA729">
        <v>0</v>
      </c>
      <c r="AB729">
        <v>1</v>
      </c>
      <c r="AC729" t="s">
        <v>1944</v>
      </c>
      <c r="AD729" t="s">
        <v>1535</v>
      </c>
      <c r="AE729">
        <v>1.81</v>
      </c>
    </row>
    <row r="730" spans="1:31">
      <c r="A730" t="s">
        <v>1945</v>
      </c>
      <c r="B730">
        <v>2012</v>
      </c>
      <c r="C730" t="s">
        <v>1535</v>
      </c>
      <c r="D730" t="s">
        <v>454</v>
      </c>
      <c r="E730" t="s">
        <v>55</v>
      </c>
      <c r="F730" t="s">
        <v>55</v>
      </c>
      <c r="G730" t="s">
        <v>55</v>
      </c>
      <c r="H730" t="s">
        <v>55</v>
      </c>
      <c r="I730" t="s">
        <v>61</v>
      </c>
      <c r="J730" t="s">
        <v>145</v>
      </c>
      <c r="K730">
        <v>76.790165999999999</v>
      </c>
      <c r="L730">
        <v>8.9339940000000002</v>
      </c>
      <c r="M730">
        <v>54.598999999999997</v>
      </c>
      <c r="N730">
        <v>91.667000000000002</v>
      </c>
      <c r="O730" t="s">
        <v>57</v>
      </c>
      <c r="P730" t="s">
        <v>1946</v>
      </c>
      <c r="Q730">
        <v>14.877000000000001</v>
      </c>
      <c r="R730">
        <v>22.190999999999999</v>
      </c>
      <c r="S730">
        <v>5446</v>
      </c>
      <c r="T730">
        <v>1239</v>
      </c>
      <c r="U730">
        <v>3872</v>
      </c>
      <c r="V730">
        <v>6501</v>
      </c>
      <c r="W730">
        <v>44</v>
      </c>
      <c r="X730">
        <v>34</v>
      </c>
      <c r="Y730">
        <v>0</v>
      </c>
      <c r="Z730">
        <v>0</v>
      </c>
      <c r="AA730">
        <v>0</v>
      </c>
      <c r="AB730">
        <v>1</v>
      </c>
      <c r="AC730" t="s">
        <v>120</v>
      </c>
      <c r="AD730" t="s">
        <v>1535</v>
      </c>
      <c r="AE730">
        <v>1.93</v>
      </c>
    </row>
    <row r="731" spans="1:31">
      <c r="A731" t="s">
        <v>1947</v>
      </c>
      <c r="B731">
        <v>2012</v>
      </c>
      <c r="C731" t="s">
        <v>1535</v>
      </c>
      <c r="D731" t="s">
        <v>454</v>
      </c>
      <c r="E731" t="s">
        <v>55</v>
      </c>
      <c r="F731" t="s">
        <v>55</v>
      </c>
      <c r="G731" t="s">
        <v>55</v>
      </c>
      <c r="H731" t="s">
        <v>55</v>
      </c>
      <c r="I731" t="s">
        <v>61</v>
      </c>
      <c r="J731" t="s">
        <v>149</v>
      </c>
      <c r="K731">
        <v>78.672792000000001</v>
      </c>
      <c r="L731">
        <v>4.4621649999999997</v>
      </c>
      <c r="M731">
        <v>68.441999999999993</v>
      </c>
      <c r="N731">
        <v>86.819000000000003</v>
      </c>
      <c r="O731" t="s">
        <v>57</v>
      </c>
      <c r="P731" t="s">
        <v>1948</v>
      </c>
      <c r="Q731">
        <v>8.1460000000000008</v>
      </c>
      <c r="R731">
        <v>10.231</v>
      </c>
      <c r="S731">
        <v>13798</v>
      </c>
      <c r="T731">
        <v>1712</v>
      </c>
      <c r="U731">
        <v>12003</v>
      </c>
      <c r="V731">
        <v>15226</v>
      </c>
      <c r="W731">
        <v>126</v>
      </c>
      <c r="X731">
        <v>99</v>
      </c>
      <c r="Y731">
        <v>0</v>
      </c>
      <c r="Z731">
        <v>0</v>
      </c>
      <c r="AA731">
        <v>0</v>
      </c>
      <c r="AB731">
        <v>1</v>
      </c>
      <c r="AC731" t="s">
        <v>1949</v>
      </c>
      <c r="AD731" t="s">
        <v>1535</v>
      </c>
      <c r="AE731">
        <v>1.48</v>
      </c>
    </row>
    <row r="732" spans="1:31">
      <c r="A732" t="s">
        <v>1950</v>
      </c>
      <c r="B732">
        <v>2012</v>
      </c>
      <c r="C732" t="s">
        <v>1535</v>
      </c>
      <c r="D732" t="s">
        <v>454</v>
      </c>
      <c r="E732" t="s">
        <v>55</v>
      </c>
      <c r="F732" t="s">
        <v>55</v>
      </c>
      <c r="G732" t="s">
        <v>55</v>
      </c>
      <c r="H732" t="s">
        <v>55</v>
      </c>
      <c r="I732" t="s">
        <v>61</v>
      </c>
      <c r="J732" t="s">
        <v>153</v>
      </c>
      <c r="K732">
        <v>73.524942999999993</v>
      </c>
      <c r="L732">
        <v>3.229085</v>
      </c>
      <c r="M732">
        <v>66.597999999999999</v>
      </c>
      <c r="N732">
        <v>79.691000000000003</v>
      </c>
      <c r="O732" t="s">
        <v>57</v>
      </c>
      <c r="P732" t="s">
        <v>1951</v>
      </c>
      <c r="Q732">
        <v>6.1660000000000004</v>
      </c>
      <c r="R732">
        <v>6.9269999999999996</v>
      </c>
      <c r="S732">
        <v>28971</v>
      </c>
      <c r="T732">
        <v>2077</v>
      </c>
      <c r="U732">
        <v>26242</v>
      </c>
      <c r="V732">
        <v>31401</v>
      </c>
      <c r="W732">
        <v>305</v>
      </c>
      <c r="X732">
        <v>227</v>
      </c>
      <c r="Y732">
        <v>0</v>
      </c>
      <c r="Z732">
        <v>0</v>
      </c>
      <c r="AA732">
        <v>0</v>
      </c>
      <c r="AB732">
        <v>1</v>
      </c>
      <c r="AC732" t="s">
        <v>1952</v>
      </c>
      <c r="AD732" t="s">
        <v>1535</v>
      </c>
      <c r="AE732">
        <v>1.63</v>
      </c>
    </row>
    <row r="733" spans="1:31">
      <c r="A733" t="s">
        <v>1953</v>
      </c>
      <c r="B733">
        <v>2012</v>
      </c>
      <c r="C733" t="s">
        <v>1535</v>
      </c>
      <c r="D733" t="s">
        <v>454</v>
      </c>
      <c r="E733" t="s">
        <v>55</v>
      </c>
      <c r="F733" t="s">
        <v>55</v>
      </c>
      <c r="G733" t="s">
        <v>55</v>
      </c>
      <c r="H733" t="s">
        <v>55</v>
      </c>
      <c r="I733" t="s">
        <v>72</v>
      </c>
      <c r="J733" t="s">
        <v>55</v>
      </c>
      <c r="K733">
        <v>81.117469999999997</v>
      </c>
      <c r="L733">
        <v>3.6402939999999999</v>
      </c>
      <c r="M733">
        <v>72.802999999999997</v>
      </c>
      <c r="N733">
        <v>87.781999999999996</v>
      </c>
      <c r="O733" t="s">
        <v>57</v>
      </c>
      <c r="P733" t="s">
        <v>1954</v>
      </c>
      <c r="Q733">
        <v>6.6639999999999997</v>
      </c>
      <c r="R733">
        <v>8.3140000000000001</v>
      </c>
      <c r="S733">
        <v>39642</v>
      </c>
      <c r="T733">
        <v>3839</v>
      </c>
      <c r="U733">
        <v>35579</v>
      </c>
      <c r="V733">
        <v>42899</v>
      </c>
      <c r="W733">
        <v>216</v>
      </c>
      <c r="X733">
        <v>169</v>
      </c>
      <c r="Y733">
        <v>0</v>
      </c>
      <c r="Z733">
        <v>0</v>
      </c>
      <c r="AA733">
        <v>0</v>
      </c>
      <c r="AB733">
        <v>1</v>
      </c>
      <c r="AC733" t="s">
        <v>1955</v>
      </c>
      <c r="AD733" t="s">
        <v>1535</v>
      </c>
      <c r="AE733">
        <v>1.86</v>
      </c>
    </row>
    <row r="734" spans="1:31">
      <c r="A734" t="s">
        <v>1956</v>
      </c>
      <c r="B734">
        <v>2012</v>
      </c>
      <c r="C734" t="s">
        <v>1535</v>
      </c>
      <c r="D734" t="s">
        <v>454</v>
      </c>
      <c r="E734" t="s">
        <v>55</v>
      </c>
      <c r="F734" t="s">
        <v>55</v>
      </c>
      <c r="G734" t="s">
        <v>55</v>
      </c>
      <c r="H734" t="s">
        <v>55</v>
      </c>
      <c r="I734" t="s">
        <v>72</v>
      </c>
      <c r="J734" t="s">
        <v>149</v>
      </c>
      <c r="K734">
        <v>88.169062999999994</v>
      </c>
      <c r="L734">
        <v>5.1886299999999999</v>
      </c>
      <c r="M734">
        <v>73.923000000000002</v>
      </c>
      <c r="N734">
        <v>96.233000000000004</v>
      </c>
      <c r="O734" t="s">
        <v>57</v>
      </c>
      <c r="P734" t="s">
        <v>1957</v>
      </c>
      <c r="Q734">
        <v>8.0640000000000001</v>
      </c>
      <c r="R734">
        <v>14.246</v>
      </c>
      <c r="S734">
        <v>8875</v>
      </c>
      <c r="T734">
        <v>1689</v>
      </c>
      <c r="U734">
        <v>7441</v>
      </c>
      <c r="V734">
        <v>9687</v>
      </c>
      <c r="W734">
        <v>49</v>
      </c>
      <c r="X734">
        <v>41</v>
      </c>
      <c r="Y734">
        <v>0</v>
      </c>
      <c r="Z734">
        <v>0</v>
      </c>
      <c r="AA734">
        <v>0</v>
      </c>
      <c r="AB734">
        <v>1</v>
      </c>
      <c r="AC734" t="s">
        <v>723</v>
      </c>
      <c r="AD734" t="s">
        <v>1535</v>
      </c>
      <c r="AE734">
        <v>1.24</v>
      </c>
    </row>
    <row r="735" spans="1:31">
      <c r="A735" t="s">
        <v>1958</v>
      </c>
      <c r="B735">
        <v>2012</v>
      </c>
      <c r="C735" t="s">
        <v>1535</v>
      </c>
      <c r="D735" t="s">
        <v>454</v>
      </c>
      <c r="E735" t="s">
        <v>55</v>
      </c>
      <c r="F735" t="s">
        <v>55</v>
      </c>
      <c r="G735" t="s">
        <v>55</v>
      </c>
      <c r="H735" t="s">
        <v>55</v>
      </c>
      <c r="I735" t="s">
        <v>72</v>
      </c>
      <c r="J735" t="s">
        <v>153</v>
      </c>
      <c r="K735">
        <v>71.802234999999996</v>
      </c>
      <c r="L735">
        <v>6.1665460000000003</v>
      </c>
      <c r="M735">
        <v>57.871000000000002</v>
      </c>
      <c r="N735">
        <v>83.227000000000004</v>
      </c>
      <c r="O735" t="s">
        <v>57</v>
      </c>
      <c r="P735" t="s">
        <v>1959</v>
      </c>
      <c r="Q735">
        <v>11.425000000000001</v>
      </c>
      <c r="R735">
        <v>13.930999999999999</v>
      </c>
      <c r="S735">
        <v>15200</v>
      </c>
      <c r="T735">
        <v>2592</v>
      </c>
      <c r="U735">
        <v>12251</v>
      </c>
      <c r="V735">
        <v>17619</v>
      </c>
      <c r="W735">
        <v>109</v>
      </c>
      <c r="X735">
        <v>79</v>
      </c>
      <c r="Y735">
        <v>0</v>
      </c>
      <c r="Z735">
        <v>0</v>
      </c>
      <c r="AA735">
        <v>0</v>
      </c>
      <c r="AB735">
        <v>1</v>
      </c>
      <c r="AC735" t="s">
        <v>1085</v>
      </c>
      <c r="AD735" t="s">
        <v>1535</v>
      </c>
      <c r="AE735">
        <v>2.0299999999999998</v>
      </c>
    </row>
    <row r="736" spans="1:31">
      <c r="A736" t="s">
        <v>1960</v>
      </c>
      <c r="B736">
        <v>2012</v>
      </c>
      <c r="C736" t="s">
        <v>1535</v>
      </c>
      <c r="D736" t="s">
        <v>523</v>
      </c>
      <c r="E736" t="s">
        <v>55</v>
      </c>
      <c r="F736" t="s">
        <v>55</v>
      </c>
      <c r="G736" t="s">
        <v>55</v>
      </c>
      <c r="H736" t="s">
        <v>56</v>
      </c>
      <c r="I736" t="s">
        <v>55</v>
      </c>
      <c r="J736" t="s">
        <v>55</v>
      </c>
      <c r="K736">
        <v>74.162401000000003</v>
      </c>
      <c r="L736">
        <v>9.9100570000000001</v>
      </c>
      <c r="M736">
        <v>50.121000000000002</v>
      </c>
      <c r="N736">
        <v>90.769000000000005</v>
      </c>
      <c r="O736" t="s">
        <v>57</v>
      </c>
      <c r="P736" t="s">
        <v>1961</v>
      </c>
      <c r="Q736">
        <v>16.606999999999999</v>
      </c>
      <c r="R736">
        <v>24.041</v>
      </c>
      <c r="S736">
        <v>10329</v>
      </c>
      <c r="T736">
        <v>2675</v>
      </c>
      <c r="U736">
        <v>6981</v>
      </c>
      <c r="V736">
        <v>12642</v>
      </c>
      <c r="W736">
        <v>31</v>
      </c>
      <c r="X736">
        <v>22</v>
      </c>
      <c r="Y736">
        <v>0</v>
      </c>
      <c r="Z736">
        <v>0</v>
      </c>
      <c r="AA736">
        <v>0</v>
      </c>
      <c r="AB736">
        <v>1</v>
      </c>
      <c r="AC736" t="s">
        <v>1273</v>
      </c>
      <c r="AD736" t="s">
        <v>1535</v>
      </c>
      <c r="AE736">
        <v>1.54</v>
      </c>
    </row>
    <row r="737" spans="1:31">
      <c r="A737" t="s">
        <v>1962</v>
      </c>
      <c r="B737">
        <v>2012</v>
      </c>
      <c r="C737" t="s">
        <v>1535</v>
      </c>
      <c r="D737" t="s">
        <v>523</v>
      </c>
      <c r="E737" t="s">
        <v>55</v>
      </c>
      <c r="F737" t="s">
        <v>55</v>
      </c>
      <c r="G737" t="s">
        <v>55</v>
      </c>
      <c r="H737" t="s">
        <v>65</v>
      </c>
      <c r="I737" t="s">
        <v>55</v>
      </c>
      <c r="J737" t="s">
        <v>55</v>
      </c>
      <c r="K737">
        <v>72.349407999999997</v>
      </c>
      <c r="L737">
        <v>6.2047600000000003</v>
      </c>
      <c r="M737">
        <v>58.256999999999998</v>
      </c>
      <c r="N737">
        <v>83.804000000000002</v>
      </c>
      <c r="O737" t="s">
        <v>57</v>
      </c>
      <c r="P737" t="s">
        <v>1963</v>
      </c>
      <c r="Q737">
        <v>11.455</v>
      </c>
      <c r="R737">
        <v>14.092000000000001</v>
      </c>
      <c r="S737">
        <v>27930</v>
      </c>
      <c r="T737">
        <v>3808</v>
      </c>
      <c r="U737">
        <v>22490</v>
      </c>
      <c r="V737">
        <v>32352</v>
      </c>
      <c r="W737">
        <v>120</v>
      </c>
      <c r="X737">
        <v>89</v>
      </c>
      <c r="Y737">
        <v>0</v>
      </c>
      <c r="Z737">
        <v>0</v>
      </c>
      <c r="AA737">
        <v>0</v>
      </c>
      <c r="AB737">
        <v>1</v>
      </c>
      <c r="AC737" t="s">
        <v>584</v>
      </c>
      <c r="AD737" t="s">
        <v>1535</v>
      </c>
      <c r="AE737">
        <v>2.29</v>
      </c>
    </row>
    <row r="738" spans="1:31">
      <c r="A738" t="s">
        <v>1964</v>
      </c>
      <c r="B738">
        <v>2012</v>
      </c>
      <c r="C738" t="s">
        <v>1535</v>
      </c>
      <c r="D738" t="s">
        <v>523</v>
      </c>
      <c r="E738" t="s">
        <v>55</v>
      </c>
      <c r="F738" t="s">
        <v>55</v>
      </c>
      <c r="G738" t="s">
        <v>55</v>
      </c>
      <c r="H738" t="s">
        <v>65</v>
      </c>
      <c r="I738" t="s">
        <v>61</v>
      </c>
      <c r="J738" t="s">
        <v>55</v>
      </c>
      <c r="K738">
        <v>78.990668999999997</v>
      </c>
      <c r="L738">
        <v>6.3138949999999996</v>
      </c>
      <c r="M738">
        <v>63.698999999999998</v>
      </c>
      <c r="N738">
        <v>89.986000000000004</v>
      </c>
      <c r="O738" t="s">
        <v>57</v>
      </c>
      <c r="P738" t="s">
        <v>1965</v>
      </c>
      <c r="Q738">
        <v>10.994999999999999</v>
      </c>
      <c r="R738">
        <v>15.291</v>
      </c>
      <c r="S738">
        <v>17954</v>
      </c>
      <c r="T738">
        <v>2901</v>
      </c>
      <c r="U738">
        <v>14479</v>
      </c>
      <c r="V738">
        <v>20454</v>
      </c>
      <c r="W738">
        <v>75</v>
      </c>
      <c r="X738">
        <v>57</v>
      </c>
      <c r="Y738">
        <v>0</v>
      </c>
      <c r="Z738">
        <v>0</v>
      </c>
      <c r="AA738">
        <v>0</v>
      </c>
      <c r="AB738">
        <v>1</v>
      </c>
      <c r="AC738" t="s">
        <v>648</v>
      </c>
      <c r="AD738" t="s">
        <v>1535</v>
      </c>
      <c r="AE738">
        <v>1.78</v>
      </c>
    </row>
    <row r="739" spans="1:31">
      <c r="A739" t="s">
        <v>1966</v>
      </c>
      <c r="B739">
        <v>2012</v>
      </c>
      <c r="C739" t="s">
        <v>1535</v>
      </c>
      <c r="D739" t="s">
        <v>523</v>
      </c>
      <c r="E739" t="s">
        <v>55</v>
      </c>
      <c r="F739" t="s">
        <v>55</v>
      </c>
      <c r="G739" t="s">
        <v>55</v>
      </c>
      <c r="H739" t="s">
        <v>65</v>
      </c>
      <c r="I739" t="s">
        <v>72</v>
      </c>
      <c r="J739" t="s">
        <v>55</v>
      </c>
      <c r="K739">
        <v>62.839979</v>
      </c>
      <c r="L739">
        <v>10.743923000000001</v>
      </c>
      <c r="M739">
        <v>39.139000000000003</v>
      </c>
      <c r="N739">
        <v>82.728999999999999</v>
      </c>
      <c r="O739" t="s">
        <v>57</v>
      </c>
      <c r="P739" t="s">
        <v>1967</v>
      </c>
      <c r="Q739">
        <v>19.888999999999999</v>
      </c>
      <c r="R739">
        <v>23.701000000000001</v>
      </c>
      <c r="S739">
        <v>9975</v>
      </c>
      <c r="T739">
        <v>2292</v>
      </c>
      <c r="U739">
        <v>6213</v>
      </c>
      <c r="V739">
        <v>13133</v>
      </c>
      <c r="W739">
        <v>45</v>
      </c>
      <c r="X739">
        <v>32</v>
      </c>
      <c r="Y739">
        <v>0</v>
      </c>
      <c r="Z739">
        <v>0</v>
      </c>
      <c r="AA739">
        <v>0</v>
      </c>
      <c r="AB739">
        <v>1</v>
      </c>
      <c r="AC739" t="s">
        <v>390</v>
      </c>
      <c r="AD739" t="s">
        <v>1535</v>
      </c>
      <c r="AE739">
        <v>2.1800000000000002</v>
      </c>
    </row>
    <row r="740" spans="1:31">
      <c r="A740" t="s">
        <v>1968</v>
      </c>
      <c r="B740">
        <v>2012</v>
      </c>
      <c r="C740" t="s">
        <v>1535</v>
      </c>
      <c r="D740" t="s">
        <v>523</v>
      </c>
      <c r="E740" t="s">
        <v>55</v>
      </c>
      <c r="F740" t="s">
        <v>55</v>
      </c>
      <c r="G740" t="s">
        <v>55</v>
      </c>
      <c r="H740" t="s">
        <v>76</v>
      </c>
      <c r="I740" t="s">
        <v>55</v>
      </c>
      <c r="J740" t="s">
        <v>55</v>
      </c>
      <c r="K740">
        <v>78.022794000000005</v>
      </c>
      <c r="L740">
        <v>3.2290209999999999</v>
      </c>
      <c r="M740">
        <v>70.930000000000007</v>
      </c>
      <c r="N740">
        <v>84.082999999999998</v>
      </c>
      <c r="O740" t="s">
        <v>57</v>
      </c>
      <c r="P740" t="s">
        <v>1969</v>
      </c>
      <c r="Q740">
        <v>6.06</v>
      </c>
      <c r="R740">
        <v>7.093</v>
      </c>
      <c r="S740">
        <v>49805</v>
      </c>
      <c r="T740">
        <v>4959</v>
      </c>
      <c r="U740">
        <v>45277</v>
      </c>
      <c r="V740">
        <v>53673</v>
      </c>
      <c r="W740">
        <v>217</v>
      </c>
      <c r="X740">
        <v>160</v>
      </c>
      <c r="Y740">
        <v>0</v>
      </c>
      <c r="Z740">
        <v>0</v>
      </c>
      <c r="AA740">
        <v>0</v>
      </c>
      <c r="AB740">
        <v>1</v>
      </c>
      <c r="AC740" t="s">
        <v>1717</v>
      </c>
      <c r="AD740" t="s">
        <v>1535</v>
      </c>
      <c r="AE740">
        <v>1.31</v>
      </c>
    </row>
    <row r="741" spans="1:31">
      <c r="A741" t="s">
        <v>1970</v>
      </c>
      <c r="B741">
        <v>2012</v>
      </c>
      <c r="C741" t="s">
        <v>1535</v>
      </c>
      <c r="D741" t="s">
        <v>523</v>
      </c>
      <c r="E741" t="s">
        <v>55</v>
      </c>
      <c r="F741" t="s">
        <v>55</v>
      </c>
      <c r="G741" t="s">
        <v>55</v>
      </c>
      <c r="H741" t="s">
        <v>76</v>
      </c>
      <c r="I741" t="s">
        <v>61</v>
      </c>
      <c r="J741" t="s">
        <v>55</v>
      </c>
      <c r="K741">
        <v>81.684723000000005</v>
      </c>
      <c r="L741">
        <v>3.7990490000000001</v>
      </c>
      <c r="M741">
        <v>72.923000000000002</v>
      </c>
      <c r="N741">
        <v>88.573999999999998</v>
      </c>
      <c r="O741" t="s">
        <v>57</v>
      </c>
      <c r="P741" t="s">
        <v>1971</v>
      </c>
      <c r="Q741">
        <v>6.89</v>
      </c>
      <c r="R741">
        <v>8.7620000000000005</v>
      </c>
      <c r="S741">
        <v>23121</v>
      </c>
      <c r="T741">
        <v>3157</v>
      </c>
      <c r="U741">
        <v>20641</v>
      </c>
      <c r="V741">
        <v>25071</v>
      </c>
      <c r="W741">
        <v>122</v>
      </c>
      <c r="X741">
        <v>93</v>
      </c>
      <c r="Y741">
        <v>0</v>
      </c>
      <c r="Z741">
        <v>0</v>
      </c>
      <c r="AA741">
        <v>0</v>
      </c>
      <c r="AB741">
        <v>1</v>
      </c>
      <c r="AC741" t="s">
        <v>1972</v>
      </c>
      <c r="AD741" t="s">
        <v>1535</v>
      </c>
      <c r="AE741">
        <v>1.17</v>
      </c>
    </row>
    <row r="742" spans="1:31">
      <c r="A742" t="s">
        <v>1973</v>
      </c>
      <c r="B742">
        <v>2012</v>
      </c>
      <c r="C742" t="s">
        <v>1535</v>
      </c>
      <c r="D742" t="s">
        <v>523</v>
      </c>
      <c r="E742" t="s">
        <v>55</v>
      </c>
      <c r="F742" t="s">
        <v>55</v>
      </c>
      <c r="G742" t="s">
        <v>55</v>
      </c>
      <c r="H742" t="s">
        <v>76</v>
      </c>
      <c r="I742" t="s">
        <v>72</v>
      </c>
      <c r="J742" t="s">
        <v>55</v>
      </c>
      <c r="K742">
        <v>75.105448999999993</v>
      </c>
      <c r="L742">
        <v>5.4316620000000002</v>
      </c>
      <c r="M742">
        <v>62.720999999999997</v>
      </c>
      <c r="N742">
        <v>85.066999999999993</v>
      </c>
      <c r="O742" t="s">
        <v>57</v>
      </c>
      <c r="P742" t="s">
        <v>1974</v>
      </c>
      <c r="Q742">
        <v>9.9610000000000003</v>
      </c>
      <c r="R742">
        <v>12.385</v>
      </c>
      <c r="S742">
        <v>26684</v>
      </c>
      <c r="T742">
        <v>4058</v>
      </c>
      <c r="U742">
        <v>22284</v>
      </c>
      <c r="V742">
        <v>30223</v>
      </c>
      <c r="W742">
        <v>95</v>
      </c>
      <c r="X742">
        <v>67</v>
      </c>
      <c r="Y742">
        <v>0</v>
      </c>
      <c r="Z742">
        <v>0</v>
      </c>
      <c r="AA742">
        <v>0</v>
      </c>
      <c r="AB742">
        <v>1</v>
      </c>
      <c r="AC742" t="s">
        <v>517</v>
      </c>
      <c r="AD742" t="s">
        <v>1535</v>
      </c>
      <c r="AE742">
        <v>1.48</v>
      </c>
    </row>
    <row r="743" spans="1:31">
      <c r="A743" t="s">
        <v>1975</v>
      </c>
      <c r="B743">
        <v>2012</v>
      </c>
      <c r="C743" t="s">
        <v>1535</v>
      </c>
      <c r="D743" t="s">
        <v>523</v>
      </c>
      <c r="E743" t="s">
        <v>55</v>
      </c>
      <c r="F743" t="s">
        <v>55</v>
      </c>
      <c r="G743" t="s">
        <v>55</v>
      </c>
      <c r="H743" t="s">
        <v>86</v>
      </c>
      <c r="I743" t="s">
        <v>55</v>
      </c>
      <c r="J743" t="s">
        <v>55</v>
      </c>
      <c r="K743">
        <v>72.830492000000007</v>
      </c>
      <c r="L743">
        <v>3.8596170000000001</v>
      </c>
      <c r="M743">
        <v>64.451999999999998</v>
      </c>
      <c r="N743">
        <v>80.165999999999997</v>
      </c>
      <c r="O743" t="s">
        <v>57</v>
      </c>
      <c r="P743" t="s">
        <v>1976</v>
      </c>
      <c r="Q743">
        <v>7.3360000000000003</v>
      </c>
      <c r="R743">
        <v>8.3780000000000001</v>
      </c>
      <c r="S743">
        <v>42824</v>
      </c>
      <c r="T743">
        <v>3732</v>
      </c>
      <c r="U743">
        <v>37898</v>
      </c>
      <c r="V743">
        <v>47138</v>
      </c>
      <c r="W743">
        <v>241</v>
      </c>
      <c r="X743">
        <v>184</v>
      </c>
      <c r="Y743">
        <v>0</v>
      </c>
      <c r="Z743">
        <v>0</v>
      </c>
      <c r="AA743">
        <v>0</v>
      </c>
      <c r="AB743">
        <v>1</v>
      </c>
      <c r="AC743" t="s">
        <v>173</v>
      </c>
      <c r="AD743" t="s">
        <v>1535</v>
      </c>
      <c r="AE743">
        <v>1.81</v>
      </c>
    </row>
    <row r="744" spans="1:31">
      <c r="A744" t="s">
        <v>1977</v>
      </c>
      <c r="B744">
        <v>2012</v>
      </c>
      <c r="C744" t="s">
        <v>1535</v>
      </c>
      <c r="D744" t="s">
        <v>523</v>
      </c>
      <c r="E744" t="s">
        <v>55</v>
      </c>
      <c r="F744" t="s">
        <v>55</v>
      </c>
      <c r="G744" t="s">
        <v>55</v>
      </c>
      <c r="H744" t="s">
        <v>86</v>
      </c>
      <c r="I744" t="s">
        <v>61</v>
      </c>
      <c r="J744" t="s">
        <v>55</v>
      </c>
      <c r="K744">
        <v>72.811002999999999</v>
      </c>
      <c r="L744">
        <v>5.0841849999999997</v>
      </c>
      <c r="M744">
        <v>61.482999999999997</v>
      </c>
      <c r="N744">
        <v>82.320999999999998</v>
      </c>
      <c r="O744" t="s">
        <v>57</v>
      </c>
      <c r="P744" t="s">
        <v>1978</v>
      </c>
      <c r="Q744">
        <v>9.51</v>
      </c>
      <c r="R744">
        <v>11.327999999999999</v>
      </c>
      <c r="S744">
        <v>19060</v>
      </c>
      <c r="T744">
        <v>2073</v>
      </c>
      <c r="U744">
        <v>16095</v>
      </c>
      <c r="V744">
        <v>21549</v>
      </c>
      <c r="W744">
        <v>133</v>
      </c>
      <c r="X744">
        <v>101</v>
      </c>
      <c r="Y744">
        <v>0</v>
      </c>
      <c r="Z744">
        <v>0</v>
      </c>
      <c r="AA744">
        <v>0</v>
      </c>
      <c r="AB744">
        <v>1</v>
      </c>
      <c r="AC744" t="s">
        <v>1979</v>
      </c>
      <c r="AD744" t="s">
        <v>1535</v>
      </c>
      <c r="AE744">
        <v>1.72</v>
      </c>
    </row>
    <row r="745" spans="1:31">
      <c r="A745" t="s">
        <v>1980</v>
      </c>
      <c r="B745">
        <v>2012</v>
      </c>
      <c r="C745" t="s">
        <v>1535</v>
      </c>
      <c r="D745" t="s">
        <v>523</v>
      </c>
      <c r="E745" t="s">
        <v>55</v>
      </c>
      <c r="F745" t="s">
        <v>55</v>
      </c>
      <c r="G745" t="s">
        <v>55</v>
      </c>
      <c r="H745" t="s">
        <v>86</v>
      </c>
      <c r="I745" t="s">
        <v>72</v>
      </c>
      <c r="J745" t="s">
        <v>55</v>
      </c>
      <c r="K745">
        <v>72.846131</v>
      </c>
      <c r="L745">
        <v>5.42638</v>
      </c>
      <c r="M745">
        <v>60.676000000000002</v>
      </c>
      <c r="N745">
        <v>82.94</v>
      </c>
      <c r="O745" t="s">
        <v>57</v>
      </c>
      <c r="P745" t="s">
        <v>1981</v>
      </c>
      <c r="Q745">
        <v>10.093999999999999</v>
      </c>
      <c r="R745">
        <v>12.17</v>
      </c>
      <c r="S745">
        <v>23765</v>
      </c>
      <c r="T745">
        <v>3029</v>
      </c>
      <c r="U745">
        <v>19794</v>
      </c>
      <c r="V745">
        <v>27057</v>
      </c>
      <c r="W745">
        <v>108</v>
      </c>
      <c r="X745">
        <v>83</v>
      </c>
      <c r="Y745">
        <v>0</v>
      </c>
      <c r="Z745">
        <v>0</v>
      </c>
      <c r="AA745">
        <v>0</v>
      </c>
      <c r="AB745">
        <v>1</v>
      </c>
      <c r="AC745" t="s">
        <v>1706</v>
      </c>
      <c r="AD745" t="s">
        <v>1535</v>
      </c>
      <c r="AE745">
        <v>1.59</v>
      </c>
    </row>
    <row r="746" spans="1:31">
      <c r="A746" t="s">
        <v>1982</v>
      </c>
      <c r="B746">
        <v>2012</v>
      </c>
      <c r="C746" t="s">
        <v>1535</v>
      </c>
      <c r="D746" t="s">
        <v>523</v>
      </c>
      <c r="E746" t="s">
        <v>55</v>
      </c>
      <c r="F746" t="s">
        <v>55</v>
      </c>
      <c r="G746" t="s">
        <v>55</v>
      </c>
      <c r="H746" t="s">
        <v>96</v>
      </c>
      <c r="I746" t="s">
        <v>55</v>
      </c>
      <c r="J746" t="s">
        <v>55</v>
      </c>
      <c r="K746">
        <v>73.050269999999998</v>
      </c>
      <c r="L746">
        <v>3.4796619999999998</v>
      </c>
      <c r="M746">
        <v>65.555999999999997</v>
      </c>
      <c r="N746">
        <v>79.686999999999998</v>
      </c>
      <c r="O746" t="s">
        <v>57</v>
      </c>
      <c r="P746" t="s">
        <v>1983</v>
      </c>
      <c r="Q746">
        <v>6.6369999999999996</v>
      </c>
      <c r="R746">
        <v>7.4939999999999998</v>
      </c>
      <c r="S746">
        <v>52731</v>
      </c>
      <c r="T746">
        <v>5243</v>
      </c>
      <c r="U746">
        <v>47321</v>
      </c>
      <c r="V746">
        <v>57522</v>
      </c>
      <c r="W746">
        <v>270</v>
      </c>
      <c r="X746">
        <v>196</v>
      </c>
      <c r="Y746">
        <v>0</v>
      </c>
      <c r="Z746">
        <v>0</v>
      </c>
      <c r="AA746">
        <v>0</v>
      </c>
      <c r="AB746">
        <v>1</v>
      </c>
      <c r="AC746" t="s">
        <v>1984</v>
      </c>
      <c r="AD746" t="s">
        <v>1535</v>
      </c>
      <c r="AE746">
        <v>1.65</v>
      </c>
    </row>
    <row r="747" spans="1:31">
      <c r="A747" t="s">
        <v>1985</v>
      </c>
      <c r="B747">
        <v>2012</v>
      </c>
      <c r="C747" t="s">
        <v>1535</v>
      </c>
      <c r="D747" t="s">
        <v>523</v>
      </c>
      <c r="E747" t="s">
        <v>55</v>
      </c>
      <c r="F747" t="s">
        <v>55</v>
      </c>
      <c r="G747" t="s">
        <v>55</v>
      </c>
      <c r="H747" t="s">
        <v>96</v>
      </c>
      <c r="I747" t="s">
        <v>61</v>
      </c>
      <c r="J747" t="s">
        <v>55</v>
      </c>
      <c r="K747">
        <v>68.240938</v>
      </c>
      <c r="L747">
        <v>5.1240790000000001</v>
      </c>
      <c r="M747">
        <v>57.110999999999997</v>
      </c>
      <c r="N747">
        <v>78.027000000000001</v>
      </c>
      <c r="O747" t="s">
        <v>57</v>
      </c>
      <c r="P747" t="s">
        <v>1986</v>
      </c>
      <c r="Q747">
        <v>9.7859999999999996</v>
      </c>
      <c r="R747">
        <v>11.13</v>
      </c>
      <c r="S747">
        <v>25643</v>
      </c>
      <c r="T747">
        <v>3979</v>
      </c>
      <c r="U747">
        <v>21460</v>
      </c>
      <c r="V747">
        <v>29320</v>
      </c>
      <c r="W747">
        <v>152</v>
      </c>
      <c r="X747">
        <v>104</v>
      </c>
      <c r="Y747">
        <v>0</v>
      </c>
      <c r="Z747">
        <v>0</v>
      </c>
      <c r="AA747">
        <v>0</v>
      </c>
      <c r="AB747">
        <v>1</v>
      </c>
      <c r="AC747" t="s">
        <v>1720</v>
      </c>
      <c r="AD747" t="s">
        <v>1535</v>
      </c>
      <c r="AE747">
        <v>1.83</v>
      </c>
    </row>
    <row r="748" spans="1:31">
      <c r="A748" t="s">
        <v>1987</v>
      </c>
      <c r="B748">
        <v>2012</v>
      </c>
      <c r="C748" t="s">
        <v>1535</v>
      </c>
      <c r="D748" t="s">
        <v>523</v>
      </c>
      <c r="E748" t="s">
        <v>55</v>
      </c>
      <c r="F748" t="s">
        <v>55</v>
      </c>
      <c r="G748" t="s">
        <v>55</v>
      </c>
      <c r="H748" t="s">
        <v>96</v>
      </c>
      <c r="I748" t="s">
        <v>72</v>
      </c>
      <c r="J748" t="s">
        <v>55</v>
      </c>
      <c r="K748">
        <v>78.272266999999999</v>
      </c>
      <c r="L748">
        <v>5.4109439999999998</v>
      </c>
      <c r="M748">
        <v>65.561999999999998</v>
      </c>
      <c r="N748">
        <v>87.983000000000004</v>
      </c>
      <c r="O748" t="s">
        <v>57</v>
      </c>
      <c r="P748" t="s">
        <v>1988</v>
      </c>
      <c r="Q748">
        <v>9.7100000000000009</v>
      </c>
      <c r="R748">
        <v>12.71</v>
      </c>
      <c r="S748">
        <v>27088</v>
      </c>
      <c r="T748">
        <v>3049</v>
      </c>
      <c r="U748">
        <v>22689</v>
      </c>
      <c r="V748">
        <v>30449</v>
      </c>
      <c r="W748">
        <v>118</v>
      </c>
      <c r="X748">
        <v>92</v>
      </c>
      <c r="Y748">
        <v>0</v>
      </c>
      <c r="Z748">
        <v>0</v>
      </c>
      <c r="AA748">
        <v>0</v>
      </c>
      <c r="AB748">
        <v>1</v>
      </c>
      <c r="AC748" t="s">
        <v>1330</v>
      </c>
      <c r="AD748" t="s">
        <v>1535</v>
      </c>
      <c r="AE748">
        <v>2.0099999999999998</v>
      </c>
    </row>
    <row r="749" spans="1:31">
      <c r="A749" t="s">
        <v>1989</v>
      </c>
      <c r="B749">
        <v>2012</v>
      </c>
      <c r="C749" t="s">
        <v>1535</v>
      </c>
      <c r="D749" t="s">
        <v>523</v>
      </c>
      <c r="E749" t="s">
        <v>55</v>
      </c>
      <c r="F749" t="s">
        <v>55</v>
      </c>
      <c r="G749" t="s">
        <v>55</v>
      </c>
      <c r="H749" t="s">
        <v>105</v>
      </c>
      <c r="I749" t="s">
        <v>55</v>
      </c>
      <c r="J749" t="s">
        <v>55</v>
      </c>
      <c r="K749">
        <v>78.581475999999995</v>
      </c>
      <c r="L749">
        <v>3.865056</v>
      </c>
      <c r="M749">
        <v>69.878</v>
      </c>
      <c r="N749">
        <v>85.734999999999999</v>
      </c>
      <c r="O749" t="s">
        <v>57</v>
      </c>
      <c r="P749" t="s">
        <v>1990</v>
      </c>
      <c r="Q749">
        <v>7.1529999999999996</v>
      </c>
      <c r="R749">
        <v>8.7029999999999994</v>
      </c>
      <c r="S749">
        <v>39593</v>
      </c>
      <c r="T749">
        <v>4094</v>
      </c>
      <c r="U749">
        <v>35208</v>
      </c>
      <c r="V749">
        <v>43197</v>
      </c>
      <c r="W749">
        <v>211</v>
      </c>
      <c r="X749">
        <v>162</v>
      </c>
      <c r="Y749">
        <v>0</v>
      </c>
      <c r="Z749">
        <v>0</v>
      </c>
      <c r="AA749">
        <v>0</v>
      </c>
      <c r="AB749">
        <v>1</v>
      </c>
      <c r="AC749" t="s">
        <v>506</v>
      </c>
      <c r="AD749" t="s">
        <v>1535</v>
      </c>
      <c r="AE749">
        <v>1.86</v>
      </c>
    </row>
    <row r="750" spans="1:31">
      <c r="A750" t="s">
        <v>1991</v>
      </c>
      <c r="B750">
        <v>2012</v>
      </c>
      <c r="C750" t="s">
        <v>1535</v>
      </c>
      <c r="D750" t="s">
        <v>523</v>
      </c>
      <c r="E750" t="s">
        <v>55</v>
      </c>
      <c r="F750" t="s">
        <v>55</v>
      </c>
      <c r="G750" t="s">
        <v>55</v>
      </c>
      <c r="H750" t="s">
        <v>105</v>
      </c>
      <c r="I750" t="s">
        <v>61</v>
      </c>
      <c r="J750" t="s">
        <v>55</v>
      </c>
      <c r="K750">
        <v>80.296330999999995</v>
      </c>
      <c r="L750">
        <v>4.4136160000000002</v>
      </c>
      <c r="M750">
        <v>70.031999999999996</v>
      </c>
      <c r="N750">
        <v>88.268000000000001</v>
      </c>
      <c r="O750" t="s">
        <v>57</v>
      </c>
      <c r="P750" t="s">
        <v>1992</v>
      </c>
      <c r="Q750">
        <v>7.9720000000000004</v>
      </c>
      <c r="R750">
        <v>10.263999999999999</v>
      </c>
      <c r="S750">
        <v>20956</v>
      </c>
      <c r="T750">
        <v>2845</v>
      </c>
      <c r="U750">
        <v>18277</v>
      </c>
      <c r="V750">
        <v>23037</v>
      </c>
      <c r="W750">
        <v>127</v>
      </c>
      <c r="X750">
        <v>99</v>
      </c>
      <c r="Y750">
        <v>0</v>
      </c>
      <c r="Z750">
        <v>0</v>
      </c>
      <c r="AA750">
        <v>0</v>
      </c>
      <c r="AB750">
        <v>1</v>
      </c>
      <c r="AC750" t="s">
        <v>1338</v>
      </c>
      <c r="AD750" t="s">
        <v>1535</v>
      </c>
      <c r="AE750">
        <v>1.55</v>
      </c>
    </row>
    <row r="751" spans="1:31">
      <c r="A751" t="s">
        <v>1993</v>
      </c>
      <c r="B751">
        <v>2012</v>
      </c>
      <c r="C751" t="s">
        <v>1535</v>
      </c>
      <c r="D751" t="s">
        <v>523</v>
      </c>
      <c r="E751" t="s">
        <v>55</v>
      </c>
      <c r="F751" t="s">
        <v>55</v>
      </c>
      <c r="G751" t="s">
        <v>55</v>
      </c>
      <c r="H751" t="s">
        <v>105</v>
      </c>
      <c r="I751" t="s">
        <v>72</v>
      </c>
      <c r="J751" t="s">
        <v>55</v>
      </c>
      <c r="K751">
        <v>76.738691000000003</v>
      </c>
      <c r="L751">
        <v>5.850733</v>
      </c>
      <c r="M751">
        <v>63.073</v>
      </c>
      <c r="N751">
        <v>87.257000000000005</v>
      </c>
      <c r="O751" t="s">
        <v>57</v>
      </c>
      <c r="P751" t="s">
        <v>1994</v>
      </c>
      <c r="Q751">
        <v>10.518000000000001</v>
      </c>
      <c r="R751">
        <v>13.666</v>
      </c>
      <c r="S751">
        <v>18637</v>
      </c>
      <c r="T751">
        <v>2889</v>
      </c>
      <c r="U751">
        <v>15318</v>
      </c>
      <c r="V751">
        <v>21192</v>
      </c>
      <c r="W751">
        <v>84</v>
      </c>
      <c r="X751">
        <v>63</v>
      </c>
      <c r="Y751">
        <v>0</v>
      </c>
      <c r="Z751">
        <v>0</v>
      </c>
      <c r="AA751">
        <v>0</v>
      </c>
      <c r="AB751">
        <v>1</v>
      </c>
      <c r="AC751" t="s">
        <v>110</v>
      </c>
      <c r="AD751" t="s">
        <v>1535</v>
      </c>
      <c r="AE751">
        <v>1.59</v>
      </c>
    </row>
    <row r="752" spans="1:31">
      <c r="A752" t="s">
        <v>1995</v>
      </c>
      <c r="B752">
        <v>2012</v>
      </c>
      <c r="C752" t="s">
        <v>1535</v>
      </c>
      <c r="D752" t="s">
        <v>523</v>
      </c>
      <c r="E752" t="s">
        <v>55</v>
      </c>
      <c r="F752" t="s">
        <v>55</v>
      </c>
      <c r="G752" t="s">
        <v>55</v>
      </c>
      <c r="H752" t="s">
        <v>115</v>
      </c>
      <c r="I752" t="s">
        <v>55</v>
      </c>
      <c r="J752" t="s">
        <v>55</v>
      </c>
      <c r="K752">
        <v>75.837506000000005</v>
      </c>
      <c r="L752">
        <v>5.594487</v>
      </c>
      <c r="M752">
        <v>62.942999999999998</v>
      </c>
      <c r="N752">
        <v>86.024000000000001</v>
      </c>
      <c r="O752" t="s">
        <v>57</v>
      </c>
      <c r="P752" t="s">
        <v>1996</v>
      </c>
      <c r="Q752">
        <v>10.186</v>
      </c>
      <c r="R752">
        <v>12.894</v>
      </c>
      <c r="S752">
        <v>15704</v>
      </c>
      <c r="T752">
        <v>2279</v>
      </c>
      <c r="U752">
        <v>13034</v>
      </c>
      <c r="V752">
        <v>17813</v>
      </c>
      <c r="W752">
        <v>106</v>
      </c>
      <c r="X752">
        <v>79</v>
      </c>
      <c r="Y752">
        <v>0</v>
      </c>
      <c r="Z752">
        <v>0</v>
      </c>
      <c r="AA752">
        <v>0</v>
      </c>
      <c r="AB752">
        <v>1</v>
      </c>
      <c r="AC752" t="s">
        <v>501</v>
      </c>
      <c r="AD752" t="s">
        <v>1535</v>
      </c>
      <c r="AE752">
        <v>1.79</v>
      </c>
    </row>
    <row r="753" spans="1:31">
      <c r="A753" t="s">
        <v>1997</v>
      </c>
      <c r="B753">
        <v>2012</v>
      </c>
      <c r="C753" t="s">
        <v>1535</v>
      </c>
      <c r="D753" t="s">
        <v>523</v>
      </c>
      <c r="E753" t="s">
        <v>55</v>
      </c>
      <c r="F753" t="s">
        <v>55</v>
      </c>
      <c r="G753" t="s">
        <v>55</v>
      </c>
      <c r="H753" t="s">
        <v>115</v>
      </c>
      <c r="I753" t="s">
        <v>61</v>
      </c>
      <c r="J753" t="s">
        <v>55</v>
      </c>
      <c r="K753">
        <v>81.017842000000002</v>
      </c>
      <c r="L753">
        <v>6.2838830000000003</v>
      </c>
      <c r="M753">
        <v>65.423000000000002</v>
      </c>
      <c r="N753">
        <v>91.697000000000003</v>
      </c>
      <c r="O753" t="s">
        <v>57</v>
      </c>
      <c r="P753" t="s">
        <v>1998</v>
      </c>
      <c r="Q753">
        <v>10.679</v>
      </c>
      <c r="R753">
        <v>15.595000000000001</v>
      </c>
      <c r="S753">
        <v>8128</v>
      </c>
      <c r="T753">
        <v>1518</v>
      </c>
      <c r="U753">
        <v>6563</v>
      </c>
      <c r="V753">
        <v>9199</v>
      </c>
      <c r="W753">
        <v>59</v>
      </c>
      <c r="X753">
        <v>46</v>
      </c>
      <c r="Y753">
        <v>0</v>
      </c>
      <c r="Z753">
        <v>0</v>
      </c>
      <c r="AA753">
        <v>0</v>
      </c>
      <c r="AB753">
        <v>1</v>
      </c>
      <c r="AC753" t="s">
        <v>1645</v>
      </c>
      <c r="AD753" t="s">
        <v>1535</v>
      </c>
      <c r="AE753">
        <v>1.49</v>
      </c>
    </row>
    <row r="754" spans="1:31">
      <c r="A754" t="s">
        <v>1999</v>
      </c>
      <c r="B754">
        <v>2012</v>
      </c>
      <c r="C754" t="s">
        <v>1535</v>
      </c>
      <c r="D754" t="s">
        <v>523</v>
      </c>
      <c r="E754" t="s">
        <v>55</v>
      </c>
      <c r="F754" t="s">
        <v>55</v>
      </c>
      <c r="G754" t="s">
        <v>55</v>
      </c>
      <c r="H754" t="s">
        <v>115</v>
      </c>
      <c r="I754" t="s">
        <v>72</v>
      </c>
      <c r="J754" t="s">
        <v>55</v>
      </c>
      <c r="K754">
        <v>70.969533999999996</v>
      </c>
      <c r="L754">
        <v>9.7052049999999994</v>
      </c>
      <c r="M754">
        <v>48.158000000000001</v>
      </c>
      <c r="N754">
        <v>87.974000000000004</v>
      </c>
      <c r="O754" t="s">
        <v>57</v>
      </c>
      <c r="P754" t="s">
        <v>2000</v>
      </c>
      <c r="Q754">
        <v>17.004000000000001</v>
      </c>
      <c r="R754">
        <v>22.812000000000001</v>
      </c>
      <c r="S754">
        <v>7576</v>
      </c>
      <c r="T754">
        <v>1802</v>
      </c>
      <c r="U754">
        <v>5141</v>
      </c>
      <c r="V754">
        <v>9392</v>
      </c>
      <c r="W754">
        <v>47</v>
      </c>
      <c r="X754">
        <v>33</v>
      </c>
      <c r="Y754">
        <v>0</v>
      </c>
      <c r="Z754">
        <v>0</v>
      </c>
      <c r="AA754">
        <v>0</v>
      </c>
      <c r="AB754">
        <v>1</v>
      </c>
      <c r="AC754" t="s">
        <v>480</v>
      </c>
      <c r="AD754" t="s">
        <v>1535</v>
      </c>
      <c r="AE754">
        <v>2.1</v>
      </c>
    </row>
    <row r="755" spans="1:31">
      <c r="A755" t="s">
        <v>2001</v>
      </c>
      <c r="B755">
        <v>2012</v>
      </c>
      <c r="C755" t="s">
        <v>1535</v>
      </c>
      <c r="D755" t="s">
        <v>523</v>
      </c>
      <c r="E755" t="s">
        <v>55</v>
      </c>
      <c r="F755" t="s">
        <v>55</v>
      </c>
      <c r="G755" t="s">
        <v>55</v>
      </c>
      <c r="H755" t="s">
        <v>125</v>
      </c>
      <c r="I755" t="s">
        <v>55</v>
      </c>
      <c r="J755" t="s">
        <v>55</v>
      </c>
      <c r="K755">
        <v>56.814574</v>
      </c>
      <c r="L755">
        <v>8.5603549999999995</v>
      </c>
      <c r="M755">
        <v>38.786999999999999</v>
      </c>
      <c r="N755">
        <v>73.611000000000004</v>
      </c>
      <c r="O755" t="s">
        <v>57</v>
      </c>
      <c r="P755" t="s">
        <v>2002</v>
      </c>
      <c r="Q755">
        <v>16.797000000000001</v>
      </c>
      <c r="R755">
        <v>18.027000000000001</v>
      </c>
      <c r="S755">
        <v>5768</v>
      </c>
      <c r="T755">
        <v>1236</v>
      </c>
      <c r="U755">
        <v>3938</v>
      </c>
      <c r="V755">
        <v>7474</v>
      </c>
      <c r="W755">
        <v>59</v>
      </c>
      <c r="X755">
        <v>36</v>
      </c>
      <c r="Y755">
        <v>0</v>
      </c>
      <c r="Z755">
        <v>0</v>
      </c>
      <c r="AA755">
        <v>0</v>
      </c>
      <c r="AB755">
        <v>1</v>
      </c>
      <c r="AC755" t="s">
        <v>120</v>
      </c>
      <c r="AD755" t="s">
        <v>1535</v>
      </c>
      <c r="AE755">
        <v>1.73</v>
      </c>
    </row>
    <row r="756" spans="1:31">
      <c r="A756" t="s">
        <v>2003</v>
      </c>
      <c r="B756">
        <v>2012</v>
      </c>
      <c r="C756" t="s">
        <v>1535</v>
      </c>
      <c r="D756" t="s">
        <v>523</v>
      </c>
      <c r="E756" t="s">
        <v>55</v>
      </c>
      <c r="F756" t="s">
        <v>55</v>
      </c>
      <c r="G756" t="s">
        <v>55</v>
      </c>
      <c r="H756" t="s">
        <v>125</v>
      </c>
      <c r="I756" t="s">
        <v>61</v>
      </c>
      <c r="J756" t="s">
        <v>55</v>
      </c>
      <c r="K756">
        <v>58.43233</v>
      </c>
      <c r="L756">
        <v>11.224926999999999</v>
      </c>
      <c r="M756">
        <v>34.552</v>
      </c>
      <c r="N756">
        <v>79.716999999999999</v>
      </c>
      <c r="O756" t="s">
        <v>57</v>
      </c>
      <c r="P756" t="s">
        <v>2004</v>
      </c>
      <c r="Q756">
        <v>21.283999999999999</v>
      </c>
      <c r="R756">
        <v>23.88</v>
      </c>
      <c r="S756">
        <v>2926</v>
      </c>
      <c r="T756">
        <v>843</v>
      </c>
      <c r="U756">
        <v>1730</v>
      </c>
      <c r="V756">
        <v>3992</v>
      </c>
      <c r="W756">
        <v>32</v>
      </c>
      <c r="X756">
        <v>19</v>
      </c>
      <c r="Y756">
        <v>0</v>
      </c>
      <c r="Z756">
        <v>0</v>
      </c>
      <c r="AA756">
        <v>0</v>
      </c>
      <c r="AB756">
        <v>1</v>
      </c>
      <c r="AC756" t="s">
        <v>570</v>
      </c>
      <c r="AD756" t="s">
        <v>1535</v>
      </c>
      <c r="AE756">
        <v>1.61</v>
      </c>
    </row>
    <row r="757" spans="1:31">
      <c r="A757" t="s">
        <v>2005</v>
      </c>
      <c r="B757">
        <v>2012</v>
      </c>
      <c r="C757" t="s">
        <v>1535</v>
      </c>
      <c r="D757" t="s">
        <v>523</v>
      </c>
      <c r="E757" t="s">
        <v>55</v>
      </c>
      <c r="F757" t="s">
        <v>55</v>
      </c>
      <c r="G757" t="s">
        <v>55</v>
      </c>
      <c r="H757" t="s">
        <v>55</v>
      </c>
      <c r="I757" t="s">
        <v>55</v>
      </c>
      <c r="J757" t="s">
        <v>55</v>
      </c>
      <c r="K757">
        <v>74.463829000000004</v>
      </c>
      <c r="L757">
        <v>1.8637049999999999</v>
      </c>
      <c r="M757">
        <v>70.594999999999999</v>
      </c>
      <c r="N757">
        <v>78.066000000000003</v>
      </c>
      <c r="O757" t="s">
        <v>57</v>
      </c>
      <c r="P757" t="s">
        <v>2006</v>
      </c>
      <c r="Q757">
        <v>3.6019999999999999</v>
      </c>
      <c r="R757">
        <v>3.8690000000000002</v>
      </c>
      <c r="S757">
        <v>244684</v>
      </c>
      <c r="T757">
        <v>12553</v>
      </c>
      <c r="U757">
        <v>231973</v>
      </c>
      <c r="V757">
        <v>256521</v>
      </c>
      <c r="W757">
        <v>1255</v>
      </c>
      <c r="X757">
        <v>928</v>
      </c>
      <c r="Y757">
        <v>0</v>
      </c>
      <c r="Z757">
        <v>0</v>
      </c>
      <c r="AA757">
        <v>0</v>
      </c>
      <c r="AB757">
        <v>1</v>
      </c>
      <c r="AC757" t="s">
        <v>2007</v>
      </c>
      <c r="AD757" t="s">
        <v>1535</v>
      </c>
      <c r="AE757">
        <v>2.29</v>
      </c>
    </row>
    <row r="758" spans="1:31">
      <c r="A758" t="s">
        <v>2008</v>
      </c>
      <c r="B758">
        <v>2012</v>
      </c>
      <c r="C758" t="s">
        <v>1535</v>
      </c>
      <c r="D758" t="s">
        <v>523</v>
      </c>
      <c r="E758" t="s">
        <v>55</v>
      </c>
      <c r="F758" t="s">
        <v>55</v>
      </c>
      <c r="G758" t="s">
        <v>55</v>
      </c>
      <c r="H758" t="s">
        <v>55</v>
      </c>
      <c r="I758" t="s">
        <v>55</v>
      </c>
      <c r="J758" t="s">
        <v>137</v>
      </c>
      <c r="K758">
        <v>81.658321999999998</v>
      </c>
      <c r="L758">
        <v>5.2130489999999998</v>
      </c>
      <c r="M758">
        <v>68.998999999999995</v>
      </c>
      <c r="N758">
        <v>90.759</v>
      </c>
      <c r="O758" t="s">
        <v>57</v>
      </c>
      <c r="P758" t="s">
        <v>2009</v>
      </c>
      <c r="Q758">
        <v>9.1</v>
      </c>
      <c r="R758">
        <v>12.659000000000001</v>
      </c>
      <c r="S758">
        <v>38689</v>
      </c>
      <c r="T758">
        <v>6290</v>
      </c>
      <c r="U758">
        <v>32692</v>
      </c>
      <c r="V758">
        <v>43001</v>
      </c>
      <c r="W758">
        <v>105</v>
      </c>
      <c r="X758">
        <v>86</v>
      </c>
      <c r="Y758">
        <v>0</v>
      </c>
      <c r="Z758">
        <v>0</v>
      </c>
      <c r="AA758">
        <v>0</v>
      </c>
      <c r="AB758">
        <v>1</v>
      </c>
      <c r="AC758" t="s">
        <v>1825</v>
      </c>
      <c r="AD758" t="s">
        <v>1535</v>
      </c>
      <c r="AE758">
        <v>1.89</v>
      </c>
    </row>
    <row r="759" spans="1:31">
      <c r="A759" t="s">
        <v>2010</v>
      </c>
      <c r="B759">
        <v>2012</v>
      </c>
      <c r="C759" t="s">
        <v>1535</v>
      </c>
      <c r="D759" t="s">
        <v>523</v>
      </c>
      <c r="E759" t="s">
        <v>55</v>
      </c>
      <c r="F759" t="s">
        <v>55</v>
      </c>
      <c r="G759" t="s">
        <v>55</v>
      </c>
      <c r="H759" t="s">
        <v>55</v>
      </c>
      <c r="I759" t="s">
        <v>55</v>
      </c>
      <c r="J759" t="s">
        <v>141</v>
      </c>
      <c r="K759">
        <v>74.686498</v>
      </c>
      <c r="L759">
        <v>4.5971659999999996</v>
      </c>
      <c r="M759">
        <v>64.42</v>
      </c>
      <c r="N759">
        <v>83.266999999999996</v>
      </c>
      <c r="O759" t="s">
        <v>57</v>
      </c>
      <c r="P759" t="s">
        <v>2011</v>
      </c>
      <c r="Q759">
        <v>8.5809999999999995</v>
      </c>
      <c r="R759">
        <v>10.266</v>
      </c>
      <c r="S759">
        <v>44183</v>
      </c>
      <c r="T759">
        <v>5362</v>
      </c>
      <c r="U759">
        <v>38110</v>
      </c>
      <c r="V759">
        <v>49259</v>
      </c>
      <c r="W759">
        <v>176</v>
      </c>
      <c r="X759">
        <v>129</v>
      </c>
      <c r="Y759">
        <v>0</v>
      </c>
      <c r="Z759">
        <v>0</v>
      </c>
      <c r="AA759">
        <v>0</v>
      </c>
      <c r="AB759">
        <v>1</v>
      </c>
      <c r="AC759" t="s">
        <v>88</v>
      </c>
      <c r="AD759" t="s">
        <v>1535</v>
      </c>
      <c r="AE759">
        <v>1.96</v>
      </c>
    </row>
    <row r="760" spans="1:31">
      <c r="A760" t="s">
        <v>2012</v>
      </c>
      <c r="B760">
        <v>2012</v>
      </c>
      <c r="C760" t="s">
        <v>1535</v>
      </c>
      <c r="D760" t="s">
        <v>523</v>
      </c>
      <c r="E760" t="s">
        <v>55</v>
      </c>
      <c r="F760" t="s">
        <v>55</v>
      </c>
      <c r="G760" t="s">
        <v>55</v>
      </c>
      <c r="H760" t="s">
        <v>55</v>
      </c>
      <c r="I760" t="s">
        <v>55</v>
      </c>
      <c r="J760" t="s">
        <v>145</v>
      </c>
      <c r="K760">
        <v>64.505155999999999</v>
      </c>
      <c r="L760">
        <v>4.7748369999999998</v>
      </c>
      <c r="M760">
        <v>54.353999999999999</v>
      </c>
      <c r="N760">
        <v>73.78</v>
      </c>
      <c r="O760" t="s">
        <v>57</v>
      </c>
      <c r="P760" t="s">
        <v>2013</v>
      </c>
      <c r="Q760">
        <v>9.2750000000000004</v>
      </c>
      <c r="R760">
        <v>10.151</v>
      </c>
      <c r="S760">
        <v>44147</v>
      </c>
      <c r="T760">
        <v>4833</v>
      </c>
      <c r="U760">
        <v>37200</v>
      </c>
      <c r="V760">
        <v>50495</v>
      </c>
      <c r="W760">
        <v>219</v>
      </c>
      <c r="X760">
        <v>150</v>
      </c>
      <c r="Y760">
        <v>0</v>
      </c>
      <c r="Z760">
        <v>0</v>
      </c>
      <c r="AA760">
        <v>0</v>
      </c>
      <c r="AB760">
        <v>1</v>
      </c>
      <c r="AC760" t="s">
        <v>2014</v>
      </c>
      <c r="AD760" t="s">
        <v>1535</v>
      </c>
      <c r="AE760">
        <v>2.17</v>
      </c>
    </row>
    <row r="761" spans="1:31">
      <c r="A761" t="s">
        <v>2015</v>
      </c>
      <c r="B761">
        <v>2012</v>
      </c>
      <c r="C761" t="s">
        <v>1535</v>
      </c>
      <c r="D761" t="s">
        <v>523</v>
      </c>
      <c r="E761" t="s">
        <v>55</v>
      </c>
      <c r="F761" t="s">
        <v>55</v>
      </c>
      <c r="G761" t="s">
        <v>55</v>
      </c>
      <c r="H761" t="s">
        <v>55</v>
      </c>
      <c r="I761" t="s">
        <v>55</v>
      </c>
      <c r="J761" t="s">
        <v>149</v>
      </c>
      <c r="K761">
        <v>77.431703999999996</v>
      </c>
      <c r="L761">
        <v>2.7272370000000001</v>
      </c>
      <c r="M761">
        <v>71.552999999999997</v>
      </c>
      <c r="N761">
        <v>82.605999999999995</v>
      </c>
      <c r="O761" t="s">
        <v>57</v>
      </c>
      <c r="P761" t="s">
        <v>2016</v>
      </c>
      <c r="Q761">
        <v>5.1740000000000004</v>
      </c>
      <c r="R761">
        <v>5.8780000000000001</v>
      </c>
      <c r="S761">
        <v>58824</v>
      </c>
      <c r="T761">
        <v>5240</v>
      </c>
      <c r="U761">
        <v>54358</v>
      </c>
      <c r="V761">
        <v>62754</v>
      </c>
      <c r="W761">
        <v>352</v>
      </c>
      <c r="X761">
        <v>268</v>
      </c>
      <c r="Y761">
        <v>0</v>
      </c>
      <c r="Z761">
        <v>0</v>
      </c>
      <c r="AA761">
        <v>0</v>
      </c>
      <c r="AB761">
        <v>1</v>
      </c>
      <c r="AC761" t="s">
        <v>2017</v>
      </c>
      <c r="AD761" t="s">
        <v>1535</v>
      </c>
      <c r="AE761">
        <v>1.49</v>
      </c>
    </row>
    <row r="762" spans="1:31">
      <c r="A762" t="s">
        <v>2018</v>
      </c>
      <c r="B762">
        <v>2012</v>
      </c>
      <c r="C762" t="s">
        <v>1535</v>
      </c>
      <c r="D762" t="s">
        <v>523</v>
      </c>
      <c r="E762" t="s">
        <v>55</v>
      </c>
      <c r="F762" t="s">
        <v>55</v>
      </c>
      <c r="G762" t="s">
        <v>55</v>
      </c>
      <c r="H762" t="s">
        <v>55</v>
      </c>
      <c r="I762" t="s">
        <v>55</v>
      </c>
      <c r="J762" t="s">
        <v>153</v>
      </c>
      <c r="K762">
        <v>75.778193999999999</v>
      </c>
      <c r="L762">
        <v>2.557839</v>
      </c>
      <c r="M762">
        <v>70.335999999999999</v>
      </c>
      <c r="N762">
        <v>80.668000000000006</v>
      </c>
      <c r="O762" t="s">
        <v>57</v>
      </c>
      <c r="P762" t="s">
        <v>2019</v>
      </c>
      <c r="Q762">
        <v>4.8899999999999997</v>
      </c>
      <c r="R762">
        <v>5.4420000000000002</v>
      </c>
      <c r="S762">
        <v>58841</v>
      </c>
      <c r="T762">
        <v>4172</v>
      </c>
      <c r="U762">
        <v>54616</v>
      </c>
      <c r="V762">
        <v>62638</v>
      </c>
      <c r="W762">
        <v>403</v>
      </c>
      <c r="X762">
        <v>295</v>
      </c>
      <c r="Y762">
        <v>0</v>
      </c>
      <c r="Z762">
        <v>0</v>
      </c>
      <c r="AA762">
        <v>0</v>
      </c>
      <c r="AB762">
        <v>1</v>
      </c>
      <c r="AC762" t="s">
        <v>2020</v>
      </c>
      <c r="AD762" t="s">
        <v>1535</v>
      </c>
      <c r="AE762">
        <v>1.43</v>
      </c>
    </row>
    <row r="763" spans="1:31">
      <c r="A763" t="s">
        <v>2021</v>
      </c>
      <c r="B763">
        <v>2012</v>
      </c>
      <c r="C763" t="s">
        <v>1535</v>
      </c>
      <c r="D763" t="s">
        <v>523</v>
      </c>
      <c r="E763" t="s">
        <v>55</v>
      </c>
      <c r="F763" t="s">
        <v>55</v>
      </c>
      <c r="G763" t="s">
        <v>55</v>
      </c>
      <c r="H763" t="s">
        <v>55</v>
      </c>
      <c r="I763" t="s">
        <v>61</v>
      </c>
      <c r="J763" t="s">
        <v>55</v>
      </c>
      <c r="K763">
        <v>75.524513999999996</v>
      </c>
      <c r="L763">
        <v>2.2657959999999999</v>
      </c>
      <c r="M763">
        <v>70.748999999999995</v>
      </c>
      <c r="N763">
        <v>79.875</v>
      </c>
      <c r="O763" t="s">
        <v>57</v>
      </c>
      <c r="P763" t="s">
        <v>2022</v>
      </c>
      <c r="Q763">
        <v>4.351</v>
      </c>
      <c r="R763">
        <v>4.7759999999999998</v>
      </c>
      <c r="S763">
        <v>121639</v>
      </c>
      <c r="T763">
        <v>7928</v>
      </c>
      <c r="U763">
        <v>113947</v>
      </c>
      <c r="V763">
        <v>128647</v>
      </c>
      <c r="W763">
        <v>714</v>
      </c>
      <c r="X763">
        <v>529</v>
      </c>
      <c r="Y763">
        <v>0</v>
      </c>
      <c r="Z763">
        <v>0</v>
      </c>
      <c r="AA763">
        <v>0</v>
      </c>
      <c r="AB763">
        <v>1</v>
      </c>
      <c r="AC763" t="s">
        <v>2023</v>
      </c>
      <c r="AD763" t="s">
        <v>1535</v>
      </c>
      <c r="AE763">
        <v>1.98</v>
      </c>
    </row>
    <row r="764" spans="1:31">
      <c r="A764" t="s">
        <v>2024</v>
      </c>
      <c r="B764">
        <v>2012</v>
      </c>
      <c r="C764" t="s">
        <v>1535</v>
      </c>
      <c r="D764" t="s">
        <v>523</v>
      </c>
      <c r="E764" t="s">
        <v>55</v>
      </c>
      <c r="F764" t="s">
        <v>55</v>
      </c>
      <c r="G764" t="s">
        <v>55</v>
      </c>
      <c r="H764" t="s">
        <v>55</v>
      </c>
      <c r="I764" t="s">
        <v>61</v>
      </c>
      <c r="J764" t="s">
        <v>137</v>
      </c>
      <c r="K764">
        <v>86.116433000000001</v>
      </c>
      <c r="L764">
        <v>5.2024720000000002</v>
      </c>
      <c r="M764">
        <v>72.527000000000001</v>
      </c>
      <c r="N764">
        <v>94.602999999999994</v>
      </c>
      <c r="O764" t="s">
        <v>57</v>
      </c>
      <c r="P764" t="s">
        <v>2025</v>
      </c>
      <c r="Q764">
        <v>8.4870000000000001</v>
      </c>
      <c r="R764">
        <v>13.589</v>
      </c>
      <c r="S764">
        <v>18890</v>
      </c>
      <c r="T764">
        <v>3714</v>
      </c>
      <c r="U764">
        <v>15909</v>
      </c>
      <c r="V764">
        <v>20751</v>
      </c>
      <c r="W764">
        <v>60</v>
      </c>
      <c r="X764">
        <v>52</v>
      </c>
      <c r="Y764">
        <v>0</v>
      </c>
      <c r="Z764">
        <v>0</v>
      </c>
      <c r="AA764">
        <v>0</v>
      </c>
      <c r="AB764">
        <v>1</v>
      </c>
      <c r="AC764" t="s">
        <v>2026</v>
      </c>
      <c r="AD764" t="s">
        <v>1535</v>
      </c>
      <c r="AE764">
        <v>1.34</v>
      </c>
    </row>
    <row r="765" spans="1:31">
      <c r="A765" t="s">
        <v>2027</v>
      </c>
      <c r="B765">
        <v>2012</v>
      </c>
      <c r="C765" t="s">
        <v>1535</v>
      </c>
      <c r="D765" t="s">
        <v>523</v>
      </c>
      <c r="E765" t="s">
        <v>55</v>
      </c>
      <c r="F765" t="s">
        <v>55</v>
      </c>
      <c r="G765" t="s">
        <v>55</v>
      </c>
      <c r="H765" t="s">
        <v>55</v>
      </c>
      <c r="I765" t="s">
        <v>61</v>
      </c>
      <c r="J765" t="s">
        <v>141</v>
      </c>
      <c r="K765">
        <v>73.280368999999993</v>
      </c>
      <c r="L765">
        <v>6.9277980000000001</v>
      </c>
      <c r="M765">
        <v>57.219000000000001</v>
      </c>
      <c r="N765">
        <v>85.834999999999994</v>
      </c>
      <c r="O765" t="s">
        <v>57</v>
      </c>
      <c r="P765" t="s">
        <v>2028</v>
      </c>
      <c r="Q765">
        <v>12.555</v>
      </c>
      <c r="R765">
        <v>16.061</v>
      </c>
      <c r="S765">
        <v>21654</v>
      </c>
      <c r="T765">
        <v>3717</v>
      </c>
      <c r="U765">
        <v>16908</v>
      </c>
      <c r="V765">
        <v>25364</v>
      </c>
      <c r="W765">
        <v>100</v>
      </c>
      <c r="X765">
        <v>73</v>
      </c>
      <c r="Y765">
        <v>0</v>
      </c>
      <c r="Z765">
        <v>0</v>
      </c>
      <c r="AA765">
        <v>0</v>
      </c>
      <c r="AB765">
        <v>1</v>
      </c>
      <c r="AC765" t="s">
        <v>2029</v>
      </c>
      <c r="AD765" t="s">
        <v>1535</v>
      </c>
      <c r="AE765">
        <v>2.4300000000000002</v>
      </c>
    </row>
    <row r="766" spans="1:31">
      <c r="A766" t="s">
        <v>2030</v>
      </c>
      <c r="B766">
        <v>2012</v>
      </c>
      <c r="C766" t="s">
        <v>1535</v>
      </c>
      <c r="D766" t="s">
        <v>523</v>
      </c>
      <c r="E766" t="s">
        <v>55</v>
      </c>
      <c r="F766" t="s">
        <v>55</v>
      </c>
      <c r="G766" t="s">
        <v>55</v>
      </c>
      <c r="H766" t="s">
        <v>55</v>
      </c>
      <c r="I766" t="s">
        <v>61</v>
      </c>
      <c r="J766" t="s">
        <v>145</v>
      </c>
      <c r="K766">
        <v>69.989180000000005</v>
      </c>
      <c r="L766">
        <v>5.0985180000000003</v>
      </c>
      <c r="M766">
        <v>58.825000000000003</v>
      </c>
      <c r="N766">
        <v>79.649000000000001</v>
      </c>
      <c r="O766" t="s">
        <v>57</v>
      </c>
      <c r="P766" t="s">
        <v>2031</v>
      </c>
      <c r="Q766">
        <v>9.66</v>
      </c>
      <c r="R766">
        <v>11.164999999999999</v>
      </c>
      <c r="S766">
        <v>22974</v>
      </c>
      <c r="T766">
        <v>3332</v>
      </c>
      <c r="U766">
        <v>19310</v>
      </c>
      <c r="V766">
        <v>26145</v>
      </c>
      <c r="W766">
        <v>122</v>
      </c>
      <c r="X766">
        <v>85</v>
      </c>
      <c r="Y766">
        <v>0</v>
      </c>
      <c r="Z766">
        <v>0</v>
      </c>
      <c r="AA766">
        <v>0</v>
      </c>
      <c r="AB766">
        <v>1</v>
      </c>
      <c r="AC766" t="s">
        <v>2032</v>
      </c>
      <c r="AD766" t="s">
        <v>1535</v>
      </c>
      <c r="AE766">
        <v>1.5</v>
      </c>
    </row>
    <row r="767" spans="1:31">
      <c r="A767" t="s">
        <v>2033</v>
      </c>
      <c r="B767">
        <v>2012</v>
      </c>
      <c r="C767" t="s">
        <v>1535</v>
      </c>
      <c r="D767" t="s">
        <v>523</v>
      </c>
      <c r="E767" t="s">
        <v>55</v>
      </c>
      <c r="F767" t="s">
        <v>55</v>
      </c>
      <c r="G767" t="s">
        <v>55</v>
      </c>
      <c r="H767" t="s">
        <v>55</v>
      </c>
      <c r="I767" t="s">
        <v>61</v>
      </c>
      <c r="J767" t="s">
        <v>149</v>
      </c>
      <c r="K767">
        <v>79.516247000000007</v>
      </c>
      <c r="L767">
        <v>2.9527410000000001</v>
      </c>
      <c r="M767">
        <v>73.03</v>
      </c>
      <c r="N767">
        <v>85.046000000000006</v>
      </c>
      <c r="O767" t="s">
        <v>57</v>
      </c>
      <c r="P767" t="s">
        <v>2034</v>
      </c>
      <c r="Q767">
        <v>5.53</v>
      </c>
      <c r="R767">
        <v>6.4859999999999998</v>
      </c>
      <c r="S767">
        <v>28950</v>
      </c>
      <c r="T767">
        <v>3146</v>
      </c>
      <c r="U767">
        <v>26588</v>
      </c>
      <c r="V767">
        <v>30963</v>
      </c>
      <c r="W767">
        <v>195</v>
      </c>
      <c r="X767">
        <v>149</v>
      </c>
      <c r="Y767">
        <v>0</v>
      </c>
      <c r="Z767">
        <v>0</v>
      </c>
      <c r="AA767">
        <v>0</v>
      </c>
      <c r="AB767">
        <v>1</v>
      </c>
      <c r="AC767" t="s">
        <v>2035</v>
      </c>
      <c r="AD767" t="s">
        <v>1535</v>
      </c>
      <c r="AE767">
        <v>1.04</v>
      </c>
    </row>
    <row r="768" spans="1:31">
      <c r="A768" t="s">
        <v>2036</v>
      </c>
      <c r="B768">
        <v>2012</v>
      </c>
      <c r="C768" t="s">
        <v>1535</v>
      </c>
      <c r="D768" t="s">
        <v>523</v>
      </c>
      <c r="E768" t="s">
        <v>55</v>
      </c>
      <c r="F768" t="s">
        <v>55</v>
      </c>
      <c r="G768" t="s">
        <v>55</v>
      </c>
      <c r="H768" t="s">
        <v>55</v>
      </c>
      <c r="I768" t="s">
        <v>61</v>
      </c>
      <c r="J768" t="s">
        <v>153</v>
      </c>
      <c r="K768">
        <v>72.310693000000001</v>
      </c>
      <c r="L768">
        <v>3.8915380000000002</v>
      </c>
      <c r="M768">
        <v>63.878999999999998</v>
      </c>
      <c r="N768">
        <v>79.718999999999994</v>
      </c>
      <c r="O768" t="s">
        <v>57</v>
      </c>
      <c r="P768" t="s">
        <v>2037</v>
      </c>
      <c r="Q768">
        <v>7.4080000000000004</v>
      </c>
      <c r="R768">
        <v>8.4309999999999992</v>
      </c>
      <c r="S768">
        <v>29171</v>
      </c>
      <c r="T768">
        <v>2892</v>
      </c>
      <c r="U768">
        <v>25770</v>
      </c>
      <c r="V768">
        <v>32160</v>
      </c>
      <c r="W768">
        <v>237</v>
      </c>
      <c r="X768">
        <v>170</v>
      </c>
      <c r="Y768">
        <v>0</v>
      </c>
      <c r="Z768">
        <v>0</v>
      </c>
      <c r="AA768">
        <v>0</v>
      </c>
      <c r="AB768">
        <v>1</v>
      </c>
      <c r="AC768" t="s">
        <v>2038</v>
      </c>
      <c r="AD768" t="s">
        <v>1535</v>
      </c>
      <c r="AE768">
        <v>1.79</v>
      </c>
    </row>
    <row r="769" spans="1:31">
      <c r="A769" t="s">
        <v>2039</v>
      </c>
      <c r="B769">
        <v>2012</v>
      </c>
      <c r="C769" t="s">
        <v>1535</v>
      </c>
      <c r="D769" t="s">
        <v>523</v>
      </c>
      <c r="E769" t="s">
        <v>55</v>
      </c>
      <c r="F769" t="s">
        <v>55</v>
      </c>
      <c r="G769" t="s">
        <v>55</v>
      </c>
      <c r="H769" t="s">
        <v>55</v>
      </c>
      <c r="I769" t="s">
        <v>72</v>
      </c>
      <c r="J769" t="s">
        <v>55</v>
      </c>
      <c r="K769">
        <v>73.444152000000003</v>
      </c>
      <c r="L769">
        <v>2.88063</v>
      </c>
      <c r="M769">
        <v>67.317999999999998</v>
      </c>
      <c r="N769">
        <v>78.97</v>
      </c>
      <c r="O769" t="s">
        <v>57</v>
      </c>
      <c r="P769" t="s">
        <v>2040</v>
      </c>
      <c r="Q769">
        <v>5.5259999999999998</v>
      </c>
      <c r="R769">
        <v>6.1260000000000003</v>
      </c>
      <c r="S769">
        <v>123045</v>
      </c>
      <c r="T769">
        <v>9158</v>
      </c>
      <c r="U769">
        <v>112782</v>
      </c>
      <c r="V769">
        <v>132303</v>
      </c>
      <c r="W769">
        <v>541</v>
      </c>
      <c r="X769">
        <v>399</v>
      </c>
      <c r="Y769">
        <v>0</v>
      </c>
      <c r="Z769">
        <v>0</v>
      </c>
      <c r="AA769">
        <v>0</v>
      </c>
      <c r="AB769">
        <v>1</v>
      </c>
      <c r="AC769" t="s">
        <v>2041</v>
      </c>
      <c r="AD769" t="s">
        <v>1535</v>
      </c>
      <c r="AE769">
        <v>2.2999999999999998</v>
      </c>
    </row>
    <row r="770" spans="1:31">
      <c r="A770" t="s">
        <v>2042</v>
      </c>
      <c r="B770">
        <v>2012</v>
      </c>
      <c r="C770" t="s">
        <v>1535</v>
      </c>
      <c r="D770" t="s">
        <v>523</v>
      </c>
      <c r="E770" t="s">
        <v>55</v>
      </c>
      <c r="F770" t="s">
        <v>55</v>
      </c>
      <c r="G770" t="s">
        <v>55</v>
      </c>
      <c r="H770" t="s">
        <v>55</v>
      </c>
      <c r="I770" t="s">
        <v>72</v>
      </c>
      <c r="J770" t="s">
        <v>137</v>
      </c>
      <c r="K770">
        <v>77.815068999999994</v>
      </c>
      <c r="L770">
        <v>9.4124549999999996</v>
      </c>
      <c r="M770">
        <v>53.874000000000002</v>
      </c>
      <c r="N770">
        <v>93.051000000000002</v>
      </c>
      <c r="O770" t="s">
        <v>57</v>
      </c>
      <c r="P770" t="s">
        <v>2043</v>
      </c>
      <c r="Q770">
        <v>15.236000000000001</v>
      </c>
      <c r="R770">
        <v>23.940999999999999</v>
      </c>
      <c r="S770">
        <v>19800</v>
      </c>
      <c r="T770">
        <v>5260</v>
      </c>
      <c r="U770">
        <v>13708</v>
      </c>
      <c r="V770">
        <v>23676</v>
      </c>
      <c r="W770">
        <v>45</v>
      </c>
      <c r="X770">
        <v>34</v>
      </c>
      <c r="Y770">
        <v>0</v>
      </c>
      <c r="Z770">
        <v>0</v>
      </c>
      <c r="AA770">
        <v>0</v>
      </c>
      <c r="AB770">
        <v>1</v>
      </c>
      <c r="AC770" t="s">
        <v>252</v>
      </c>
      <c r="AD770" t="s">
        <v>1535</v>
      </c>
      <c r="AE770">
        <v>2.2599999999999998</v>
      </c>
    </row>
    <row r="771" spans="1:31">
      <c r="A771" t="s">
        <v>2044</v>
      </c>
      <c r="B771">
        <v>2012</v>
      </c>
      <c r="C771" t="s">
        <v>1535</v>
      </c>
      <c r="D771" t="s">
        <v>523</v>
      </c>
      <c r="E771" t="s">
        <v>55</v>
      </c>
      <c r="F771" t="s">
        <v>55</v>
      </c>
      <c r="G771" t="s">
        <v>55</v>
      </c>
      <c r="H771" t="s">
        <v>55</v>
      </c>
      <c r="I771" t="s">
        <v>72</v>
      </c>
      <c r="J771" t="s">
        <v>141</v>
      </c>
      <c r="K771">
        <v>76.089797000000004</v>
      </c>
      <c r="L771">
        <v>5.5173579999999998</v>
      </c>
      <c r="M771">
        <v>63.396000000000001</v>
      </c>
      <c r="N771">
        <v>86.114999999999995</v>
      </c>
      <c r="O771" t="s">
        <v>57</v>
      </c>
      <c r="P771" t="s">
        <v>2045</v>
      </c>
      <c r="Q771">
        <v>10.025</v>
      </c>
      <c r="R771">
        <v>12.693</v>
      </c>
      <c r="S771">
        <v>22529</v>
      </c>
      <c r="T771">
        <v>3190</v>
      </c>
      <c r="U771">
        <v>18771</v>
      </c>
      <c r="V771">
        <v>25498</v>
      </c>
      <c r="W771">
        <v>76</v>
      </c>
      <c r="X771">
        <v>56</v>
      </c>
      <c r="Y771">
        <v>0</v>
      </c>
      <c r="Z771">
        <v>0</v>
      </c>
      <c r="AA771">
        <v>0</v>
      </c>
      <c r="AB771">
        <v>1</v>
      </c>
      <c r="AC771" t="s">
        <v>514</v>
      </c>
      <c r="AD771" t="s">
        <v>1535</v>
      </c>
      <c r="AE771">
        <v>1.25</v>
      </c>
    </row>
    <row r="772" spans="1:31">
      <c r="A772" t="s">
        <v>2046</v>
      </c>
      <c r="B772">
        <v>2012</v>
      </c>
      <c r="C772" t="s">
        <v>1535</v>
      </c>
      <c r="D772" t="s">
        <v>523</v>
      </c>
      <c r="E772" t="s">
        <v>55</v>
      </c>
      <c r="F772" t="s">
        <v>55</v>
      </c>
      <c r="G772" t="s">
        <v>55</v>
      </c>
      <c r="H772" t="s">
        <v>55</v>
      </c>
      <c r="I772" t="s">
        <v>72</v>
      </c>
      <c r="J772" t="s">
        <v>145</v>
      </c>
      <c r="K772">
        <v>59.450482999999998</v>
      </c>
      <c r="L772">
        <v>7.4963800000000003</v>
      </c>
      <c r="M772">
        <v>43.476999999999997</v>
      </c>
      <c r="N772">
        <v>74.082999999999998</v>
      </c>
      <c r="O772" t="s">
        <v>57</v>
      </c>
      <c r="P772" t="s">
        <v>2047</v>
      </c>
      <c r="Q772">
        <v>14.632999999999999</v>
      </c>
      <c r="R772">
        <v>15.973000000000001</v>
      </c>
      <c r="S772">
        <v>21173</v>
      </c>
      <c r="T772">
        <v>3733</v>
      </c>
      <c r="U772">
        <v>15484</v>
      </c>
      <c r="V772">
        <v>26384</v>
      </c>
      <c r="W772">
        <v>97</v>
      </c>
      <c r="X772">
        <v>65</v>
      </c>
      <c r="Y772">
        <v>0</v>
      </c>
      <c r="Z772">
        <v>0</v>
      </c>
      <c r="AA772">
        <v>0</v>
      </c>
      <c r="AB772">
        <v>1</v>
      </c>
      <c r="AC772" t="s">
        <v>2048</v>
      </c>
      <c r="AD772" t="s">
        <v>1535</v>
      </c>
      <c r="AE772">
        <v>2.2400000000000002</v>
      </c>
    </row>
    <row r="773" spans="1:31">
      <c r="A773" t="s">
        <v>2049</v>
      </c>
      <c r="B773">
        <v>2012</v>
      </c>
      <c r="C773" t="s">
        <v>1535</v>
      </c>
      <c r="D773" t="s">
        <v>523</v>
      </c>
      <c r="E773" t="s">
        <v>55</v>
      </c>
      <c r="F773" t="s">
        <v>55</v>
      </c>
      <c r="G773" t="s">
        <v>55</v>
      </c>
      <c r="H773" t="s">
        <v>55</v>
      </c>
      <c r="I773" t="s">
        <v>72</v>
      </c>
      <c r="J773" t="s">
        <v>149</v>
      </c>
      <c r="K773">
        <v>75.513307999999995</v>
      </c>
      <c r="L773">
        <v>4.3428699999999996</v>
      </c>
      <c r="M773">
        <v>65.826999999999998</v>
      </c>
      <c r="N773">
        <v>83.613</v>
      </c>
      <c r="O773" t="s">
        <v>57</v>
      </c>
      <c r="P773" t="s">
        <v>2050</v>
      </c>
      <c r="Q773">
        <v>8.0990000000000002</v>
      </c>
      <c r="R773">
        <v>9.6859999999999999</v>
      </c>
      <c r="S773">
        <v>29874</v>
      </c>
      <c r="T773">
        <v>3520</v>
      </c>
      <c r="U773">
        <v>26042</v>
      </c>
      <c r="V773">
        <v>33078</v>
      </c>
      <c r="W773">
        <v>157</v>
      </c>
      <c r="X773">
        <v>119</v>
      </c>
      <c r="Y773">
        <v>0</v>
      </c>
      <c r="Z773">
        <v>0</v>
      </c>
      <c r="AA773">
        <v>0</v>
      </c>
      <c r="AB773">
        <v>1</v>
      </c>
      <c r="AC773" t="s">
        <v>1780</v>
      </c>
      <c r="AD773" t="s">
        <v>1535</v>
      </c>
      <c r="AE773">
        <v>1.59</v>
      </c>
    </row>
    <row r="774" spans="1:31">
      <c r="A774" t="s">
        <v>2051</v>
      </c>
      <c r="B774">
        <v>2012</v>
      </c>
      <c r="C774" t="s">
        <v>1535</v>
      </c>
      <c r="D774" t="s">
        <v>523</v>
      </c>
      <c r="E774" t="s">
        <v>55</v>
      </c>
      <c r="F774" t="s">
        <v>55</v>
      </c>
      <c r="G774" t="s">
        <v>55</v>
      </c>
      <c r="H774" t="s">
        <v>55</v>
      </c>
      <c r="I774" t="s">
        <v>72</v>
      </c>
      <c r="J774" t="s">
        <v>153</v>
      </c>
      <c r="K774">
        <v>79.527597</v>
      </c>
      <c r="L774">
        <v>3.29061</v>
      </c>
      <c r="M774">
        <v>72.213999999999999</v>
      </c>
      <c r="N774">
        <v>85.649000000000001</v>
      </c>
      <c r="O774" t="s">
        <v>57</v>
      </c>
      <c r="P774" t="s">
        <v>2052</v>
      </c>
      <c r="Q774">
        <v>6.1210000000000004</v>
      </c>
      <c r="R774">
        <v>7.3140000000000001</v>
      </c>
      <c r="S774">
        <v>29670</v>
      </c>
      <c r="T774">
        <v>3568</v>
      </c>
      <c r="U774">
        <v>26942</v>
      </c>
      <c r="V774">
        <v>31954</v>
      </c>
      <c r="W774">
        <v>166</v>
      </c>
      <c r="X774">
        <v>125</v>
      </c>
      <c r="Y774">
        <v>0</v>
      </c>
      <c r="Z774">
        <v>0</v>
      </c>
      <c r="AA774">
        <v>0</v>
      </c>
      <c r="AB774">
        <v>1</v>
      </c>
      <c r="AC774" t="s">
        <v>2053</v>
      </c>
      <c r="AD774" t="s">
        <v>1535</v>
      </c>
      <c r="AE774">
        <v>1.1000000000000001</v>
      </c>
    </row>
    <row r="775" spans="1:31">
      <c r="A775" t="s">
        <v>2055</v>
      </c>
      <c r="B775">
        <v>2012</v>
      </c>
      <c r="C775" t="s">
        <v>2056</v>
      </c>
      <c r="D775" t="s">
        <v>55</v>
      </c>
      <c r="E775" t="s">
        <v>55</v>
      </c>
      <c r="F775" t="s">
        <v>55</v>
      </c>
      <c r="G775" t="s">
        <v>55</v>
      </c>
      <c r="H775" t="s">
        <v>65</v>
      </c>
      <c r="I775" t="s">
        <v>55</v>
      </c>
      <c r="J775" t="s">
        <v>55</v>
      </c>
      <c r="K775">
        <v>88.604187999999994</v>
      </c>
      <c r="L775">
        <v>3.5929280000000001</v>
      </c>
      <c r="M775">
        <v>79.466999999999999</v>
      </c>
      <c r="N775">
        <v>94.653999999999996</v>
      </c>
      <c r="O775" t="s">
        <v>57</v>
      </c>
      <c r="P775" t="s">
        <v>2057</v>
      </c>
      <c r="Q775">
        <v>6.05</v>
      </c>
      <c r="R775">
        <v>9.1370000000000005</v>
      </c>
      <c r="S775">
        <v>23234</v>
      </c>
      <c r="T775">
        <v>3274</v>
      </c>
      <c r="U775">
        <v>20838</v>
      </c>
      <c r="V775">
        <v>24821</v>
      </c>
      <c r="W775">
        <v>102</v>
      </c>
      <c r="X775">
        <v>87</v>
      </c>
      <c r="Y775">
        <v>0</v>
      </c>
      <c r="Z775">
        <v>0</v>
      </c>
      <c r="AA775">
        <v>0</v>
      </c>
      <c r="AB775">
        <v>1</v>
      </c>
      <c r="AC775" t="s">
        <v>1972</v>
      </c>
      <c r="AD775" t="s">
        <v>2056</v>
      </c>
      <c r="AE775">
        <v>1.29</v>
      </c>
    </row>
    <row r="776" spans="1:31">
      <c r="A776" t="s">
        <v>2058</v>
      </c>
      <c r="B776">
        <v>2012</v>
      </c>
      <c r="C776" t="s">
        <v>2056</v>
      </c>
      <c r="D776" t="s">
        <v>55</v>
      </c>
      <c r="E776" t="s">
        <v>55</v>
      </c>
      <c r="F776" t="s">
        <v>55</v>
      </c>
      <c r="G776" t="s">
        <v>55</v>
      </c>
      <c r="H776" t="s">
        <v>65</v>
      </c>
      <c r="I776" t="s">
        <v>61</v>
      </c>
      <c r="J776" t="s">
        <v>55</v>
      </c>
      <c r="K776">
        <v>85.993599000000003</v>
      </c>
      <c r="L776">
        <v>5.0650890000000004</v>
      </c>
      <c r="M776">
        <v>72.849000000000004</v>
      </c>
      <c r="N776">
        <v>94.34</v>
      </c>
      <c r="O776" t="s">
        <v>57</v>
      </c>
      <c r="P776" t="s">
        <v>2059</v>
      </c>
      <c r="Q776">
        <v>8.3460000000000001</v>
      </c>
      <c r="R776">
        <v>13.144</v>
      </c>
      <c r="S776">
        <v>15257</v>
      </c>
      <c r="T776">
        <v>2857</v>
      </c>
      <c r="U776">
        <v>12925</v>
      </c>
      <c r="V776">
        <v>16737</v>
      </c>
      <c r="W776">
        <v>80</v>
      </c>
      <c r="X776">
        <v>67</v>
      </c>
      <c r="Y776">
        <v>0</v>
      </c>
      <c r="Z776">
        <v>0</v>
      </c>
      <c r="AA776">
        <v>0</v>
      </c>
      <c r="AB776">
        <v>1</v>
      </c>
      <c r="AC776" t="s">
        <v>1903</v>
      </c>
      <c r="AD776" t="s">
        <v>2056</v>
      </c>
      <c r="AE776">
        <v>1.68</v>
      </c>
    </row>
    <row r="777" spans="1:31">
      <c r="A777" t="s">
        <v>2060</v>
      </c>
      <c r="B777">
        <v>2012</v>
      </c>
      <c r="C777" t="s">
        <v>2056</v>
      </c>
      <c r="D777" t="s">
        <v>55</v>
      </c>
      <c r="E777" t="s">
        <v>55</v>
      </c>
      <c r="F777" t="s">
        <v>55</v>
      </c>
      <c r="G777" t="s">
        <v>55</v>
      </c>
      <c r="H777" t="s">
        <v>76</v>
      </c>
      <c r="I777" t="s">
        <v>55</v>
      </c>
      <c r="J777" t="s">
        <v>55</v>
      </c>
      <c r="K777">
        <v>82.545281000000003</v>
      </c>
      <c r="L777">
        <v>3.2487119999999998</v>
      </c>
      <c r="M777">
        <v>75.14</v>
      </c>
      <c r="N777">
        <v>88.492000000000004</v>
      </c>
      <c r="O777" t="s">
        <v>57</v>
      </c>
      <c r="P777" t="s">
        <v>2061</v>
      </c>
      <c r="Q777">
        <v>5.9459999999999997</v>
      </c>
      <c r="R777">
        <v>7.4050000000000002</v>
      </c>
      <c r="S777">
        <v>46066</v>
      </c>
      <c r="T777">
        <v>3791</v>
      </c>
      <c r="U777">
        <v>41933</v>
      </c>
      <c r="V777">
        <v>49384</v>
      </c>
      <c r="W777">
        <v>217</v>
      </c>
      <c r="X777">
        <v>184</v>
      </c>
      <c r="Y777">
        <v>0</v>
      </c>
      <c r="Z777">
        <v>0</v>
      </c>
      <c r="AA777">
        <v>0</v>
      </c>
      <c r="AB777">
        <v>1</v>
      </c>
      <c r="AC777" t="s">
        <v>1794</v>
      </c>
      <c r="AD777" t="s">
        <v>2056</v>
      </c>
      <c r="AE777">
        <v>1.58</v>
      </c>
    </row>
    <row r="778" spans="1:31">
      <c r="A778" t="s">
        <v>2062</v>
      </c>
      <c r="B778">
        <v>2012</v>
      </c>
      <c r="C778" t="s">
        <v>2056</v>
      </c>
      <c r="D778" t="s">
        <v>55</v>
      </c>
      <c r="E778" t="s">
        <v>55</v>
      </c>
      <c r="F778" t="s">
        <v>55</v>
      </c>
      <c r="G778" t="s">
        <v>55</v>
      </c>
      <c r="H778" t="s">
        <v>76</v>
      </c>
      <c r="I778" t="s">
        <v>61</v>
      </c>
      <c r="J778" t="s">
        <v>55</v>
      </c>
      <c r="K778">
        <v>82.461203999999995</v>
      </c>
      <c r="L778">
        <v>3.438815</v>
      </c>
      <c r="M778">
        <v>74.572000000000003</v>
      </c>
      <c r="N778">
        <v>88.724999999999994</v>
      </c>
      <c r="O778" t="s">
        <v>57</v>
      </c>
      <c r="P778" t="s">
        <v>2063</v>
      </c>
      <c r="Q778">
        <v>6.2640000000000002</v>
      </c>
      <c r="R778">
        <v>7.8890000000000002</v>
      </c>
      <c r="S778">
        <v>33308</v>
      </c>
      <c r="T778">
        <v>3079</v>
      </c>
      <c r="U778">
        <v>30121</v>
      </c>
      <c r="V778">
        <v>35838</v>
      </c>
      <c r="W778">
        <v>170</v>
      </c>
      <c r="X778">
        <v>143</v>
      </c>
      <c r="Y778">
        <v>0</v>
      </c>
      <c r="Z778">
        <v>0</v>
      </c>
      <c r="AA778">
        <v>0</v>
      </c>
      <c r="AB778">
        <v>1</v>
      </c>
      <c r="AC778" t="s">
        <v>1791</v>
      </c>
      <c r="AD778" t="s">
        <v>2056</v>
      </c>
      <c r="AE778">
        <v>1.38</v>
      </c>
    </row>
    <row r="779" spans="1:31">
      <c r="A779" t="s">
        <v>2064</v>
      </c>
      <c r="B779">
        <v>2012</v>
      </c>
      <c r="C779" t="s">
        <v>2056</v>
      </c>
      <c r="D779" t="s">
        <v>55</v>
      </c>
      <c r="E779" t="s">
        <v>55</v>
      </c>
      <c r="F779" t="s">
        <v>55</v>
      </c>
      <c r="G779" t="s">
        <v>55</v>
      </c>
      <c r="H779" t="s">
        <v>76</v>
      </c>
      <c r="I779" t="s">
        <v>72</v>
      </c>
      <c r="J779" t="s">
        <v>55</v>
      </c>
      <c r="K779">
        <v>82.765586999999996</v>
      </c>
      <c r="L779">
        <v>8.4108459999999994</v>
      </c>
      <c r="M779">
        <v>59.905000000000001</v>
      </c>
      <c r="N779">
        <v>95.596999999999994</v>
      </c>
      <c r="O779" t="s">
        <v>57</v>
      </c>
      <c r="P779" t="s">
        <v>2065</v>
      </c>
      <c r="Q779">
        <v>12.831</v>
      </c>
      <c r="R779">
        <v>22.861000000000001</v>
      </c>
      <c r="S779">
        <v>12758</v>
      </c>
      <c r="T779">
        <v>2622</v>
      </c>
      <c r="U779">
        <v>9234</v>
      </c>
      <c r="V779">
        <v>14736</v>
      </c>
      <c r="W779">
        <v>47</v>
      </c>
      <c r="X779">
        <v>41</v>
      </c>
      <c r="Y779">
        <v>0</v>
      </c>
      <c r="Z779">
        <v>0</v>
      </c>
      <c r="AA779">
        <v>0</v>
      </c>
      <c r="AB779">
        <v>1</v>
      </c>
      <c r="AC779" t="s">
        <v>117</v>
      </c>
      <c r="AD779" t="s">
        <v>2056</v>
      </c>
      <c r="AE779">
        <v>2.2799999999999998</v>
      </c>
    </row>
    <row r="780" spans="1:31">
      <c r="A780" t="s">
        <v>2066</v>
      </c>
      <c r="B780">
        <v>2012</v>
      </c>
      <c r="C780" t="s">
        <v>2056</v>
      </c>
      <c r="D780" t="s">
        <v>55</v>
      </c>
      <c r="E780" t="s">
        <v>55</v>
      </c>
      <c r="F780" t="s">
        <v>55</v>
      </c>
      <c r="G780" t="s">
        <v>55</v>
      </c>
      <c r="H780" t="s">
        <v>86</v>
      </c>
      <c r="I780" t="s">
        <v>55</v>
      </c>
      <c r="J780" t="s">
        <v>55</v>
      </c>
      <c r="K780">
        <v>91.54598</v>
      </c>
      <c r="L780">
        <v>2.6962039999999998</v>
      </c>
      <c r="M780">
        <v>84.585999999999999</v>
      </c>
      <c r="N780">
        <v>96.05</v>
      </c>
      <c r="O780" t="s">
        <v>57</v>
      </c>
      <c r="P780" t="s">
        <v>2067</v>
      </c>
      <c r="Q780">
        <v>4.5039999999999996</v>
      </c>
      <c r="R780">
        <v>6.96</v>
      </c>
      <c r="S780">
        <v>34677</v>
      </c>
      <c r="T780">
        <v>3510</v>
      </c>
      <c r="U780">
        <v>32041</v>
      </c>
      <c r="V780">
        <v>36383</v>
      </c>
      <c r="W780">
        <v>158</v>
      </c>
      <c r="X780">
        <v>145</v>
      </c>
      <c r="Y780">
        <v>0</v>
      </c>
      <c r="Z780">
        <v>0</v>
      </c>
      <c r="AA780">
        <v>0</v>
      </c>
      <c r="AB780">
        <v>1</v>
      </c>
      <c r="AC780" t="s">
        <v>2068</v>
      </c>
      <c r="AD780" t="s">
        <v>2056</v>
      </c>
      <c r="AE780">
        <v>1.47</v>
      </c>
    </row>
    <row r="781" spans="1:31">
      <c r="A781" t="s">
        <v>2069</v>
      </c>
      <c r="B781">
        <v>2012</v>
      </c>
      <c r="C781" t="s">
        <v>2056</v>
      </c>
      <c r="D781" t="s">
        <v>55</v>
      </c>
      <c r="E781" t="s">
        <v>55</v>
      </c>
      <c r="F781" t="s">
        <v>55</v>
      </c>
      <c r="G781" t="s">
        <v>55</v>
      </c>
      <c r="H781" t="s">
        <v>86</v>
      </c>
      <c r="I781" t="s">
        <v>61</v>
      </c>
      <c r="J781" t="s">
        <v>55</v>
      </c>
      <c r="K781">
        <v>89.353506999999993</v>
      </c>
      <c r="L781">
        <v>3.401081</v>
      </c>
      <c r="M781">
        <v>80.647000000000006</v>
      </c>
      <c r="N781">
        <v>95.058999999999997</v>
      </c>
      <c r="O781" t="s">
        <v>57</v>
      </c>
      <c r="P781" t="s">
        <v>2070</v>
      </c>
      <c r="Q781">
        <v>5.7050000000000001</v>
      </c>
      <c r="R781">
        <v>8.7059999999999995</v>
      </c>
      <c r="S781">
        <v>24020</v>
      </c>
      <c r="T781">
        <v>2896</v>
      </c>
      <c r="U781">
        <v>21680</v>
      </c>
      <c r="V781">
        <v>25554</v>
      </c>
      <c r="W781">
        <v>118</v>
      </c>
      <c r="X781">
        <v>107</v>
      </c>
      <c r="Y781">
        <v>0</v>
      </c>
      <c r="Z781">
        <v>0</v>
      </c>
      <c r="AA781">
        <v>0</v>
      </c>
      <c r="AB781">
        <v>1</v>
      </c>
      <c r="AC781" t="s">
        <v>2071</v>
      </c>
      <c r="AD781" t="s">
        <v>2056</v>
      </c>
      <c r="AE781">
        <v>1.42</v>
      </c>
    </row>
    <row r="782" spans="1:31">
      <c r="A782" t="s">
        <v>2072</v>
      </c>
      <c r="B782">
        <v>2012</v>
      </c>
      <c r="C782" t="s">
        <v>2056</v>
      </c>
      <c r="D782" t="s">
        <v>55</v>
      </c>
      <c r="E782" t="s">
        <v>55</v>
      </c>
      <c r="F782" t="s">
        <v>55</v>
      </c>
      <c r="G782" t="s">
        <v>55</v>
      </c>
      <c r="H782" t="s">
        <v>86</v>
      </c>
      <c r="I782" t="s">
        <v>72</v>
      </c>
      <c r="J782" t="s">
        <v>55</v>
      </c>
      <c r="K782">
        <v>96.905144000000007</v>
      </c>
      <c r="L782">
        <v>2.2487870000000001</v>
      </c>
      <c r="M782">
        <v>88.91</v>
      </c>
      <c r="N782">
        <v>99.658000000000001</v>
      </c>
      <c r="O782" t="s">
        <v>57</v>
      </c>
      <c r="P782" t="s">
        <v>2073</v>
      </c>
      <c r="Q782">
        <v>2.7530000000000001</v>
      </c>
      <c r="R782">
        <v>7.9950000000000001</v>
      </c>
      <c r="S782">
        <v>10657</v>
      </c>
      <c r="T782">
        <v>2034</v>
      </c>
      <c r="U782">
        <v>9778</v>
      </c>
      <c r="V782">
        <v>10960</v>
      </c>
      <c r="W782">
        <v>40</v>
      </c>
      <c r="X782">
        <v>38</v>
      </c>
      <c r="Y782">
        <v>0</v>
      </c>
      <c r="Z782">
        <v>0</v>
      </c>
      <c r="AA782">
        <v>0</v>
      </c>
      <c r="AB782">
        <v>1</v>
      </c>
      <c r="AC782" t="s">
        <v>2074</v>
      </c>
      <c r="AD782" t="s">
        <v>2056</v>
      </c>
      <c r="AE782">
        <v>0.66</v>
      </c>
    </row>
    <row r="783" spans="1:31">
      <c r="A783" t="s">
        <v>2075</v>
      </c>
      <c r="B783">
        <v>2012</v>
      </c>
      <c r="C783" t="s">
        <v>2056</v>
      </c>
      <c r="D783" t="s">
        <v>55</v>
      </c>
      <c r="E783" t="s">
        <v>55</v>
      </c>
      <c r="F783" t="s">
        <v>55</v>
      </c>
      <c r="G783" t="s">
        <v>55</v>
      </c>
      <c r="H783" t="s">
        <v>96</v>
      </c>
      <c r="I783" t="s">
        <v>55</v>
      </c>
      <c r="J783" t="s">
        <v>55</v>
      </c>
      <c r="K783">
        <v>91.883568999999994</v>
      </c>
      <c r="L783">
        <v>2.885688</v>
      </c>
      <c r="M783">
        <v>84.212000000000003</v>
      </c>
      <c r="N783">
        <v>96.591999999999999</v>
      </c>
      <c r="O783" t="s">
        <v>57</v>
      </c>
      <c r="P783" t="s">
        <v>2076</v>
      </c>
      <c r="Q783">
        <v>4.7089999999999996</v>
      </c>
      <c r="R783">
        <v>7.6719999999999997</v>
      </c>
      <c r="S783">
        <v>34788</v>
      </c>
      <c r="T783">
        <v>3598</v>
      </c>
      <c r="U783">
        <v>31884</v>
      </c>
      <c r="V783">
        <v>36571</v>
      </c>
      <c r="W783">
        <v>144</v>
      </c>
      <c r="X783">
        <v>127</v>
      </c>
      <c r="Y783">
        <v>0</v>
      </c>
      <c r="Z783">
        <v>0</v>
      </c>
      <c r="AA783">
        <v>0</v>
      </c>
      <c r="AB783">
        <v>1</v>
      </c>
      <c r="AC783" t="s">
        <v>2077</v>
      </c>
      <c r="AD783" t="s">
        <v>2056</v>
      </c>
      <c r="AE783">
        <v>1.6</v>
      </c>
    </row>
    <row r="784" spans="1:31">
      <c r="A784" t="s">
        <v>2078</v>
      </c>
      <c r="B784">
        <v>2012</v>
      </c>
      <c r="C784" t="s">
        <v>2056</v>
      </c>
      <c r="D784" t="s">
        <v>55</v>
      </c>
      <c r="E784" t="s">
        <v>55</v>
      </c>
      <c r="F784" t="s">
        <v>55</v>
      </c>
      <c r="G784" t="s">
        <v>55</v>
      </c>
      <c r="H784" t="s">
        <v>96</v>
      </c>
      <c r="I784" t="s">
        <v>61</v>
      </c>
      <c r="J784" t="s">
        <v>55</v>
      </c>
      <c r="K784">
        <v>94.298759000000004</v>
      </c>
      <c r="L784">
        <v>2.0539130000000001</v>
      </c>
      <c r="M784">
        <v>88.784000000000006</v>
      </c>
      <c r="N784">
        <v>97.614000000000004</v>
      </c>
      <c r="O784" t="s">
        <v>57</v>
      </c>
      <c r="P784" t="s">
        <v>2079</v>
      </c>
      <c r="Q784">
        <v>3.3149999999999999</v>
      </c>
      <c r="R784">
        <v>5.5149999999999997</v>
      </c>
      <c r="S784">
        <v>18603</v>
      </c>
      <c r="T784">
        <v>2610</v>
      </c>
      <c r="U784">
        <v>17515</v>
      </c>
      <c r="V784">
        <v>19257</v>
      </c>
      <c r="W784">
        <v>85</v>
      </c>
      <c r="X784">
        <v>75</v>
      </c>
      <c r="Y784">
        <v>0</v>
      </c>
      <c r="Z784">
        <v>0</v>
      </c>
      <c r="AA784">
        <v>0</v>
      </c>
      <c r="AB784">
        <v>1</v>
      </c>
      <c r="AC784" t="s">
        <v>2080</v>
      </c>
      <c r="AD784" t="s">
        <v>2056</v>
      </c>
      <c r="AE784">
        <v>0.66</v>
      </c>
    </row>
    <row r="785" spans="1:31">
      <c r="A785" t="s">
        <v>2081</v>
      </c>
      <c r="B785">
        <v>2012</v>
      </c>
      <c r="C785" t="s">
        <v>2056</v>
      </c>
      <c r="D785" t="s">
        <v>55</v>
      </c>
      <c r="E785" t="s">
        <v>55</v>
      </c>
      <c r="F785" t="s">
        <v>55</v>
      </c>
      <c r="G785" t="s">
        <v>55</v>
      </c>
      <c r="H785" t="s">
        <v>96</v>
      </c>
      <c r="I785" t="s">
        <v>72</v>
      </c>
      <c r="J785" t="s">
        <v>55</v>
      </c>
      <c r="K785">
        <v>89.256218000000004</v>
      </c>
      <c r="L785">
        <v>5.2393780000000003</v>
      </c>
      <c r="M785">
        <v>74.277000000000001</v>
      </c>
      <c r="N785">
        <v>97.114000000000004</v>
      </c>
      <c r="O785" t="s">
        <v>57</v>
      </c>
      <c r="P785" t="s">
        <v>2082</v>
      </c>
      <c r="Q785">
        <v>7.8579999999999997</v>
      </c>
      <c r="R785">
        <v>14.978999999999999</v>
      </c>
      <c r="S785">
        <v>16186</v>
      </c>
      <c r="T785">
        <v>2466</v>
      </c>
      <c r="U785">
        <v>13470</v>
      </c>
      <c r="V785">
        <v>17611</v>
      </c>
      <c r="W785">
        <v>59</v>
      </c>
      <c r="X785">
        <v>52</v>
      </c>
      <c r="Y785">
        <v>0</v>
      </c>
      <c r="Z785">
        <v>0</v>
      </c>
      <c r="AA785">
        <v>0</v>
      </c>
      <c r="AB785">
        <v>1</v>
      </c>
      <c r="AC785" t="s">
        <v>501</v>
      </c>
      <c r="AD785" t="s">
        <v>2056</v>
      </c>
      <c r="AE785">
        <v>1.66</v>
      </c>
    </row>
    <row r="786" spans="1:31">
      <c r="A786" t="s">
        <v>2083</v>
      </c>
      <c r="B786">
        <v>2012</v>
      </c>
      <c r="C786" t="s">
        <v>2056</v>
      </c>
      <c r="D786" t="s">
        <v>55</v>
      </c>
      <c r="E786" t="s">
        <v>55</v>
      </c>
      <c r="F786" t="s">
        <v>55</v>
      </c>
      <c r="G786" t="s">
        <v>55</v>
      </c>
      <c r="H786" t="s">
        <v>105</v>
      </c>
      <c r="I786" t="s">
        <v>55</v>
      </c>
      <c r="J786" t="s">
        <v>55</v>
      </c>
      <c r="K786">
        <v>85.412728000000001</v>
      </c>
      <c r="L786">
        <v>3.3481860000000001</v>
      </c>
      <c r="M786">
        <v>77.483999999999995</v>
      </c>
      <c r="N786">
        <v>91.376000000000005</v>
      </c>
      <c r="O786" t="s">
        <v>57</v>
      </c>
      <c r="P786" t="s">
        <v>2084</v>
      </c>
      <c r="Q786">
        <v>5.9630000000000001</v>
      </c>
      <c r="R786">
        <v>7.9290000000000003</v>
      </c>
      <c r="S786">
        <v>36410</v>
      </c>
      <c r="T786">
        <v>4222</v>
      </c>
      <c r="U786">
        <v>33030</v>
      </c>
      <c r="V786">
        <v>38951</v>
      </c>
      <c r="W786">
        <v>170</v>
      </c>
      <c r="X786">
        <v>144</v>
      </c>
      <c r="Y786">
        <v>0</v>
      </c>
      <c r="Z786">
        <v>0</v>
      </c>
      <c r="AA786">
        <v>0</v>
      </c>
      <c r="AB786">
        <v>1</v>
      </c>
      <c r="AC786" t="s">
        <v>1772</v>
      </c>
      <c r="AD786" t="s">
        <v>2056</v>
      </c>
      <c r="AE786">
        <v>1.52</v>
      </c>
    </row>
    <row r="787" spans="1:31">
      <c r="A787" t="s">
        <v>2085</v>
      </c>
      <c r="B787">
        <v>2012</v>
      </c>
      <c r="C787" t="s">
        <v>2056</v>
      </c>
      <c r="D787" t="s">
        <v>55</v>
      </c>
      <c r="E787" t="s">
        <v>55</v>
      </c>
      <c r="F787" t="s">
        <v>55</v>
      </c>
      <c r="G787" t="s">
        <v>55</v>
      </c>
      <c r="H787" t="s">
        <v>105</v>
      </c>
      <c r="I787" t="s">
        <v>61</v>
      </c>
      <c r="J787" t="s">
        <v>55</v>
      </c>
      <c r="K787">
        <v>84.367706999999996</v>
      </c>
      <c r="L787">
        <v>4.303013</v>
      </c>
      <c r="M787">
        <v>73.888999999999996</v>
      </c>
      <c r="N787">
        <v>91.858000000000004</v>
      </c>
      <c r="O787" t="s">
        <v>57</v>
      </c>
      <c r="P787" t="s">
        <v>2086</v>
      </c>
      <c r="Q787">
        <v>7.49</v>
      </c>
      <c r="R787">
        <v>10.478</v>
      </c>
      <c r="S787">
        <v>17001</v>
      </c>
      <c r="T787">
        <v>2424</v>
      </c>
      <c r="U787">
        <v>14890</v>
      </c>
      <c r="V787">
        <v>18511</v>
      </c>
      <c r="W787">
        <v>99</v>
      </c>
      <c r="X787">
        <v>85</v>
      </c>
      <c r="Y787">
        <v>0</v>
      </c>
      <c r="Z787">
        <v>0</v>
      </c>
      <c r="AA787">
        <v>0</v>
      </c>
      <c r="AB787">
        <v>1</v>
      </c>
      <c r="AC787" t="s">
        <v>1642</v>
      </c>
      <c r="AD787" t="s">
        <v>2056</v>
      </c>
      <c r="AE787">
        <v>1.38</v>
      </c>
    </row>
    <row r="788" spans="1:31">
      <c r="A788" t="s">
        <v>2087</v>
      </c>
      <c r="B788">
        <v>2012</v>
      </c>
      <c r="C788" t="s">
        <v>2056</v>
      </c>
      <c r="D788" t="s">
        <v>55</v>
      </c>
      <c r="E788" t="s">
        <v>55</v>
      </c>
      <c r="F788" t="s">
        <v>55</v>
      </c>
      <c r="G788" t="s">
        <v>55</v>
      </c>
      <c r="H788" t="s">
        <v>105</v>
      </c>
      <c r="I788" t="s">
        <v>72</v>
      </c>
      <c r="J788" t="s">
        <v>55</v>
      </c>
      <c r="K788">
        <v>86.349637999999999</v>
      </c>
      <c r="L788">
        <v>5.2938000000000001</v>
      </c>
      <c r="M788">
        <v>72.364999999999995</v>
      </c>
      <c r="N788">
        <v>94.918000000000006</v>
      </c>
      <c r="O788" t="s">
        <v>57</v>
      </c>
      <c r="P788" t="s">
        <v>2088</v>
      </c>
      <c r="Q788">
        <v>8.5679999999999996</v>
      </c>
      <c r="R788">
        <v>13.984999999999999</v>
      </c>
      <c r="S788">
        <v>19408</v>
      </c>
      <c r="T788">
        <v>3549</v>
      </c>
      <c r="U788">
        <v>16265</v>
      </c>
      <c r="V788">
        <v>21334</v>
      </c>
      <c r="W788">
        <v>71</v>
      </c>
      <c r="X788">
        <v>59</v>
      </c>
      <c r="Y788">
        <v>0</v>
      </c>
      <c r="Z788">
        <v>0</v>
      </c>
      <c r="AA788">
        <v>0</v>
      </c>
      <c r="AB788">
        <v>1</v>
      </c>
      <c r="AC788" t="s">
        <v>2026</v>
      </c>
      <c r="AD788" t="s">
        <v>2056</v>
      </c>
      <c r="AE788">
        <v>1.66</v>
      </c>
    </row>
    <row r="789" spans="1:31">
      <c r="A789" t="s">
        <v>2089</v>
      </c>
      <c r="B789">
        <v>2012</v>
      </c>
      <c r="C789" t="s">
        <v>2056</v>
      </c>
      <c r="D789" t="s">
        <v>55</v>
      </c>
      <c r="E789" t="s">
        <v>55</v>
      </c>
      <c r="F789" t="s">
        <v>55</v>
      </c>
      <c r="G789" t="s">
        <v>55</v>
      </c>
      <c r="H789" t="s">
        <v>115</v>
      </c>
      <c r="I789" t="s">
        <v>55</v>
      </c>
      <c r="J789" t="s">
        <v>55</v>
      </c>
      <c r="K789">
        <v>89.329203000000007</v>
      </c>
      <c r="L789">
        <v>2.32125</v>
      </c>
      <c r="M789">
        <v>83.831999999999994</v>
      </c>
      <c r="N789">
        <v>93.456000000000003</v>
      </c>
      <c r="O789" t="s">
        <v>57</v>
      </c>
      <c r="P789" t="s">
        <v>2090</v>
      </c>
      <c r="Q789">
        <v>4.1260000000000003</v>
      </c>
      <c r="R789">
        <v>5.4969999999999999</v>
      </c>
      <c r="S789">
        <v>38389</v>
      </c>
      <c r="T789">
        <v>3853</v>
      </c>
      <c r="U789">
        <v>36027</v>
      </c>
      <c r="V789">
        <v>40163</v>
      </c>
      <c r="W789">
        <v>218</v>
      </c>
      <c r="X789">
        <v>192</v>
      </c>
      <c r="Y789">
        <v>0</v>
      </c>
      <c r="Z789">
        <v>0</v>
      </c>
      <c r="AA789">
        <v>0</v>
      </c>
      <c r="AB789">
        <v>1</v>
      </c>
      <c r="AC789" t="s">
        <v>2091</v>
      </c>
      <c r="AD789" t="s">
        <v>2056</v>
      </c>
      <c r="AE789">
        <v>1.23</v>
      </c>
    </row>
    <row r="790" spans="1:31">
      <c r="A790" t="s">
        <v>2092</v>
      </c>
      <c r="B790">
        <v>2012</v>
      </c>
      <c r="C790" t="s">
        <v>2056</v>
      </c>
      <c r="D790" t="s">
        <v>55</v>
      </c>
      <c r="E790" t="s">
        <v>55</v>
      </c>
      <c r="F790" t="s">
        <v>55</v>
      </c>
      <c r="G790" t="s">
        <v>55</v>
      </c>
      <c r="H790" t="s">
        <v>115</v>
      </c>
      <c r="I790" t="s">
        <v>61</v>
      </c>
      <c r="J790" t="s">
        <v>55</v>
      </c>
      <c r="K790">
        <v>87.026127000000002</v>
      </c>
      <c r="L790">
        <v>4.6145100000000001</v>
      </c>
      <c r="M790">
        <v>75.018000000000001</v>
      </c>
      <c r="N790">
        <v>94.644999999999996</v>
      </c>
      <c r="O790" t="s">
        <v>57</v>
      </c>
      <c r="P790" t="s">
        <v>2093</v>
      </c>
      <c r="Q790">
        <v>7.6189999999999998</v>
      </c>
      <c r="R790">
        <v>12.007999999999999</v>
      </c>
      <c r="S790">
        <v>15788</v>
      </c>
      <c r="T790">
        <v>2223</v>
      </c>
      <c r="U790">
        <v>13610</v>
      </c>
      <c r="V790">
        <v>17170</v>
      </c>
      <c r="W790">
        <v>109</v>
      </c>
      <c r="X790">
        <v>94</v>
      </c>
      <c r="Y790">
        <v>0</v>
      </c>
      <c r="Z790">
        <v>0</v>
      </c>
      <c r="AA790">
        <v>0</v>
      </c>
      <c r="AB790">
        <v>1</v>
      </c>
      <c r="AC790" t="s">
        <v>1653</v>
      </c>
      <c r="AD790" t="s">
        <v>2056</v>
      </c>
      <c r="AE790">
        <v>2.04</v>
      </c>
    </row>
    <row r="791" spans="1:31">
      <c r="A791" t="s">
        <v>2094</v>
      </c>
      <c r="B791">
        <v>2012</v>
      </c>
      <c r="C791" t="s">
        <v>2056</v>
      </c>
      <c r="D791" t="s">
        <v>55</v>
      </c>
      <c r="E791" t="s">
        <v>55</v>
      </c>
      <c r="F791" t="s">
        <v>55</v>
      </c>
      <c r="G791" t="s">
        <v>55</v>
      </c>
      <c r="H791" t="s">
        <v>115</v>
      </c>
      <c r="I791" t="s">
        <v>72</v>
      </c>
      <c r="J791" t="s">
        <v>55</v>
      </c>
      <c r="K791">
        <v>91.011707999999999</v>
      </c>
      <c r="L791">
        <v>2.9566940000000002</v>
      </c>
      <c r="M791">
        <v>83.346999999999994</v>
      </c>
      <c r="N791">
        <v>95.921999999999997</v>
      </c>
      <c r="O791" t="s">
        <v>57</v>
      </c>
      <c r="P791" t="s">
        <v>2095</v>
      </c>
      <c r="Q791">
        <v>4.91</v>
      </c>
      <c r="R791">
        <v>7.665</v>
      </c>
      <c r="S791">
        <v>22601</v>
      </c>
      <c r="T791">
        <v>3044</v>
      </c>
      <c r="U791">
        <v>20698</v>
      </c>
      <c r="V791">
        <v>23820</v>
      </c>
      <c r="W791">
        <v>109</v>
      </c>
      <c r="X791">
        <v>98</v>
      </c>
      <c r="Y791">
        <v>0</v>
      </c>
      <c r="Z791">
        <v>0</v>
      </c>
      <c r="AA791">
        <v>0</v>
      </c>
      <c r="AB791">
        <v>1</v>
      </c>
      <c r="AC791" t="s">
        <v>1938</v>
      </c>
      <c r="AD791" t="s">
        <v>2056</v>
      </c>
      <c r="AE791">
        <v>1.1499999999999999</v>
      </c>
    </row>
    <row r="792" spans="1:31">
      <c r="A792" t="s">
        <v>2096</v>
      </c>
      <c r="B792">
        <v>2012</v>
      </c>
      <c r="C792" t="s">
        <v>2056</v>
      </c>
      <c r="D792" t="s">
        <v>55</v>
      </c>
      <c r="E792" t="s">
        <v>55</v>
      </c>
      <c r="F792" t="s">
        <v>55</v>
      </c>
      <c r="G792" t="s">
        <v>55</v>
      </c>
      <c r="H792" t="s">
        <v>125</v>
      </c>
      <c r="I792" t="s">
        <v>55</v>
      </c>
      <c r="J792" t="s">
        <v>55</v>
      </c>
      <c r="K792">
        <v>80.803796000000006</v>
      </c>
      <c r="L792">
        <v>2.6930619999999998</v>
      </c>
      <c r="M792">
        <v>74.89</v>
      </c>
      <c r="N792">
        <v>85.846000000000004</v>
      </c>
      <c r="O792" t="s">
        <v>57</v>
      </c>
      <c r="P792" t="s">
        <v>2097</v>
      </c>
      <c r="Q792">
        <v>5.0419999999999998</v>
      </c>
      <c r="R792">
        <v>5.9139999999999997</v>
      </c>
      <c r="S792">
        <v>38123</v>
      </c>
      <c r="T792">
        <v>2643</v>
      </c>
      <c r="U792">
        <v>35332</v>
      </c>
      <c r="V792">
        <v>40501</v>
      </c>
      <c r="W792">
        <v>267</v>
      </c>
      <c r="X792">
        <v>214</v>
      </c>
      <c r="Y792">
        <v>0</v>
      </c>
      <c r="Z792">
        <v>0</v>
      </c>
      <c r="AA792">
        <v>0</v>
      </c>
      <c r="AB792">
        <v>1</v>
      </c>
      <c r="AC792" t="s">
        <v>1551</v>
      </c>
      <c r="AD792" t="s">
        <v>2056</v>
      </c>
      <c r="AE792">
        <v>1.24</v>
      </c>
    </row>
    <row r="793" spans="1:31">
      <c r="A793" t="s">
        <v>2098</v>
      </c>
      <c r="B793">
        <v>2012</v>
      </c>
      <c r="C793" t="s">
        <v>2056</v>
      </c>
      <c r="D793" t="s">
        <v>55</v>
      </c>
      <c r="E793" t="s">
        <v>55</v>
      </c>
      <c r="F793" t="s">
        <v>55</v>
      </c>
      <c r="G793" t="s">
        <v>55</v>
      </c>
      <c r="H793" t="s">
        <v>125</v>
      </c>
      <c r="I793" t="s">
        <v>61</v>
      </c>
      <c r="J793" t="s">
        <v>55</v>
      </c>
      <c r="K793">
        <v>81.613084999999998</v>
      </c>
      <c r="L793">
        <v>3.233663</v>
      </c>
      <c r="M793">
        <v>74.319000000000003</v>
      </c>
      <c r="N793">
        <v>87.564999999999998</v>
      </c>
      <c r="O793" t="s">
        <v>57</v>
      </c>
      <c r="P793" t="s">
        <v>2099</v>
      </c>
      <c r="Q793">
        <v>5.952</v>
      </c>
      <c r="R793">
        <v>7.2939999999999996</v>
      </c>
      <c r="S793">
        <v>21243</v>
      </c>
      <c r="T793">
        <v>2247</v>
      </c>
      <c r="U793">
        <v>19344</v>
      </c>
      <c r="V793">
        <v>22792</v>
      </c>
      <c r="W793">
        <v>155</v>
      </c>
      <c r="X793">
        <v>123</v>
      </c>
      <c r="Y793">
        <v>0</v>
      </c>
      <c r="Z793">
        <v>0</v>
      </c>
      <c r="AA793">
        <v>0</v>
      </c>
      <c r="AB793">
        <v>1</v>
      </c>
      <c r="AC793" t="s">
        <v>2100</v>
      </c>
      <c r="AD793" t="s">
        <v>2056</v>
      </c>
      <c r="AE793">
        <v>1.07</v>
      </c>
    </row>
    <row r="794" spans="1:31">
      <c r="A794" t="s">
        <v>2101</v>
      </c>
      <c r="B794">
        <v>2012</v>
      </c>
      <c r="C794" t="s">
        <v>2056</v>
      </c>
      <c r="D794" t="s">
        <v>55</v>
      </c>
      <c r="E794" t="s">
        <v>55</v>
      </c>
      <c r="F794" t="s">
        <v>55</v>
      </c>
      <c r="G794" t="s">
        <v>55</v>
      </c>
      <c r="H794" t="s">
        <v>125</v>
      </c>
      <c r="I794" t="s">
        <v>72</v>
      </c>
      <c r="J794" t="s">
        <v>55</v>
      </c>
      <c r="K794">
        <v>79.807839000000001</v>
      </c>
      <c r="L794">
        <v>5.1949969999999999</v>
      </c>
      <c r="M794">
        <v>67.483000000000004</v>
      </c>
      <c r="N794">
        <v>89.052000000000007</v>
      </c>
      <c r="O794" t="s">
        <v>57</v>
      </c>
      <c r="P794" t="s">
        <v>2102</v>
      </c>
      <c r="Q794">
        <v>9.2439999999999998</v>
      </c>
      <c r="R794">
        <v>12.324</v>
      </c>
      <c r="S794">
        <v>16880</v>
      </c>
      <c r="T794">
        <v>1768</v>
      </c>
      <c r="U794">
        <v>14273</v>
      </c>
      <c r="V794">
        <v>18835</v>
      </c>
      <c r="W794">
        <v>112</v>
      </c>
      <c r="X794">
        <v>91</v>
      </c>
      <c r="Y794">
        <v>0</v>
      </c>
      <c r="Z794">
        <v>0</v>
      </c>
      <c r="AA794">
        <v>0</v>
      </c>
      <c r="AB794">
        <v>1</v>
      </c>
      <c r="AC794" t="s">
        <v>212</v>
      </c>
      <c r="AD794" t="s">
        <v>2056</v>
      </c>
      <c r="AE794">
        <v>1.86</v>
      </c>
    </row>
    <row r="795" spans="1:31">
      <c r="A795" t="s">
        <v>2103</v>
      </c>
      <c r="B795">
        <v>2012</v>
      </c>
      <c r="C795" t="s">
        <v>2056</v>
      </c>
      <c r="D795" t="s">
        <v>55</v>
      </c>
      <c r="E795" t="s">
        <v>55</v>
      </c>
      <c r="F795" t="s">
        <v>55</v>
      </c>
      <c r="G795" t="s">
        <v>55</v>
      </c>
      <c r="H795" t="s">
        <v>55</v>
      </c>
      <c r="I795" t="s">
        <v>55</v>
      </c>
      <c r="J795" t="s">
        <v>55</v>
      </c>
      <c r="K795">
        <v>86.624769000000001</v>
      </c>
      <c r="L795">
        <v>1.136285</v>
      </c>
      <c r="M795">
        <v>84.221999999999994</v>
      </c>
      <c r="N795">
        <v>88.784000000000006</v>
      </c>
      <c r="O795" t="s">
        <v>57</v>
      </c>
      <c r="P795" t="s">
        <v>2104</v>
      </c>
      <c r="Q795">
        <v>2.1589999999999998</v>
      </c>
      <c r="R795">
        <v>2.4020000000000001</v>
      </c>
      <c r="S795">
        <v>259949</v>
      </c>
      <c r="T795">
        <v>9958</v>
      </c>
      <c r="U795">
        <v>252740</v>
      </c>
      <c r="V795">
        <v>266428</v>
      </c>
      <c r="W795">
        <v>1305</v>
      </c>
      <c r="X795">
        <v>1116</v>
      </c>
      <c r="Y795">
        <v>0</v>
      </c>
      <c r="Z795">
        <v>0</v>
      </c>
      <c r="AA795">
        <v>0</v>
      </c>
      <c r="AB795">
        <v>1</v>
      </c>
      <c r="AC795" t="s">
        <v>2105</v>
      </c>
      <c r="AD795" t="s">
        <v>2056</v>
      </c>
      <c r="AE795">
        <v>1.45</v>
      </c>
    </row>
    <row r="796" spans="1:31">
      <c r="A796" t="s">
        <v>2106</v>
      </c>
      <c r="B796">
        <v>2012</v>
      </c>
      <c r="C796" t="s">
        <v>2056</v>
      </c>
      <c r="D796" t="s">
        <v>55</v>
      </c>
      <c r="E796" t="s">
        <v>55</v>
      </c>
      <c r="F796" t="s">
        <v>55</v>
      </c>
      <c r="G796" t="s">
        <v>55</v>
      </c>
      <c r="H796" t="s">
        <v>55</v>
      </c>
      <c r="I796" t="s">
        <v>55</v>
      </c>
      <c r="J796" t="s">
        <v>137</v>
      </c>
      <c r="K796">
        <v>84.096230000000006</v>
      </c>
      <c r="L796">
        <v>4.5571469999999996</v>
      </c>
      <c r="M796">
        <v>72.900999999999996</v>
      </c>
      <c r="N796">
        <v>91.997</v>
      </c>
      <c r="O796" t="s">
        <v>57</v>
      </c>
      <c r="P796" t="s">
        <v>2107</v>
      </c>
      <c r="Q796">
        <v>7.9</v>
      </c>
      <c r="R796">
        <v>11.195</v>
      </c>
      <c r="S796">
        <v>44801</v>
      </c>
      <c r="T796">
        <v>4592</v>
      </c>
      <c r="U796">
        <v>38837</v>
      </c>
      <c r="V796">
        <v>49009</v>
      </c>
      <c r="W796">
        <v>141</v>
      </c>
      <c r="X796">
        <v>118</v>
      </c>
      <c r="Y796">
        <v>0</v>
      </c>
      <c r="Z796">
        <v>0</v>
      </c>
      <c r="AA796">
        <v>0</v>
      </c>
      <c r="AB796">
        <v>1</v>
      </c>
      <c r="AC796" t="s">
        <v>2108</v>
      </c>
      <c r="AD796" t="s">
        <v>2056</v>
      </c>
      <c r="AE796">
        <v>2.17</v>
      </c>
    </row>
    <row r="797" spans="1:31">
      <c r="A797" t="s">
        <v>2109</v>
      </c>
      <c r="B797">
        <v>2012</v>
      </c>
      <c r="C797" t="s">
        <v>2056</v>
      </c>
      <c r="D797" t="s">
        <v>55</v>
      </c>
      <c r="E797" t="s">
        <v>55</v>
      </c>
      <c r="F797" t="s">
        <v>55</v>
      </c>
      <c r="G797" t="s">
        <v>55</v>
      </c>
      <c r="H797" t="s">
        <v>55</v>
      </c>
      <c r="I797" t="s">
        <v>55</v>
      </c>
      <c r="J797" t="s">
        <v>141</v>
      </c>
      <c r="K797">
        <v>86.386905999999996</v>
      </c>
      <c r="L797">
        <v>2.9725380000000001</v>
      </c>
      <c r="M797">
        <v>79.39</v>
      </c>
      <c r="N797">
        <v>91.7</v>
      </c>
      <c r="O797" t="s">
        <v>57</v>
      </c>
      <c r="P797" t="s">
        <v>2110</v>
      </c>
      <c r="Q797">
        <v>5.3129999999999997</v>
      </c>
      <c r="R797">
        <v>6.9969999999999999</v>
      </c>
      <c r="S797">
        <v>43100</v>
      </c>
      <c r="T797">
        <v>4189</v>
      </c>
      <c r="U797">
        <v>39609</v>
      </c>
      <c r="V797">
        <v>45751</v>
      </c>
      <c r="W797">
        <v>188</v>
      </c>
      <c r="X797">
        <v>159</v>
      </c>
      <c r="Y797">
        <v>0</v>
      </c>
      <c r="Z797">
        <v>0</v>
      </c>
      <c r="AA797">
        <v>0</v>
      </c>
      <c r="AB797">
        <v>1</v>
      </c>
      <c r="AC797" t="s">
        <v>2111</v>
      </c>
      <c r="AD797" t="s">
        <v>2056</v>
      </c>
      <c r="AE797">
        <v>1.41</v>
      </c>
    </row>
    <row r="798" spans="1:31">
      <c r="A798" t="s">
        <v>2112</v>
      </c>
      <c r="B798">
        <v>2012</v>
      </c>
      <c r="C798" t="s">
        <v>2056</v>
      </c>
      <c r="D798" t="s">
        <v>55</v>
      </c>
      <c r="E798" t="s">
        <v>55</v>
      </c>
      <c r="F798" t="s">
        <v>55</v>
      </c>
      <c r="G798" t="s">
        <v>55</v>
      </c>
      <c r="H798" t="s">
        <v>55</v>
      </c>
      <c r="I798" t="s">
        <v>55</v>
      </c>
      <c r="J798" t="s">
        <v>145</v>
      </c>
      <c r="K798">
        <v>87.253642999999997</v>
      </c>
      <c r="L798">
        <v>2.6069040000000001</v>
      </c>
      <c r="M798">
        <v>81.168999999999997</v>
      </c>
      <c r="N798">
        <v>91.938999999999993</v>
      </c>
      <c r="O798" t="s">
        <v>57</v>
      </c>
      <c r="P798" t="s">
        <v>2113</v>
      </c>
      <c r="Q798">
        <v>4.6849999999999996</v>
      </c>
      <c r="R798">
        <v>6.085</v>
      </c>
      <c r="S798">
        <v>53566</v>
      </c>
      <c r="T798">
        <v>5408</v>
      </c>
      <c r="U798">
        <v>49831</v>
      </c>
      <c r="V798">
        <v>56443</v>
      </c>
      <c r="W798">
        <v>243</v>
      </c>
      <c r="X798">
        <v>205</v>
      </c>
      <c r="Y798">
        <v>0</v>
      </c>
      <c r="Z798">
        <v>0</v>
      </c>
      <c r="AA798">
        <v>0</v>
      </c>
      <c r="AB798">
        <v>1</v>
      </c>
      <c r="AC798" t="s">
        <v>2114</v>
      </c>
      <c r="AD798" t="s">
        <v>2056</v>
      </c>
      <c r="AE798">
        <v>1.48</v>
      </c>
    </row>
    <row r="799" spans="1:31">
      <c r="A799" t="s">
        <v>2115</v>
      </c>
      <c r="B799">
        <v>2012</v>
      </c>
      <c r="C799" t="s">
        <v>2056</v>
      </c>
      <c r="D799" t="s">
        <v>55</v>
      </c>
      <c r="E799" t="s">
        <v>55</v>
      </c>
      <c r="F799" t="s">
        <v>55</v>
      </c>
      <c r="G799" t="s">
        <v>55</v>
      </c>
      <c r="H799" t="s">
        <v>55</v>
      </c>
      <c r="I799" t="s">
        <v>55</v>
      </c>
      <c r="J799" t="s">
        <v>149</v>
      </c>
      <c r="K799">
        <v>87.022818999999998</v>
      </c>
      <c r="L799">
        <v>2.241107</v>
      </c>
      <c r="M799">
        <v>81.924999999999997</v>
      </c>
      <c r="N799">
        <v>91.116</v>
      </c>
      <c r="O799" t="s">
        <v>57</v>
      </c>
      <c r="P799" t="s">
        <v>2116</v>
      </c>
      <c r="Q799">
        <v>4.093</v>
      </c>
      <c r="R799">
        <v>5.0979999999999999</v>
      </c>
      <c r="S799">
        <v>53192</v>
      </c>
      <c r="T799">
        <v>4444</v>
      </c>
      <c r="U799">
        <v>50076</v>
      </c>
      <c r="V799">
        <v>55694</v>
      </c>
      <c r="W799">
        <v>296</v>
      </c>
      <c r="X799">
        <v>258</v>
      </c>
      <c r="Y799">
        <v>0</v>
      </c>
      <c r="Z799">
        <v>0</v>
      </c>
      <c r="AA799">
        <v>0</v>
      </c>
      <c r="AB799">
        <v>1</v>
      </c>
      <c r="AC799" t="s">
        <v>2114</v>
      </c>
      <c r="AD799" t="s">
        <v>2056</v>
      </c>
      <c r="AE799">
        <v>1.31</v>
      </c>
    </row>
    <row r="800" spans="1:31">
      <c r="A800" t="s">
        <v>2117</v>
      </c>
      <c r="B800">
        <v>2012</v>
      </c>
      <c r="C800" t="s">
        <v>2056</v>
      </c>
      <c r="D800" t="s">
        <v>55</v>
      </c>
      <c r="E800" t="s">
        <v>55</v>
      </c>
      <c r="F800" t="s">
        <v>55</v>
      </c>
      <c r="G800" t="s">
        <v>55</v>
      </c>
      <c r="H800" t="s">
        <v>55</v>
      </c>
      <c r="I800" t="s">
        <v>55</v>
      </c>
      <c r="J800" t="s">
        <v>153</v>
      </c>
      <c r="K800">
        <v>87.748780999999994</v>
      </c>
      <c r="L800">
        <v>1.779806</v>
      </c>
      <c r="M800">
        <v>83.784999999999997</v>
      </c>
      <c r="N800">
        <v>91.037999999999997</v>
      </c>
      <c r="O800" t="s">
        <v>57</v>
      </c>
      <c r="P800" t="s">
        <v>2118</v>
      </c>
      <c r="Q800">
        <v>3.2890000000000001</v>
      </c>
      <c r="R800">
        <v>3.964</v>
      </c>
      <c r="S800">
        <v>65289</v>
      </c>
      <c r="T800">
        <v>4211</v>
      </c>
      <c r="U800">
        <v>62340</v>
      </c>
      <c r="V800">
        <v>67737</v>
      </c>
      <c r="W800">
        <v>437</v>
      </c>
      <c r="X800">
        <v>376</v>
      </c>
      <c r="Y800">
        <v>0</v>
      </c>
      <c r="Z800">
        <v>0</v>
      </c>
      <c r="AA800">
        <v>0</v>
      </c>
      <c r="AB800">
        <v>1</v>
      </c>
      <c r="AC800" t="s">
        <v>2119</v>
      </c>
      <c r="AD800" t="s">
        <v>2056</v>
      </c>
      <c r="AE800">
        <v>1.28</v>
      </c>
    </row>
    <row r="801" spans="1:31">
      <c r="A801" t="s">
        <v>2120</v>
      </c>
      <c r="B801">
        <v>2012</v>
      </c>
      <c r="C801" t="s">
        <v>2056</v>
      </c>
      <c r="D801" t="s">
        <v>55</v>
      </c>
      <c r="E801" t="s">
        <v>55</v>
      </c>
      <c r="F801" t="s">
        <v>55</v>
      </c>
      <c r="G801" t="s">
        <v>55</v>
      </c>
      <c r="H801" t="s">
        <v>55</v>
      </c>
      <c r="I801" t="s">
        <v>61</v>
      </c>
      <c r="J801" t="s">
        <v>55</v>
      </c>
      <c r="K801">
        <v>86.153548000000001</v>
      </c>
      <c r="L801">
        <v>1.4234519999999999</v>
      </c>
      <c r="M801">
        <v>83.099000000000004</v>
      </c>
      <c r="N801">
        <v>88.84</v>
      </c>
      <c r="O801" t="s">
        <v>57</v>
      </c>
      <c r="P801" t="s">
        <v>2121</v>
      </c>
      <c r="Q801">
        <v>2.6859999999999999</v>
      </c>
      <c r="R801">
        <v>3.0539999999999998</v>
      </c>
      <c r="S801">
        <v>151435</v>
      </c>
      <c r="T801">
        <v>7995</v>
      </c>
      <c r="U801">
        <v>146066</v>
      </c>
      <c r="V801">
        <v>156157</v>
      </c>
      <c r="W801">
        <v>834</v>
      </c>
      <c r="X801">
        <v>710</v>
      </c>
      <c r="Y801">
        <v>0</v>
      </c>
      <c r="Z801">
        <v>0</v>
      </c>
      <c r="AA801">
        <v>0</v>
      </c>
      <c r="AB801">
        <v>1</v>
      </c>
      <c r="AC801" t="s">
        <v>2122</v>
      </c>
      <c r="AD801" t="s">
        <v>2056</v>
      </c>
      <c r="AE801">
        <v>1.41</v>
      </c>
    </row>
    <row r="802" spans="1:31">
      <c r="A802" t="s">
        <v>2123</v>
      </c>
      <c r="B802">
        <v>2012</v>
      </c>
      <c r="C802" t="s">
        <v>2056</v>
      </c>
      <c r="D802" t="s">
        <v>55</v>
      </c>
      <c r="E802" t="s">
        <v>55</v>
      </c>
      <c r="F802" t="s">
        <v>55</v>
      </c>
      <c r="G802" t="s">
        <v>55</v>
      </c>
      <c r="H802" t="s">
        <v>55</v>
      </c>
      <c r="I802" t="s">
        <v>61</v>
      </c>
      <c r="J802" t="s">
        <v>137</v>
      </c>
      <c r="K802">
        <v>85.530258000000003</v>
      </c>
      <c r="L802">
        <v>4.0354200000000002</v>
      </c>
      <c r="M802">
        <v>75.653000000000006</v>
      </c>
      <c r="N802">
        <v>92.513999999999996</v>
      </c>
      <c r="O802" t="s">
        <v>57</v>
      </c>
      <c r="P802" t="s">
        <v>2124</v>
      </c>
      <c r="Q802">
        <v>6.984</v>
      </c>
      <c r="R802">
        <v>9.8770000000000007</v>
      </c>
      <c r="S802">
        <v>23657</v>
      </c>
      <c r="T802">
        <v>2896</v>
      </c>
      <c r="U802">
        <v>20925</v>
      </c>
      <c r="V802">
        <v>25589</v>
      </c>
      <c r="W802">
        <v>83</v>
      </c>
      <c r="X802">
        <v>68</v>
      </c>
      <c r="Y802">
        <v>0</v>
      </c>
      <c r="Z802">
        <v>0</v>
      </c>
      <c r="AA802">
        <v>0</v>
      </c>
      <c r="AB802">
        <v>1</v>
      </c>
      <c r="AC802" t="s">
        <v>2125</v>
      </c>
      <c r="AD802" t="s">
        <v>2056</v>
      </c>
      <c r="AE802">
        <v>1.08</v>
      </c>
    </row>
    <row r="803" spans="1:31">
      <c r="A803" t="s">
        <v>2126</v>
      </c>
      <c r="B803">
        <v>2012</v>
      </c>
      <c r="C803" t="s">
        <v>2056</v>
      </c>
      <c r="D803" t="s">
        <v>55</v>
      </c>
      <c r="E803" t="s">
        <v>55</v>
      </c>
      <c r="F803" t="s">
        <v>55</v>
      </c>
      <c r="G803" t="s">
        <v>55</v>
      </c>
      <c r="H803" t="s">
        <v>55</v>
      </c>
      <c r="I803" t="s">
        <v>61</v>
      </c>
      <c r="J803" t="s">
        <v>141</v>
      </c>
      <c r="K803">
        <v>82.061576000000002</v>
      </c>
      <c r="L803">
        <v>4.420642</v>
      </c>
      <c r="M803">
        <v>71.572000000000003</v>
      </c>
      <c r="N803">
        <v>89.924999999999997</v>
      </c>
      <c r="O803" t="s">
        <v>57</v>
      </c>
      <c r="P803" t="s">
        <v>2127</v>
      </c>
      <c r="Q803">
        <v>7.8630000000000004</v>
      </c>
      <c r="R803">
        <v>10.49</v>
      </c>
      <c r="S803">
        <v>24895</v>
      </c>
      <c r="T803">
        <v>3477</v>
      </c>
      <c r="U803">
        <v>21713</v>
      </c>
      <c r="V803">
        <v>27281</v>
      </c>
      <c r="W803">
        <v>123</v>
      </c>
      <c r="X803">
        <v>102</v>
      </c>
      <c r="Y803">
        <v>0</v>
      </c>
      <c r="Z803">
        <v>0</v>
      </c>
      <c r="AA803">
        <v>0</v>
      </c>
      <c r="AB803">
        <v>1</v>
      </c>
      <c r="AC803" t="s">
        <v>1723</v>
      </c>
      <c r="AD803" t="s">
        <v>2056</v>
      </c>
      <c r="AE803">
        <v>1.62</v>
      </c>
    </row>
    <row r="804" spans="1:31">
      <c r="A804" t="s">
        <v>2128</v>
      </c>
      <c r="B804">
        <v>2012</v>
      </c>
      <c r="C804" t="s">
        <v>2056</v>
      </c>
      <c r="D804" t="s">
        <v>55</v>
      </c>
      <c r="E804" t="s">
        <v>55</v>
      </c>
      <c r="F804" t="s">
        <v>55</v>
      </c>
      <c r="G804" t="s">
        <v>55</v>
      </c>
      <c r="H804" t="s">
        <v>55</v>
      </c>
      <c r="I804" t="s">
        <v>61</v>
      </c>
      <c r="J804" t="s">
        <v>145</v>
      </c>
      <c r="K804">
        <v>86.743633000000003</v>
      </c>
      <c r="L804">
        <v>2.9930590000000001</v>
      </c>
      <c r="M804">
        <v>79.656000000000006</v>
      </c>
      <c r="N804">
        <v>92.066999999999993</v>
      </c>
      <c r="O804" t="s">
        <v>57</v>
      </c>
      <c r="P804" t="s">
        <v>2129</v>
      </c>
      <c r="Q804">
        <v>5.3230000000000004</v>
      </c>
      <c r="R804">
        <v>7.0869999999999997</v>
      </c>
      <c r="S804">
        <v>30115</v>
      </c>
      <c r="T804">
        <v>3770</v>
      </c>
      <c r="U804">
        <v>27655</v>
      </c>
      <c r="V804">
        <v>31963</v>
      </c>
      <c r="W804">
        <v>156</v>
      </c>
      <c r="X804">
        <v>129</v>
      </c>
      <c r="Y804">
        <v>0</v>
      </c>
      <c r="Z804">
        <v>0</v>
      </c>
      <c r="AA804">
        <v>0</v>
      </c>
      <c r="AB804">
        <v>1</v>
      </c>
      <c r="AC804" t="s">
        <v>2130</v>
      </c>
      <c r="AD804" t="s">
        <v>2056</v>
      </c>
      <c r="AE804">
        <v>1.21</v>
      </c>
    </row>
    <row r="805" spans="1:31">
      <c r="A805" t="s">
        <v>2131</v>
      </c>
      <c r="B805">
        <v>2012</v>
      </c>
      <c r="C805" t="s">
        <v>2056</v>
      </c>
      <c r="D805" t="s">
        <v>55</v>
      </c>
      <c r="E805" t="s">
        <v>55</v>
      </c>
      <c r="F805" t="s">
        <v>55</v>
      </c>
      <c r="G805" t="s">
        <v>55</v>
      </c>
      <c r="H805" t="s">
        <v>55</v>
      </c>
      <c r="I805" t="s">
        <v>61</v>
      </c>
      <c r="J805" t="s">
        <v>149</v>
      </c>
      <c r="K805">
        <v>87.975237000000007</v>
      </c>
      <c r="L805">
        <v>2.8220770000000002</v>
      </c>
      <c r="M805">
        <v>81.221999999999994</v>
      </c>
      <c r="N805">
        <v>92.960999999999999</v>
      </c>
      <c r="O805" t="s">
        <v>57</v>
      </c>
      <c r="P805" t="s">
        <v>2132</v>
      </c>
      <c r="Q805">
        <v>4.9850000000000003</v>
      </c>
      <c r="R805">
        <v>6.7530000000000001</v>
      </c>
      <c r="S805">
        <v>33038</v>
      </c>
      <c r="T805">
        <v>3739</v>
      </c>
      <c r="U805">
        <v>30502</v>
      </c>
      <c r="V805">
        <v>34910</v>
      </c>
      <c r="W805">
        <v>194</v>
      </c>
      <c r="X805">
        <v>172</v>
      </c>
      <c r="Y805">
        <v>0</v>
      </c>
      <c r="Z805">
        <v>0</v>
      </c>
      <c r="AA805">
        <v>0</v>
      </c>
      <c r="AB805">
        <v>1</v>
      </c>
      <c r="AC805" t="s">
        <v>2133</v>
      </c>
      <c r="AD805" t="s">
        <v>2056</v>
      </c>
      <c r="AE805">
        <v>1.45</v>
      </c>
    </row>
    <row r="806" spans="1:31">
      <c r="A806" t="s">
        <v>2134</v>
      </c>
      <c r="B806">
        <v>2012</v>
      </c>
      <c r="C806" t="s">
        <v>2056</v>
      </c>
      <c r="D806" t="s">
        <v>55</v>
      </c>
      <c r="E806" t="s">
        <v>55</v>
      </c>
      <c r="F806" t="s">
        <v>55</v>
      </c>
      <c r="G806" t="s">
        <v>55</v>
      </c>
      <c r="H806" t="s">
        <v>55</v>
      </c>
      <c r="I806" t="s">
        <v>61</v>
      </c>
      <c r="J806" t="s">
        <v>153</v>
      </c>
      <c r="K806">
        <v>87.306880000000007</v>
      </c>
      <c r="L806">
        <v>2.3518530000000002</v>
      </c>
      <c r="M806">
        <v>81.900000000000006</v>
      </c>
      <c r="N806">
        <v>91.573999999999998</v>
      </c>
      <c r="O806" t="s">
        <v>57</v>
      </c>
      <c r="P806" t="s">
        <v>2135</v>
      </c>
      <c r="Q806">
        <v>4.2670000000000003</v>
      </c>
      <c r="R806">
        <v>5.407</v>
      </c>
      <c r="S806">
        <v>39729</v>
      </c>
      <c r="T806">
        <v>3366</v>
      </c>
      <c r="U806">
        <v>37269</v>
      </c>
      <c r="V806">
        <v>41671</v>
      </c>
      <c r="W806">
        <v>278</v>
      </c>
      <c r="X806">
        <v>239</v>
      </c>
      <c r="Y806">
        <v>0</v>
      </c>
      <c r="Z806">
        <v>0</v>
      </c>
      <c r="AA806">
        <v>0</v>
      </c>
      <c r="AB806">
        <v>1</v>
      </c>
      <c r="AC806" t="s">
        <v>2136</v>
      </c>
      <c r="AD806" t="s">
        <v>2056</v>
      </c>
      <c r="AE806">
        <v>1.38</v>
      </c>
    </row>
    <row r="807" spans="1:31">
      <c r="A807" t="s">
        <v>2137</v>
      </c>
      <c r="B807">
        <v>2012</v>
      </c>
      <c r="C807" t="s">
        <v>2056</v>
      </c>
      <c r="D807" t="s">
        <v>55</v>
      </c>
      <c r="E807" t="s">
        <v>55</v>
      </c>
      <c r="F807" t="s">
        <v>55</v>
      </c>
      <c r="G807" t="s">
        <v>55</v>
      </c>
      <c r="H807" t="s">
        <v>55</v>
      </c>
      <c r="I807" t="s">
        <v>72</v>
      </c>
      <c r="J807" t="s">
        <v>55</v>
      </c>
      <c r="K807">
        <v>87.291058000000007</v>
      </c>
      <c r="L807">
        <v>2.0243039999999999</v>
      </c>
      <c r="M807">
        <v>82.731999999999999</v>
      </c>
      <c r="N807">
        <v>91.010999999999996</v>
      </c>
      <c r="O807" t="s">
        <v>57</v>
      </c>
      <c r="P807" t="s">
        <v>2138</v>
      </c>
      <c r="Q807">
        <v>3.72</v>
      </c>
      <c r="R807">
        <v>4.5590000000000002</v>
      </c>
      <c r="S807">
        <v>108514</v>
      </c>
      <c r="T807">
        <v>6754</v>
      </c>
      <c r="U807">
        <v>102846</v>
      </c>
      <c r="V807">
        <v>113139</v>
      </c>
      <c r="W807">
        <v>471</v>
      </c>
      <c r="X807">
        <v>406</v>
      </c>
      <c r="Y807">
        <v>0</v>
      </c>
      <c r="Z807">
        <v>0</v>
      </c>
      <c r="AA807">
        <v>0</v>
      </c>
      <c r="AB807">
        <v>1</v>
      </c>
      <c r="AC807" t="s">
        <v>2139</v>
      </c>
      <c r="AD807" t="s">
        <v>2056</v>
      </c>
      <c r="AE807">
        <v>1.74</v>
      </c>
    </row>
    <row r="808" spans="1:31">
      <c r="A808" t="s">
        <v>2140</v>
      </c>
      <c r="B808">
        <v>2012</v>
      </c>
      <c r="C808" t="s">
        <v>2056</v>
      </c>
      <c r="D808" t="s">
        <v>55</v>
      </c>
      <c r="E808" t="s">
        <v>55</v>
      </c>
      <c r="F808" t="s">
        <v>55</v>
      </c>
      <c r="G808" t="s">
        <v>55</v>
      </c>
      <c r="H808" t="s">
        <v>55</v>
      </c>
      <c r="I808" t="s">
        <v>72</v>
      </c>
      <c r="J808" t="s">
        <v>137</v>
      </c>
      <c r="K808">
        <v>82.547627000000006</v>
      </c>
      <c r="L808">
        <v>8.3725319999999996</v>
      </c>
      <c r="M808">
        <v>59.862000000000002</v>
      </c>
      <c r="N808">
        <v>95.421999999999997</v>
      </c>
      <c r="O808" t="s">
        <v>57</v>
      </c>
      <c r="P808" t="s">
        <v>2141</v>
      </c>
      <c r="Q808">
        <v>12.874000000000001</v>
      </c>
      <c r="R808">
        <v>22.686</v>
      </c>
      <c r="S808">
        <v>21143</v>
      </c>
      <c r="T808">
        <v>3721</v>
      </c>
      <c r="U808">
        <v>15333</v>
      </c>
      <c r="V808">
        <v>24441</v>
      </c>
      <c r="W808">
        <v>58</v>
      </c>
      <c r="X808">
        <v>50</v>
      </c>
      <c r="Y808">
        <v>0</v>
      </c>
      <c r="Z808">
        <v>0</v>
      </c>
      <c r="AA808">
        <v>0</v>
      </c>
      <c r="AB808">
        <v>1</v>
      </c>
      <c r="AC808" t="s">
        <v>396</v>
      </c>
      <c r="AD808" t="s">
        <v>2056</v>
      </c>
      <c r="AE808">
        <v>2.77</v>
      </c>
    </row>
    <row r="809" spans="1:31">
      <c r="A809" t="s">
        <v>2142</v>
      </c>
      <c r="B809">
        <v>2012</v>
      </c>
      <c r="C809" t="s">
        <v>2056</v>
      </c>
      <c r="D809" t="s">
        <v>55</v>
      </c>
      <c r="E809" t="s">
        <v>55</v>
      </c>
      <c r="F809" t="s">
        <v>55</v>
      </c>
      <c r="G809" t="s">
        <v>55</v>
      </c>
      <c r="H809" t="s">
        <v>55</v>
      </c>
      <c r="I809" t="s">
        <v>72</v>
      </c>
      <c r="J809" t="s">
        <v>141</v>
      </c>
      <c r="K809">
        <v>93.097301999999999</v>
      </c>
      <c r="L809">
        <v>3.456299</v>
      </c>
      <c r="M809">
        <v>82.86</v>
      </c>
      <c r="N809">
        <v>98.183999999999997</v>
      </c>
      <c r="O809" t="s">
        <v>57</v>
      </c>
      <c r="P809" t="s">
        <v>2143</v>
      </c>
      <c r="Q809">
        <v>5.0869999999999997</v>
      </c>
      <c r="R809">
        <v>10.238</v>
      </c>
      <c r="S809">
        <v>18205</v>
      </c>
      <c r="T809">
        <v>2914</v>
      </c>
      <c r="U809">
        <v>16203</v>
      </c>
      <c r="V809">
        <v>19200</v>
      </c>
      <c r="W809">
        <v>65</v>
      </c>
      <c r="X809">
        <v>57</v>
      </c>
      <c r="Y809">
        <v>0</v>
      </c>
      <c r="Z809">
        <v>0</v>
      </c>
      <c r="AA809">
        <v>0</v>
      </c>
      <c r="AB809">
        <v>1</v>
      </c>
      <c r="AC809" t="s">
        <v>2144</v>
      </c>
      <c r="AD809" t="s">
        <v>2056</v>
      </c>
      <c r="AE809">
        <v>1.19</v>
      </c>
    </row>
    <row r="810" spans="1:31">
      <c r="A810" t="s">
        <v>2145</v>
      </c>
      <c r="B810">
        <v>2012</v>
      </c>
      <c r="C810" t="s">
        <v>2056</v>
      </c>
      <c r="D810" t="s">
        <v>55</v>
      </c>
      <c r="E810" t="s">
        <v>55</v>
      </c>
      <c r="F810" t="s">
        <v>55</v>
      </c>
      <c r="G810" t="s">
        <v>55</v>
      </c>
      <c r="H810" t="s">
        <v>55</v>
      </c>
      <c r="I810" t="s">
        <v>72</v>
      </c>
      <c r="J810" t="s">
        <v>145</v>
      </c>
      <c r="K810">
        <v>87.917447999999993</v>
      </c>
      <c r="L810">
        <v>4.6451479999999998</v>
      </c>
      <c r="M810">
        <v>75.558000000000007</v>
      </c>
      <c r="N810">
        <v>95.426000000000002</v>
      </c>
      <c r="O810" t="s">
        <v>57</v>
      </c>
      <c r="P810" t="s">
        <v>2146</v>
      </c>
      <c r="Q810">
        <v>7.5090000000000003</v>
      </c>
      <c r="R810">
        <v>12.36</v>
      </c>
      <c r="S810">
        <v>23451</v>
      </c>
      <c r="T810">
        <v>4031</v>
      </c>
      <c r="U810">
        <v>20154</v>
      </c>
      <c r="V810">
        <v>25454</v>
      </c>
      <c r="W810">
        <v>87</v>
      </c>
      <c r="X810">
        <v>76</v>
      </c>
      <c r="Y810">
        <v>0</v>
      </c>
      <c r="Z810">
        <v>0</v>
      </c>
      <c r="AA810">
        <v>0</v>
      </c>
      <c r="AB810">
        <v>1</v>
      </c>
      <c r="AC810" t="s">
        <v>2147</v>
      </c>
      <c r="AD810" t="s">
        <v>2056</v>
      </c>
      <c r="AE810">
        <v>1.75</v>
      </c>
    </row>
    <row r="811" spans="1:31">
      <c r="A811" t="s">
        <v>2148</v>
      </c>
      <c r="B811">
        <v>2012</v>
      </c>
      <c r="C811" t="s">
        <v>2056</v>
      </c>
      <c r="D811" t="s">
        <v>55</v>
      </c>
      <c r="E811" t="s">
        <v>55</v>
      </c>
      <c r="F811" t="s">
        <v>55</v>
      </c>
      <c r="G811" t="s">
        <v>55</v>
      </c>
      <c r="H811" t="s">
        <v>55</v>
      </c>
      <c r="I811" t="s">
        <v>72</v>
      </c>
      <c r="J811" t="s">
        <v>149</v>
      </c>
      <c r="K811">
        <v>85.505439999999993</v>
      </c>
      <c r="L811">
        <v>4.1783210000000004</v>
      </c>
      <c r="M811">
        <v>75.197000000000003</v>
      </c>
      <c r="N811">
        <v>92.706999999999994</v>
      </c>
      <c r="O811" t="s">
        <v>57</v>
      </c>
      <c r="P811" t="s">
        <v>2149</v>
      </c>
      <c r="Q811">
        <v>7.202</v>
      </c>
      <c r="R811">
        <v>10.308999999999999</v>
      </c>
      <c r="S811">
        <v>20155</v>
      </c>
      <c r="T811">
        <v>2926</v>
      </c>
      <c r="U811">
        <v>17725</v>
      </c>
      <c r="V811">
        <v>21852</v>
      </c>
      <c r="W811">
        <v>102</v>
      </c>
      <c r="X811">
        <v>86</v>
      </c>
      <c r="Y811">
        <v>0</v>
      </c>
      <c r="Z811">
        <v>0</v>
      </c>
      <c r="AA811">
        <v>0</v>
      </c>
      <c r="AB811">
        <v>1</v>
      </c>
      <c r="AC811" t="s">
        <v>2150</v>
      </c>
      <c r="AD811" t="s">
        <v>2056</v>
      </c>
      <c r="AE811">
        <v>1.42</v>
      </c>
    </row>
    <row r="812" spans="1:31">
      <c r="A812" t="s">
        <v>2151</v>
      </c>
      <c r="B812">
        <v>2012</v>
      </c>
      <c r="C812" t="s">
        <v>2056</v>
      </c>
      <c r="D812" t="s">
        <v>55</v>
      </c>
      <c r="E812" t="s">
        <v>55</v>
      </c>
      <c r="F812" t="s">
        <v>55</v>
      </c>
      <c r="G812" t="s">
        <v>55</v>
      </c>
      <c r="H812" t="s">
        <v>55</v>
      </c>
      <c r="I812" t="s">
        <v>72</v>
      </c>
      <c r="J812" t="s">
        <v>153</v>
      </c>
      <c r="K812">
        <v>88.444601000000006</v>
      </c>
      <c r="L812">
        <v>2.5915509999999999</v>
      </c>
      <c r="M812">
        <v>82.292000000000002</v>
      </c>
      <c r="N812">
        <v>93.04</v>
      </c>
      <c r="O812" t="s">
        <v>57</v>
      </c>
      <c r="P812" t="s">
        <v>2152</v>
      </c>
      <c r="Q812">
        <v>4.5960000000000001</v>
      </c>
      <c r="R812">
        <v>6.1529999999999996</v>
      </c>
      <c r="S812">
        <v>25560</v>
      </c>
      <c r="T812">
        <v>2342</v>
      </c>
      <c r="U812">
        <v>23782</v>
      </c>
      <c r="V812">
        <v>26888</v>
      </c>
      <c r="W812">
        <v>159</v>
      </c>
      <c r="X812">
        <v>137</v>
      </c>
      <c r="Y812">
        <v>0</v>
      </c>
      <c r="Z812">
        <v>0</v>
      </c>
      <c r="AA812">
        <v>0</v>
      </c>
      <c r="AB812">
        <v>1</v>
      </c>
      <c r="AC812" t="s">
        <v>2153</v>
      </c>
      <c r="AD812" t="s">
        <v>2056</v>
      </c>
      <c r="AE812">
        <v>1.04</v>
      </c>
    </row>
    <row r="813" spans="1:31">
      <c r="A813" t="s">
        <v>2154</v>
      </c>
      <c r="B813">
        <v>2012</v>
      </c>
      <c r="C813" t="s">
        <v>2056</v>
      </c>
      <c r="D813" t="s">
        <v>55</v>
      </c>
      <c r="E813" t="s">
        <v>55</v>
      </c>
      <c r="F813" t="s">
        <v>55</v>
      </c>
      <c r="G813" t="s">
        <v>193</v>
      </c>
      <c r="H813" t="s">
        <v>65</v>
      </c>
      <c r="I813" t="s">
        <v>55</v>
      </c>
      <c r="J813" t="s">
        <v>55</v>
      </c>
      <c r="K813">
        <v>83.741680000000002</v>
      </c>
      <c r="L813">
        <v>7.3891869999999997</v>
      </c>
      <c r="M813">
        <v>63.972999999999999</v>
      </c>
      <c r="N813">
        <v>95.206000000000003</v>
      </c>
      <c r="O813" t="s">
        <v>57</v>
      </c>
      <c r="P813" t="s">
        <v>2155</v>
      </c>
      <c r="Q813">
        <v>11.465</v>
      </c>
      <c r="R813">
        <v>19.768999999999998</v>
      </c>
      <c r="S813">
        <v>5181</v>
      </c>
      <c r="T813">
        <v>1303</v>
      </c>
      <c r="U813">
        <v>3958</v>
      </c>
      <c r="V813">
        <v>5890</v>
      </c>
      <c r="W813">
        <v>32</v>
      </c>
      <c r="X813">
        <v>27</v>
      </c>
      <c r="Y813">
        <v>0</v>
      </c>
      <c r="Z813">
        <v>0</v>
      </c>
      <c r="AA813">
        <v>0</v>
      </c>
      <c r="AB813">
        <v>1</v>
      </c>
      <c r="AC813" t="s">
        <v>2156</v>
      </c>
      <c r="AD813" t="s">
        <v>2056</v>
      </c>
      <c r="AE813">
        <v>1.24</v>
      </c>
    </row>
    <row r="814" spans="1:31">
      <c r="A814" t="s">
        <v>2157</v>
      </c>
      <c r="B814">
        <v>2012</v>
      </c>
      <c r="C814" t="s">
        <v>2056</v>
      </c>
      <c r="D814" t="s">
        <v>55</v>
      </c>
      <c r="E814" t="s">
        <v>55</v>
      </c>
      <c r="F814" t="s">
        <v>55</v>
      </c>
      <c r="G814" t="s">
        <v>193</v>
      </c>
      <c r="H814" t="s">
        <v>76</v>
      </c>
      <c r="I814" t="s">
        <v>55</v>
      </c>
      <c r="J814" t="s">
        <v>55</v>
      </c>
      <c r="K814">
        <v>93.486513000000002</v>
      </c>
      <c r="L814">
        <v>3.184199</v>
      </c>
      <c r="M814">
        <v>84.106999999999999</v>
      </c>
      <c r="N814">
        <v>98.209000000000003</v>
      </c>
      <c r="O814" t="s">
        <v>57</v>
      </c>
      <c r="P814" t="s">
        <v>2158</v>
      </c>
      <c r="Q814">
        <v>4.7220000000000004</v>
      </c>
      <c r="R814">
        <v>9.3800000000000008</v>
      </c>
      <c r="S814">
        <v>14335</v>
      </c>
      <c r="T814">
        <v>2095</v>
      </c>
      <c r="U814">
        <v>12897</v>
      </c>
      <c r="V814">
        <v>15059</v>
      </c>
      <c r="W814">
        <v>68</v>
      </c>
      <c r="X814">
        <v>63</v>
      </c>
      <c r="Y814">
        <v>0</v>
      </c>
      <c r="Z814">
        <v>0</v>
      </c>
      <c r="AA814">
        <v>0</v>
      </c>
      <c r="AB814">
        <v>1</v>
      </c>
      <c r="AC814" t="s">
        <v>2159</v>
      </c>
      <c r="AD814" t="s">
        <v>2056</v>
      </c>
      <c r="AE814">
        <v>1.1200000000000001</v>
      </c>
    </row>
    <row r="815" spans="1:31">
      <c r="A815" t="s">
        <v>2160</v>
      </c>
      <c r="B815">
        <v>2012</v>
      </c>
      <c r="C815" t="s">
        <v>2056</v>
      </c>
      <c r="D815" t="s">
        <v>55</v>
      </c>
      <c r="E815" t="s">
        <v>55</v>
      </c>
      <c r="F815" t="s">
        <v>55</v>
      </c>
      <c r="G815" t="s">
        <v>193</v>
      </c>
      <c r="H815" t="s">
        <v>76</v>
      </c>
      <c r="I815" t="s">
        <v>61</v>
      </c>
      <c r="J815" t="s">
        <v>55</v>
      </c>
      <c r="K815">
        <v>94.403749000000005</v>
      </c>
      <c r="L815">
        <v>3.0949469999999999</v>
      </c>
      <c r="M815">
        <v>84.813999999999993</v>
      </c>
      <c r="N815">
        <v>98.772000000000006</v>
      </c>
      <c r="O815" t="s">
        <v>57</v>
      </c>
      <c r="P815" t="s">
        <v>2161</v>
      </c>
      <c r="Q815">
        <v>4.3680000000000003</v>
      </c>
      <c r="R815">
        <v>9.59</v>
      </c>
      <c r="S815">
        <v>12474</v>
      </c>
      <c r="T815">
        <v>1927</v>
      </c>
      <c r="U815">
        <v>11207</v>
      </c>
      <c r="V815">
        <v>13051</v>
      </c>
      <c r="W815">
        <v>59</v>
      </c>
      <c r="X815">
        <v>55</v>
      </c>
      <c r="Y815">
        <v>0</v>
      </c>
      <c r="Z815">
        <v>0</v>
      </c>
      <c r="AA815">
        <v>0</v>
      </c>
      <c r="AB815">
        <v>1</v>
      </c>
      <c r="AC815" t="s">
        <v>2162</v>
      </c>
      <c r="AD815" t="s">
        <v>2056</v>
      </c>
      <c r="AE815">
        <v>1.05</v>
      </c>
    </row>
    <row r="816" spans="1:31">
      <c r="A816" t="s">
        <v>2163</v>
      </c>
      <c r="B816">
        <v>2012</v>
      </c>
      <c r="C816" t="s">
        <v>2056</v>
      </c>
      <c r="D816" t="s">
        <v>55</v>
      </c>
      <c r="E816" t="s">
        <v>55</v>
      </c>
      <c r="F816" t="s">
        <v>55</v>
      </c>
      <c r="G816" t="s">
        <v>193</v>
      </c>
      <c r="H816" t="s">
        <v>86</v>
      </c>
      <c r="I816" t="s">
        <v>55</v>
      </c>
      <c r="J816" t="s">
        <v>55</v>
      </c>
      <c r="K816">
        <v>95.562081000000006</v>
      </c>
      <c r="L816">
        <v>3.1427520000000002</v>
      </c>
      <c r="M816">
        <v>84.626999999999995</v>
      </c>
      <c r="N816">
        <v>99.483999999999995</v>
      </c>
      <c r="O816" t="s">
        <v>57</v>
      </c>
      <c r="P816" t="s">
        <v>2164</v>
      </c>
      <c r="Q816">
        <v>3.9220000000000002</v>
      </c>
      <c r="R816">
        <v>10.935</v>
      </c>
      <c r="S816">
        <v>12420</v>
      </c>
      <c r="T816">
        <v>2028</v>
      </c>
      <c r="U816">
        <v>10999</v>
      </c>
      <c r="V816">
        <v>12930</v>
      </c>
      <c r="W816">
        <v>58</v>
      </c>
      <c r="X816">
        <v>55</v>
      </c>
      <c r="Y816">
        <v>0</v>
      </c>
      <c r="Z816">
        <v>0</v>
      </c>
      <c r="AA816">
        <v>0</v>
      </c>
      <c r="AB816">
        <v>1</v>
      </c>
      <c r="AC816" t="s">
        <v>2162</v>
      </c>
      <c r="AD816" t="s">
        <v>2056</v>
      </c>
      <c r="AE816">
        <v>1.33</v>
      </c>
    </row>
    <row r="817" spans="1:31">
      <c r="A817" t="s">
        <v>2165</v>
      </c>
      <c r="B817">
        <v>2012</v>
      </c>
      <c r="C817" t="s">
        <v>2056</v>
      </c>
      <c r="D817" t="s">
        <v>55</v>
      </c>
      <c r="E817" t="s">
        <v>55</v>
      </c>
      <c r="F817" t="s">
        <v>55</v>
      </c>
      <c r="G817" t="s">
        <v>193</v>
      </c>
      <c r="H817" t="s">
        <v>86</v>
      </c>
      <c r="I817" t="s">
        <v>61</v>
      </c>
      <c r="J817" t="s">
        <v>55</v>
      </c>
      <c r="K817">
        <v>93.187903000000006</v>
      </c>
      <c r="L817">
        <v>4.8155140000000003</v>
      </c>
      <c r="M817">
        <v>76.97</v>
      </c>
      <c r="N817">
        <v>99.224000000000004</v>
      </c>
      <c r="O817" t="s">
        <v>57</v>
      </c>
      <c r="P817" t="s">
        <v>2166</v>
      </c>
      <c r="Q817">
        <v>6.0359999999999996</v>
      </c>
      <c r="R817">
        <v>16.218</v>
      </c>
      <c r="S817">
        <v>7890</v>
      </c>
      <c r="T817">
        <v>1589</v>
      </c>
      <c r="U817">
        <v>6517</v>
      </c>
      <c r="V817">
        <v>8401</v>
      </c>
      <c r="W817">
        <v>42</v>
      </c>
      <c r="X817">
        <v>39</v>
      </c>
      <c r="Y817">
        <v>0</v>
      </c>
      <c r="Z817">
        <v>0</v>
      </c>
      <c r="AA817">
        <v>0</v>
      </c>
      <c r="AB817">
        <v>1</v>
      </c>
      <c r="AC817" t="s">
        <v>2167</v>
      </c>
      <c r="AD817" t="s">
        <v>2056</v>
      </c>
      <c r="AE817">
        <v>1.5</v>
      </c>
    </row>
    <row r="818" spans="1:31">
      <c r="A818" t="s">
        <v>2168</v>
      </c>
      <c r="B818">
        <v>2012</v>
      </c>
      <c r="C818" t="s">
        <v>2056</v>
      </c>
      <c r="D818" t="s">
        <v>55</v>
      </c>
      <c r="E818" t="s">
        <v>55</v>
      </c>
      <c r="F818" t="s">
        <v>55</v>
      </c>
      <c r="G818" t="s">
        <v>193</v>
      </c>
      <c r="H818" t="s">
        <v>96</v>
      </c>
      <c r="I818" t="s">
        <v>55</v>
      </c>
      <c r="J818" t="s">
        <v>55</v>
      </c>
      <c r="K818">
        <v>92.913505000000001</v>
      </c>
      <c r="L818">
        <v>3.498535</v>
      </c>
      <c r="M818">
        <v>82.653000000000006</v>
      </c>
      <c r="N818">
        <v>98.081000000000003</v>
      </c>
      <c r="O818" t="s">
        <v>57</v>
      </c>
      <c r="P818" t="s">
        <v>2169</v>
      </c>
      <c r="Q818">
        <v>5.1680000000000001</v>
      </c>
      <c r="R818">
        <v>10.260999999999999</v>
      </c>
      <c r="S818">
        <v>10489</v>
      </c>
      <c r="T818">
        <v>1809</v>
      </c>
      <c r="U818">
        <v>9331</v>
      </c>
      <c r="V818">
        <v>11073</v>
      </c>
      <c r="W818">
        <v>48</v>
      </c>
      <c r="X818">
        <v>42</v>
      </c>
      <c r="Y818">
        <v>0</v>
      </c>
      <c r="Z818">
        <v>0</v>
      </c>
      <c r="AA818">
        <v>0</v>
      </c>
      <c r="AB818">
        <v>1</v>
      </c>
      <c r="AC818" t="s">
        <v>2170</v>
      </c>
      <c r="AD818" t="s">
        <v>2056</v>
      </c>
      <c r="AE818">
        <v>0.87</v>
      </c>
    </row>
    <row r="819" spans="1:31">
      <c r="A819" t="s">
        <v>2171</v>
      </c>
      <c r="B819">
        <v>2012</v>
      </c>
      <c r="C819" t="s">
        <v>2056</v>
      </c>
      <c r="D819" t="s">
        <v>55</v>
      </c>
      <c r="E819" t="s">
        <v>55</v>
      </c>
      <c r="F819" t="s">
        <v>55</v>
      </c>
      <c r="G819" t="s">
        <v>193</v>
      </c>
      <c r="H819" t="s">
        <v>96</v>
      </c>
      <c r="I819" t="s">
        <v>61</v>
      </c>
      <c r="J819" t="s">
        <v>55</v>
      </c>
      <c r="K819">
        <v>88.428584999999998</v>
      </c>
      <c r="L819">
        <v>5.532597</v>
      </c>
      <c r="M819">
        <v>72.941000000000003</v>
      </c>
      <c r="N819">
        <v>96.760999999999996</v>
      </c>
      <c r="O819" t="s">
        <v>57</v>
      </c>
      <c r="P819" t="s">
        <v>2172</v>
      </c>
      <c r="Q819">
        <v>8.3320000000000007</v>
      </c>
      <c r="R819">
        <v>15.487</v>
      </c>
      <c r="S819">
        <v>5574</v>
      </c>
      <c r="T819">
        <v>1288</v>
      </c>
      <c r="U819">
        <v>4598</v>
      </c>
      <c r="V819">
        <v>6100</v>
      </c>
      <c r="W819">
        <v>32</v>
      </c>
      <c r="X819">
        <v>27</v>
      </c>
      <c r="Y819">
        <v>0</v>
      </c>
      <c r="Z819">
        <v>0</v>
      </c>
      <c r="AA819">
        <v>0</v>
      </c>
      <c r="AB819">
        <v>1</v>
      </c>
      <c r="AC819" t="s">
        <v>1676</v>
      </c>
      <c r="AD819" t="s">
        <v>2056</v>
      </c>
      <c r="AE819">
        <v>0.93</v>
      </c>
    </row>
    <row r="820" spans="1:31">
      <c r="A820" t="s">
        <v>2173</v>
      </c>
      <c r="B820">
        <v>2012</v>
      </c>
      <c r="C820" t="s">
        <v>2056</v>
      </c>
      <c r="D820" t="s">
        <v>55</v>
      </c>
      <c r="E820" t="s">
        <v>55</v>
      </c>
      <c r="F820" t="s">
        <v>55</v>
      </c>
      <c r="G820" t="s">
        <v>193</v>
      </c>
      <c r="H820" t="s">
        <v>105</v>
      </c>
      <c r="I820" t="s">
        <v>55</v>
      </c>
      <c r="J820" t="s">
        <v>55</v>
      </c>
      <c r="K820">
        <v>84.607377999999997</v>
      </c>
      <c r="L820">
        <v>7.0469939999999998</v>
      </c>
      <c r="M820">
        <v>65.456999999999994</v>
      </c>
      <c r="N820">
        <v>95.536000000000001</v>
      </c>
      <c r="O820" t="s">
        <v>57</v>
      </c>
      <c r="P820" t="s">
        <v>2174</v>
      </c>
      <c r="Q820">
        <v>10.928000000000001</v>
      </c>
      <c r="R820">
        <v>19.151</v>
      </c>
      <c r="S820">
        <v>8377</v>
      </c>
      <c r="T820">
        <v>2055</v>
      </c>
      <c r="U820">
        <v>6481</v>
      </c>
      <c r="V820">
        <v>9459</v>
      </c>
      <c r="W820">
        <v>53</v>
      </c>
      <c r="X820">
        <v>47</v>
      </c>
      <c r="Y820">
        <v>0</v>
      </c>
      <c r="Z820">
        <v>0</v>
      </c>
      <c r="AA820">
        <v>0</v>
      </c>
      <c r="AB820">
        <v>1</v>
      </c>
      <c r="AC820" t="s">
        <v>653</v>
      </c>
      <c r="AD820" t="s">
        <v>2056</v>
      </c>
      <c r="AE820">
        <v>1.98</v>
      </c>
    </row>
    <row r="821" spans="1:31">
      <c r="A821" t="s">
        <v>2175</v>
      </c>
      <c r="B821">
        <v>2012</v>
      </c>
      <c r="C821" t="s">
        <v>2056</v>
      </c>
      <c r="D821" t="s">
        <v>55</v>
      </c>
      <c r="E821" t="s">
        <v>55</v>
      </c>
      <c r="F821" t="s">
        <v>55</v>
      </c>
      <c r="G821" t="s">
        <v>193</v>
      </c>
      <c r="H821" t="s">
        <v>105</v>
      </c>
      <c r="I821" t="s">
        <v>61</v>
      </c>
      <c r="J821" t="s">
        <v>55</v>
      </c>
      <c r="K821">
        <v>84.015186999999997</v>
      </c>
      <c r="L821">
        <v>10.786530000000001</v>
      </c>
      <c r="M821">
        <v>52.253</v>
      </c>
      <c r="N821">
        <v>98.149000000000001</v>
      </c>
      <c r="O821" t="s">
        <v>57</v>
      </c>
      <c r="P821" t="s">
        <v>2176</v>
      </c>
      <c r="Q821">
        <v>14.134</v>
      </c>
      <c r="R821">
        <v>31.763000000000002</v>
      </c>
      <c r="S821">
        <v>4357</v>
      </c>
      <c r="T821">
        <v>1331</v>
      </c>
      <c r="U821">
        <v>2710</v>
      </c>
      <c r="V821">
        <v>5090</v>
      </c>
      <c r="W821">
        <v>30</v>
      </c>
      <c r="X821">
        <v>27</v>
      </c>
      <c r="Y821">
        <v>0</v>
      </c>
      <c r="Z821">
        <v>0</v>
      </c>
      <c r="AA821">
        <v>0</v>
      </c>
      <c r="AB821">
        <v>1</v>
      </c>
      <c r="AC821" t="s">
        <v>127</v>
      </c>
      <c r="AD821" t="s">
        <v>2056</v>
      </c>
      <c r="AE821">
        <v>2.5099999999999998</v>
      </c>
    </row>
    <row r="822" spans="1:31">
      <c r="A822" t="s">
        <v>2177</v>
      </c>
      <c r="B822">
        <v>2012</v>
      </c>
      <c r="C822" t="s">
        <v>2056</v>
      </c>
      <c r="D822" t="s">
        <v>55</v>
      </c>
      <c r="E822" t="s">
        <v>55</v>
      </c>
      <c r="F822" t="s">
        <v>55</v>
      </c>
      <c r="G822" t="s">
        <v>193</v>
      </c>
      <c r="H822" t="s">
        <v>115</v>
      </c>
      <c r="I822" t="s">
        <v>55</v>
      </c>
      <c r="J822" t="s">
        <v>55</v>
      </c>
      <c r="K822">
        <v>89.595454000000004</v>
      </c>
      <c r="L822">
        <v>4.0309330000000001</v>
      </c>
      <c r="M822">
        <v>78.823999999999998</v>
      </c>
      <c r="N822">
        <v>96.046999999999997</v>
      </c>
      <c r="O822" t="s">
        <v>57</v>
      </c>
      <c r="P822" t="s">
        <v>2178</v>
      </c>
      <c r="Q822">
        <v>6.452</v>
      </c>
      <c r="R822">
        <v>10.772</v>
      </c>
      <c r="S822">
        <v>5427</v>
      </c>
      <c r="T822">
        <v>990</v>
      </c>
      <c r="U822">
        <v>4775</v>
      </c>
      <c r="V822">
        <v>5818</v>
      </c>
      <c r="W822">
        <v>49</v>
      </c>
      <c r="X822">
        <v>42</v>
      </c>
      <c r="Y822">
        <v>0</v>
      </c>
      <c r="Z822">
        <v>0</v>
      </c>
      <c r="AA822">
        <v>0</v>
      </c>
      <c r="AB822">
        <v>1</v>
      </c>
      <c r="AC822" t="s">
        <v>1676</v>
      </c>
      <c r="AD822" t="s">
        <v>2056</v>
      </c>
      <c r="AE822">
        <v>0.84</v>
      </c>
    </row>
    <row r="823" spans="1:31">
      <c r="A823" t="s">
        <v>2179</v>
      </c>
      <c r="B823">
        <v>2012</v>
      </c>
      <c r="C823" t="s">
        <v>2056</v>
      </c>
      <c r="D823" t="s">
        <v>55</v>
      </c>
      <c r="E823" t="s">
        <v>55</v>
      </c>
      <c r="F823" t="s">
        <v>55</v>
      </c>
      <c r="G823" t="s">
        <v>193</v>
      </c>
      <c r="H823" t="s">
        <v>55</v>
      </c>
      <c r="I823" t="s">
        <v>55</v>
      </c>
      <c r="J823" t="s">
        <v>55</v>
      </c>
      <c r="K823">
        <v>90.285611000000003</v>
      </c>
      <c r="L823">
        <v>1.78237</v>
      </c>
      <c r="M823">
        <v>86.171999999999997</v>
      </c>
      <c r="N823">
        <v>93.506</v>
      </c>
      <c r="O823" t="s">
        <v>57</v>
      </c>
      <c r="P823" t="s">
        <v>2180</v>
      </c>
      <c r="Q823">
        <v>3.22</v>
      </c>
      <c r="R823">
        <v>4.1130000000000004</v>
      </c>
      <c r="S823">
        <v>61615</v>
      </c>
      <c r="T823">
        <v>4568</v>
      </c>
      <c r="U823">
        <v>58808</v>
      </c>
      <c r="V823">
        <v>63813</v>
      </c>
      <c r="W823">
        <v>346</v>
      </c>
      <c r="X823">
        <v>304</v>
      </c>
      <c r="Y823">
        <v>0</v>
      </c>
      <c r="Z823">
        <v>0</v>
      </c>
      <c r="AA823">
        <v>0</v>
      </c>
      <c r="AB823">
        <v>1</v>
      </c>
      <c r="AC823" t="s">
        <v>2181</v>
      </c>
      <c r="AD823" t="s">
        <v>2056</v>
      </c>
      <c r="AE823">
        <v>1.25</v>
      </c>
    </row>
    <row r="824" spans="1:31">
      <c r="A824" t="s">
        <v>2182</v>
      </c>
      <c r="B824">
        <v>2012</v>
      </c>
      <c r="C824" t="s">
        <v>2056</v>
      </c>
      <c r="D824" t="s">
        <v>55</v>
      </c>
      <c r="E824" t="s">
        <v>55</v>
      </c>
      <c r="F824" t="s">
        <v>55</v>
      </c>
      <c r="G824" t="s">
        <v>193</v>
      </c>
      <c r="H824" t="s">
        <v>55</v>
      </c>
      <c r="I824" t="s">
        <v>61</v>
      </c>
      <c r="J824" t="s">
        <v>55</v>
      </c>
      <c r="K824">
        <v>90.039596000000003</v>
      </c>
      <c r="L824">
        <v>2.3465729999999998</v>
      </c>
      <c r="M824">
        <v>84.391000000000005</v>
      </c>
      <c r="N824">
        <v>94.165999999999997</v>
      </c>
      <c r="O824" t="s">
        <v>57</v>
      </c>
      <c r="P824" t="s">
        <v>2183</v>
      </c>
      <c r="Q824">
        <v>4.1260000000000003</v>
      </c>
      <c r="R824">
        <v>5.649</v>
      </c>
      <c r="S824">
        <v>39874</v>
      </c>
      <c r="T824">
        <v>3595</v>
      </c>
      <c r="U824">
        <v>37372</v>
      </c>
      <c r="V824">
        <v>41701</v>
      </c>
      <c r="W824">
        <v>230</v>
      </c>
      <c r="X824">
        <v>202</v>
      </c>
      <c r="Y824">
        <v>0</v>
      </c>
      <c r="Z824">
        <v>0</v>
      </c>
      <c r="AA824">
        <v>0</v>
      </c>
      <c r="AB824">
        <v>1</v>
      </c>
      <c r="AC824" t="s">
        <v>2136</v>
      </c>
      <c r="AD824" t="s">
        <v>2056</v>
      </c>
      <c r="AE824">
        <v>1.41</v>
      </c>
    </row>
    <row r="825" spans="1:31">
      <c r="A825" t="s">
        <v>2184</v>
      </c>
      <c r="B825">
        <v>2012</v>
      </c>
      <c r="C825" t="s">
        <v>2056</v>
      </c>
      <c r="D825" t="s">
        <v>55</v>
      </c>
      <c r="E825" t="s">
        <v>55</v>
      </c>
      <c r="F825" t="s">
        <v>55</v>
      </c>
      <c r="G825" t="s">
        <v>193</v>
      </c>
      <c r="H825" t="s">
        <v>55</v>
      </c>
      <c r="I825" t="s">
        <v>72</v>
      </c>
      <c r="J825" t="s">
        <v>55</v>
      </c>
      <c r="K825">
        <v>90.740323000000004</v>
      </c>
      <c r="L825">
        <v>2.7969569999999999</v>
      </c>
      <c r="M825">
        <v>83.644000000000005</v>
      </c>
      <c r="N825">
        <v>95.463999999999999</v>
      </c>
      <c r="O825" t="s">
        <v>57</v>
      </c>
      <c r="P825" t="s">
        <v>2185</v>
      </c>
      <c r="Q825">
        <v>4.7229999999999999</v>
      </c>
      <c r="R825">
        <v>7.0960000000000001</v>
      </c>
      <c r="S825">
        <v>21741</v>
      </c>
      <c r="T825">
        <v>2509</v>
      </c>
      <c r="U825">
        <v>20041</v>
      </c>
      <c r="V825">
        <v>22873</v>
      </c>
      <c r="W825">
        <v>116</v>
      </c>
      <c r="X825">
        <v>102</v>
      </c>
      <c r="Y825">
        <v>0</v>
      </c>
      <c r="Z825">
        <v>0</v>
      </c>
      <c r="AA825">
        <v>0</v>
      </c>
      <c r="AB825">
        <v>1</v>
      </c>
      <c r="AC825" t="s">
        <v>2186</v>
      </c>
      <c r="AD825" t="s">
        <v>2056</v>
      </c>
      <c r="AE825">
        <v>1.07</v>
      </c>
    </row>
    <row r="826" spans="1:31">
      <c r="A826" t="s">
        <v>2187</v>
      </c>
      <c r="B826">
        <v>2012</v>
      </c>
      <c r="C826" t="s">
        <v>2056</v>
      </c>
      <c r="D826" t="s">
        <v>55</v>
      </c>
      <c r="E826" t="s">
        <v>55</v>
      </c>
      <c r="F826" t="s">
        <v>55</v>
      </c>
      <c r="G826" t="s">
        <v>247</v>
      </c>
      <c r="H826" t="s">
        <v>65</v>
      </c>
      <c r="I826" t="s">
        <v>55</v>
      </c>
      <c r="J826" t="s">
        <v>55</v>
      </c>
      <c r="K826">
        <v>90.10566</v>
      </c>
      <c r="L826">
        <v>4.0180069999999999</v>
      </c>
      <c r="M826">
        <v>79.155000000000001</v>
      </c>
      <c r="N826">
        <v>96.465999999999994</v>
      </c>
      <c r="O826" t="s">
        <v>57</v>
      </c>
      <c r="P826" t="s">
        <v>2188</v>
      </c>
      <c r="Q826">
        <v>6.36</v>
      </c>
      <c r="R826">
        <v>10.95</v>
      </c>
      <c r="S826">
        <v>18053</v>
      </c>
      <c r="T826">
        <v>2885</v>
      </c>
      <c r="U826">
        <v>15859</v>
      </c>
      <c r="V826">
        <v>19328</v>
      </c>
      <c r="W826">
        <v>70</v>
      </c>
      <c r="X826">
        <v>60</v>
      </c>
      <c r="Y826">
        <v>0</v>
      </c>
      <c r="Z826">
        <v>0</v>
      </c>
      <c r="AA826">
        <v>0</v>
      </c>
      <c r="AB826">
        <v>1</v>
      </c>
      <c r="AC826" t="s">
        <v>2144</v>
      </c>
      <c r="AD826" t="s">
        <v>2056</v>
      </c>
      <c r="AE826">
        <v>1.25</v>
      </c>
    </row>
    <row r="827" spans="1:31">
      <c r="A827" t="s">
        <v>2189</v>
      </c>
      <c r="B827">
        <v>2012</v>
      </c>
      <c r="C827" t="s">
        <v>2056</v>
      </c>
      <c r="D827" t="s">
        <v>55</v>
      </c>
      <c r="E827" t="s">
        <v>55</v>
      </c>
      <c r="F827" t="s">
        <v>55</v>
      </c>
      <c r="G827" t="s">
        <v>247</v>
      </c>
      <c r="H827" t="s">
        <v>65</v>
      </c>
      <c r="I827" t="s">
        <v>61</v>
      </c>
      <c r="J827" t="s">
        <v>55</v>
      </c>
      <c r="K827">
        <v>84.529977000000002</v>
      </c>
      <c r="L827">
        <v>6.3354850000000003</v>
      </c>
      <c r="M827">
        <v>67.786000000000001</v>
      </c>
      <c r="N827">
        <v>94.677999999999997</v>
      </c>
      <c r="O827" t="s">
        <v>57</v>
      </c>
      <c r="P827" t="s">
        <v>2190</v>
      </c>
      <c r="Q827">
        <v>10.148</v>
      </c>
      <c r="R827">
        <v>16.744</v>
      </c>
      <c r="S827">
        <v>10832</v>
      </c>
      <c r="T827">
        <v>2364</v>
      </c>
      <c r="U827">
        <v>8686</v>
      </c>
      <c r="V827">
        <v>12133</v>
      </c>
      <c r="W827">
        <v>53</v>
      </c>
      <c r="X827">
        <v>43</v>
      </c>
      <c r="Y827">
        <v>0</v>
      </c>
      <c r="Z827">
        <v>0</v>
      </c>
      <c r="AA827">
        <v>0</v>
      </c>
      <c r="AB827">
        <v>1</v>
      </c>
      <c r="AC827" t="s">
        <v>1669</v>
      </c>
      <c r="AD827" t="s">
        <v>2056</v>
      </c>
      <c r="AE827">
        <v>1.6</v>
      </c>
    </row>
    <row r="828" spans="1:31">
      <c r="A828" t="s">
        <v>2191</v>
      </c>
      <c r="B828">
        <v>2012</v>
      </c>
      <c r="C828" t="s">
        <v>2056</v>
      </c>
      <c r="D828" t="s">
        <v>55</v>
      </c>
      <c r="E828" t="s">
        <v>55</v>
      </c>
      <c r="F828" t="s">
        <v>55</v>
      </c>
      <c r="G828" t="s">
        <v>247</v>
      </c>
      <c r="H828" t="s">
        <v>76</v>
      </c>
      <c r="I828" t="s">
        <v>55</v>
      </c>
      <c r="J828" t="s">
        <v>55</v>
      </c>
      <c r="K828">
        <v>78.400001000000003</v>
      </c>
      <c r="L828">
        <v>4.2706280000000003</v>
      </c>
      <c r="M828">
        <v>68.683000000000007</v>
      </c>
      <c r="N828">
        <v>86.244</v>
      </c>
      <c r="O828" t="s">
        <v>57</v>
      </c>
      <c r="P828" t="s">
        <v>2192</v>
      </c>
      <c r="Q828">
        <v>7.8440000000000003</v>
      </c>
      <c r="R828">
        <v>9.7170000000000005</v>
      </c>
      <c r="S828">
        <v>31731</v>
      </c>
      <c r="T828">
        <v>3491</v>
      </c>
      <c r="U828">
        <v>27798</v>
      </c>
      <c r="V828">
        <v>34906</v>
      </c>
      <c r="W828">
        <v>149</v>
      </c>
      <c r="X828">
        <v>121</v>
      </c>
      <c r="Y828">
        <v>0</v>
      </c>
      <c r="Z828">
        <v>0</v>
      </c>
      <c r="AA828">
        <v>0</v>
      </c>
      <c r="AB828">
        <v>1</v>
      </c>
      <c r="AC828" t="s">
        <v>2193</v>
      </c>
      <c r="AD828" t="s">
        <v>2056</v>
      </c>
      <c r="AE828">
        <v>1.59</v>
      </c>
    </row>
    <row r="829" spans="1:31">
      <c r="A829" t="s">
        <v>2194</v>
      </c>
      <c r="B829">
        <v>2012</v>
      </c>
      <c r="C829" t="s">
        <v>2056</v>
      </c>
      <c r="D829" t="s">
        <v>55</v>
      </c>
      <c r="E829" t="s">
        <v>55</v>
      </c>
      <c r="F829" t="s">
        <v>55</v>
      </c>
      <c r="G829" t="s">
        <v>247</v>
      </c>
      <c r="H829" t="s">
        <v>76</v>
      </c>
      <c r="I829" t="s">
        <v>61</v>
      </c>
      <c r="J829" t="s">
        <v>55</v>
      </c>
      <c r="K829">
        <v>76.654919000000007</v>
      </c>
      <c r="L829">
        <v>4.7255419999999999</v>
      </c>
      <c r="M829">
        <v>65.930000000000007</v>
      </c>
      <c r="N829">
        <v>85.346999999999994</v>
      </c>
      <c r="O829" t="s">
        <v>57</v>
      </c>
      <c r="P829" t="s">
        <v>2195</v>
      </c>
      <c r="Q829">
        <v>8.6920000000000002</v>
      </c>
      <c r="R829">
        <v>10.725</v>
      </c>
      <c r="S829">
        <v>20833</v>
      </c>
      <c r="T829">
        <v>2563</v>
      </c>
      <c r="U829">
        <v>17919</v>
      </c>
      <c r="V829">
        <v>23196</v>
      </c>
      <c r="W829">
        <v>111</v>
      </c>
      <c r="X829">
        <v>88</v>
      </c>
      <c r="Y829">
        <v>0</v>
      </c>
      <c r="Z829">
        <v>0</v>
      </c>
      <c r="AA829">
        <v>0</v>
      </c>
      <c r="AB829">
        <v>1</v>
      </c>
      <c r="AC829" t="s">
        <v>1338</v>
      </c>
      <c r="AD829" t="s">
        <v>2056</v>
      </c>
      <c r="AE829">
        <v>1.37</v>
      </c>
    </row>
    <row r="830" spans="1:31">
      <c r="A830" t="s">
        <v>2196</v>
      </c>
      <c r="B830">
        <v>2012</v>
      </c>
      <c r="C830" t="s">
        <v>2056</v>
      </c>
      <c r="D830" t="s">
        <v>55</v>
      </c>
      <c r="E830" t="s">
        <v>55</v>
      </c>
      <c r="F830" t="s">
        <v>55</v>
      </c>
      <c r="G830" t="s">
        <v>247</v>
      </c>
      <c r="H830" t="s">
        <v>76</v>
      </c>
      <c r="I830" t="s">
        <v>72</v>
      </c>
      <c r="J830" t="s">
        <v>55</v>
      </c>
      <c r="K830">
        <v>81.967459000000005</v>
      </c>
      <c r="L830">
        <v>9.7436089999999993</v>
      </c>
      <c r="M830">
        <v>55.15</v>
      </c>
      <c r="N830">
        <v>96.284000000000006</v>
      </c>
      <c r="O830" t="s">
        <v>57</v>
      </c>
      <c r="P830" t="s">
        <v>2197</v>
      </c>
      <c r="Q830">
        <v>14.316000000000001</v>
      </c>
      <c r="R830">
        <v>26.818000000000001</v>
      </c>
      <c r="S830">
        <v>10897</v>
      </c>
      <c r="T830">
        <v>2591</v>
      </c>
      <c r="U830">
        <v>7332</v>
      </c>
      <c r="V830">
        <v>12801</v>
      </c>
      <c r="W830">
        <v>38</v>
      </c>
      <c r="X830">
        <v>33</v>
      </c>
      <c r="Y830">
        <v>0</v>
      </c>
      <c r="Z830">
        <v>0</v>
      </c>
      <c r="AA830">
        <v>0</v>
      </c>
      <c r="AB830">
        <v>1</v>
      </c>
      <c r="AC830" t="s">
        <v>1273</v>
      </c>
      <c r="AD830" t="s">
        <v>2056</v>
      </c>
      <c r="AE830">
        <v>2.38</v>
      </c>
    </row>
    <row r="831" spans="1:31">
      <c r="A831" t="s">
        <v>2198</v>
      </c>
      <c r="B831">
        <v>2012</v>
      </c>
      <c r="C831" t="s">
        <v>2056</v>
      </c>
      <c r="D831" t="s">
        <v>55</v>
      </c>
      <c r="E831" t="s">
        <v>55</v>
      </c>
      <c r="F831" t="s">
        <v>55</v>
      </c>
      <c r="G831" t="s">
        <v>247</v>
      </c>
      <c r="H831" t="s">
        <v>86</v>
      </c>
      <c r="I831" t="s">
        <v>55</v>
      </c>
      <c r="J831" t="s">
        <v>55</v>
      </c>
      <c r="K831">
        <v>89.448289000000003</v>
      </c>
      <c r="L831">
        <v>3.894047</v>
      </c>
      <c r="M831">
        <v>79.116</v>
      </c>
      <c r="N831">
        <v>95.781000000000006</v>
      </c>
      <c r="O831" t="s">
        <v>57</v>
      </c>
      <c r="P831" t="s">
        <v>2199</v>
      </c>
      <c r="Q831">
        <v>6.3330000000000002</v>
      </c>
      <c r="R831">
        <v>10.333</v>
      </c>
      <c r="S831">
        <v>22257</v>
      </c>
      <c r="T831">
        <v>2931</v>
      </c>
      <c r="U831">
        <v>19686</v>
      </c>
      <c r="V831">
        <v>23833</v>
      </c>
      <c r="W831">
        <v>100</v>
      </c>
      <c r="X831">
        <v>90</v>
      </c>
      <c r="Y831">
        <v>0</v>
      </c>
      <c r="Z831">
        <v>0</v>
      </c>
      <c r="AA831">
        <v>0</v>
      </c>
      <c r="AB831">
        <v>1</v>
      </c>
      <c r="AC831" t="s">
        <v>2200</v>
      </c>
      <c r="AD831" t="s">
        <v>2056</v>
      </c>
      <c r="AE831">
        <v>1.59</v>
      </c>
    </row>
    <row r="832" spans="1:31">
      <c r="A832" t="s">
        <v>2201</v>
      </c>
      <c r="B832">
        <v>2012</v>
      </c>
      <c r="C832" t="s">
        <v>2056</v>
      </c>
      <c r="D832" t="s">
        <v>55</v>
      </c>
      <c r="E832" t="s">
        <v>55</v>
      </c>
      <c r="F832" t="s">
        <v>55</v>
      </c>
      <c r="G832" t="s">
        <v>247</v>
      </c>
      <c r="H832" t="s">
        <v>86</v>
      </c>
      <c r="I832" t="s">
        <v>61</v>
      </c>
      <c r="J832" t="s">
        <v>55</v>
      </c>
      <c r="K832">
        <v>87.590463999999997</v>
      </c>
      <c r="L832">
        <v>4.6178210000000002</v>
      </c>
      <c r="M832">
        <v>75.438000000000002</v>
      </c>
      <c r="N832">
        <v>95.114999999999995</v>
      </c>
      <c r="O832" t="s">
        <v>57</v>
      </c>
      <c r="P832" t="s">
        <v>2202</v>
      </c>
      <c r="Q832">
        <v>7.524</v>
      </c>
      <c r="R832">
        <v>12.153</v>
      </c>
      <c r="S832">
        <v>16130</v>
      </c>
      <c r="T832">
        <v>2474</v>
      </c>
      <c r="U832">
        <v>13892</v>
      </c>
      <c r="V832">
        <v>17515</v>
      </c>
      <c r="W832">
        <v>76</v>
      </c>
      <c r="X832">
        <v>68</v>
      </c>
      <c r="Y832">
        <v>0</v>
      </c>
      <c r="Z832">
        <v>0</v>
      </c>
      <c r="AA832">
        <v>0</v>
      </c>
      <c r="AB832">
        <v>1</v>
      </c>
      <c r="AC832" t="s">
        <v>1800</v>
      </c>
      <c r="AD832" t="s">
        <v>2056</v>
      </c>
      <c r="AE832">
        <v>1.47</v>
      </c>
    </row>
    <row r="833" spans="1:31">
      <c r="A833" t="s">
        <v>2203</v>
      </c>
      <c r="B833">
        <v>2012</v>
      </c>
      <c r="C833" t="s">
        <v>2056</v>
      </c>
      <c r="D833" t="s">
        <v>55</v>
      </c>
      <c r="E833" t="s">
        <v>55</v>
      </c>
      <c r="F833" t="s">
        <v>55</v>
      </c>
      <c r="G833" t="s">
        <v>247</v>
      </c>
      <c r="H833" t="s">
        <v>96</v>
      </c>
      <c r="I833" t="s">
        <v>55</v>
      </c>
      <c r="J833" t="s">
        <v>55</v>
      </c>
      <c r="K833">
        <v>91.445993999999999</v>
      </c>
      <c r="L833">
        <v>3.3907090000000002</v>
      </c>
      <c r="M833">
        <v>82.186999999999998</v>
      </c>
      <c r="N833">
        <v>96.835999999999999</v>
      </c>
      <c r="O833" t="s">
        <v>57</v>
      </c>
      <c r="P833" t="s">
        <v>2204</v>
      </c>
      <c r="Q833">
        <v>5.39</v>
      </c>
      <c r="R833">
        <v>9.2590000000000003</v>
      </c>
      <c r="S833">
        <v>24299</v>
      </c>
      <c r="T833">
        <v>3233</v>
      </c>
      <c r="U833">
        <v>21839</v>
      </c>
      <c r="V833">
        <v>25731</v>
      </c>
      <c r="W833">
        <v>96</v>
      </c>
      <c r="X833">
        <v>85</v>
      </c>
      <c r="Y833">
        <v>0</v>
      </c>
      <c r="Z833">
        <v>0</v>
      </c>
      <c r="AA833">
        <v>0</v>
      </c>
      <c r="AB833">
        <v>1</v>
      </c>
      <c r="AC833" t="s">
        <v>2071</v>
      </c>
      <c r="AD833" t="s">
        <v>2056</v>
      </c>
      <c r="AE833">
        <v>1.4</v>
      </c>
    </row>
    <row r="834" spans="1:31">
      <c r="A834" t="s">
        <v>2205</v>
      </c>
      <c r="B834">
        <v>2012</v>
      </c>
      <c r="C834" t="s">
        <v>2056</v>
      </c>
      <c r="D834" t="s">
        <v>55</v>
      </c>
      <c r="E834" t="s">
        <v>55</v>
      </c>
      <c r="F834" t="s">
        <v>55</v>
      </c>
      <c r="G834" t="s">
        <v>247</v>
      </c>
      <c r="H834" t="s">
        <v>96</v>
      </c>
      <c r="I834" t="s">
        <v>61</v>
      </c>
      <c r="J834" t="s">
        <v>55</v>
      </c>
      <c r="K834">
        <v>97.055560999999997</v>
      </c>
      <c r="L834">
        <v>1.550281</v>
      </c>
      <c r="M834">
        <v>92.265000000000001</v>
      </c>
      <c r="N834">
        <v>99.271000000000001</v>
      </c>
      <c r="O834" t="s">
        <v>57</v>
      </c>
      <c r="P834" t="s">
        <v>2206</v>
      </c>
      <c r="Q834">
        <v>2.2149999999999999</v>
      </c>
      <c r="R834">
        <v>4.7910000000000004</v>
      </c>
      <c r="S834">
        <v>13028</v>
      </c>
      <c r="T834">
        <v>2059</v>
      </c>
      <c r="U834">
        <v>12385</v>
      </c>
      <c r="V834">
        <v>13325</v>
      </c>
      <c r="W834">
        <v>53</v>
      </c>
      <c r="X834">
        <v>48</v>
      </c>
      <c r="Y834">
        <v>0</v>
      </c>
      <c r="Z834">
        <v>0</v>
      </c>
      <c r="AA834">
        <v>0</v>
      </c>
      <c r="AB834">
        <v>1</v>
      </c>
      <c r="AC834" t="s">
        <v>2207</v>
      </c>
      <c r="AD834" t="s">
        <v>2056</v>
      </c>
      <c r="AE834">
        <v>0.44</v>
      </c>
    </row>
    <row r="835" spans="1:31">
      <c r="A835" t="s">
        <v>2208</v>
      </c>
      <c r="B835">
        <v>2012</v>
      </c>
      <c r="C835" t="s">
        <v>2056</v>
      </c>
      <c r="D835" t="s">
        <v>55</v>
      </c>
      <c r="E835" t="s">
        <v>55</v>
      </c>
      <c r="F835" t="s">
        <v>55</v>
      </c>
      <c r="G835" t="s">
        <v>247</v>
      </c>
      <c r="H835" t="s">
        <v>96</v>
      </c>
      <c r="I835" t="s">
        <v>72</v>
      </c>
      <c r="J835" t="s">
        <v>55</v>
      </c>
      <c r="K835">
        <v>85.719357000000002</v>
      </c>
      <c r="L835">
        <v>6.7698320000000001</v>
      </c>
      <c r="M835">
        <v>67.063999999999993</v>
      </c>
      <c r="N835">
        <v>96.051000000000002</v>
      </c>
      <c r="O835" t="s">
        <v>57</v>
      </c>
      <c r="P835" t="s">
        <v>2209</v>
      </c>
      <c r="Q835">
        <v>10.332000000000001</v>
      </c>
      <c r="R835">
        <v>18.655000000000001</v>
      </c>
      <c r="S835">
        <v>11271</v>
      </c>
      <c r="T835">
        <v>2204</v>
      </c>
      <c r="U835">
        <v>8818</v>
      </c>
      <c r="V835">
        <v>12630</v>
      </c>
      <c r="W835">
        <v>43</v>
      </c>
      <c r="X835">
        <v>37</v>
      </c>
      <c r="Y835">
        <v>0</v>
      </c>
      <c r="Z835">
        <v>0</v>
      </c>
      <c r="AA835">
        <v>0</v>
      </c>
      <c r="AB835">
        <v>1</v>
      </c>
      <c r="AC835" t="s">
        <v>748</v>
      </c>
      <c r="AD835" t="s">
        <v>2056</v>
      </c>
      <c r="AE835">
        <v>1.57</v>
      </c>
    </row>
    <row r="836" spans="1:31">
      <c r="A836" t="s">
        <v>2210</v>
      </c>
      <c r="B836">
        <v>2012</v>
      </c>
      <c r="C836" t="s">
        <v>2056</v>
      </c>
      <c r="D836" t="s">
        <v>55</v>
      </c>
      <c r="E836" t="s">
        <v>55</v>
      </c>
      <c r="F836" t="s">
        <v>55</v>
      </c>
      <c r="G836" t="s">
        <v>247</v>
      </c>
      <c r="H836" t="s">
        <v>105</v>
      </c>
      <c r="I836" t="s">
        <v>55</v>
      </c>
      <c r="J836" t="s">
        <v>55</v>
      </c>
      <c r="K836">
        <v>85.656379000000001</v>
      </c>
      <c r="L836">
        <v>3.9264000000000001</v>
      </c>
      <c r="M836">
        <v>76.058000000000007</v>
      </c>
      <c r="N836">
        <v>92.477999999999994</v>
      </c>
      <c r="O836" t="s">
        <v>57</v>
      </c>
      <c r="P836" t="s">
        <v>2211</v>
      </c>
      <c r="Q836">
        <v>6.8220000000000001</v>
      </c>
      <c r="R836">
        <v>9.5990000000000002</v>
      </c>
      <c r="S836">
        <v>28032</v>
      </c>
      <c r="T836">
        <v>3650</v>
      </c>
      <c r="U836">
        <v>24891</v>
      </c>
      <c r="V836">
        <v>30265</v>
      </c>
      <c r="W836">
        <v>117</v>
      </c>
      <c r="X836">
        <v>97</v>
      </c>
      <c r="Y836">
        <v>0</v>
      </c>
      <c r="Z836">
        <v>0</v>
      </c>
      <c r="AA836">
        <v>0</v>
      </c>
      <c r="AB836">
        <v>1</v>
      </c>
      <c r="AC836" t="s">
        <v>2212</v>
      </c>
      <c r="AD836" t="s">
        <v>2056</v>
      </c>
      <c r="AE836">
        <v>1.46</v>
      </c>
    </row>
    <row r="837" spans="1:31">
      <c r="A837" t="s">
        <v>2213</v>
      </c>
      <c r="B837">
        <v>2012</v>
      </c>
      <c r="C837" t="s">
        <v>2056</v>
      </c>
      <c r="D837" t="s">
        <v>55</v>
      </c>
      <c r="E837" t="s">
        <v>55</v>
      </c>
      <c r="F837" t="s">
        <v>55</v>
      </c>
      <c r="G837" t="s">
        <v>247</v>
      </c>
      <c r="H837" t="s">
        <v>105</v>
      </c>
      <c r="I837" t="s">
        <v>61</v>
      </c>
      <c r="J837" t="s">
        <v>55</v>
      </c>
      <c r="K837">
        <v>84.489878000000004</v>
      </c>
      <c r="L837">
        <v>4.7360790000000001</v>
      </c>
      <c r="M837">
        <v>72.741</v>
      </c>
      <c r="N837">
        <v>92.581999999999994</v>
      </c>
      <c r="O837" t="s">
        <v>57</v>
      </c>
      <c r="P837" t="s">
        <v>2214</v>
      </c>
      <c r="Q837">
        <v>8.0920000000000005</v>
      </c>
      <c r="R837">
        <v>11.749000000000001</v>
      </c>
      <c r="S837">
        <v>12644</v>
      </c>
      <c r="T837">
        <v>1982</v>
      </c>
      <c r="U837">
        <v>10886</v>
      </c>
      <c r="V837">
        <v>13855</v>
      </c>
      <c r="W837">
        <v>69</v>
      </c>
      <c r="X837">
        <v>58</v>
      </c>
      <c r="Y837">
        <v>0</v>
      </c>
      <c r="Z837">
        <v>0</v>
      </c>
      <c r="AA837">
        <v>0</v>
      </c>
      <c r="AB837">
        <v>1</v>
      </c>
      <c r="AC837" t="s">
        <v>1889</v>
      </c>
      <c r="AD837" t="s">
        <v>2056</v>
      </c>
      <c r="AE837">
        <v>1.1599999999999999</v>
      </c>
    </row>
    <row r="838" spans="1:31">
      <c r="A838" t="s">
        <v>2215</v>
      </c>
      <c r="B838">
        <v>2012</v>
      </c>
      <c r="C838" t="s">
        <v>2056</v>
      </c>
      <c r="D838" t="s">
        <v>55</v>
      </c>
      <c r="E838" t="s">
        <v>55</v>
      </c>
      <c r="F838" t="s">
        <v>55</v>
      </c>
      <c r="G838" t="s">
        <v>247</v>
      </c>
      <c r="H838" t="s">
        <v>105</v>
      </c>
      <c r="I838" t="s">
        <v>72</v>
      </c>
      <c r="J838" t="s">
        <v>55</v>
      </c>
      <c r="K838">
        <v>86.639202999999995</v>
      </c>
      <c r="L838">
        <v>6.3640169999999996</v>
      </c>
      <c r="M838">
        <v>68.938000000000002</v>
      </c>
      <c r="N838">
        <v>96.317999999999998</v>
      </c>
      <c r="O838" t="s">
        <v>57</v>
      </c>
      <c r="P838" t="s">
        <v>2216</v>
      </c>
      <c r="Q838">
        <v>9.6790000000000003</v>
      </c>
      <c r="R838">
        <v>17.701000000000001</v>
      </c>
      <c r="S838">
        <v>15389</v>
      </c>
      <c r="T838">
        <v>3390</v>
      </c>
      <c r="U838">
        <v>12245</v>
      </c>
      <c r="V838">
        <v>17108</v>
      </c>
      <c r="W838">
        <v>48</v>
      </c>
      <c r="X838">
        <v>39</v>
      </c>
      <c r="Y838">
        <v>0</v>
      </c>
      <c r="Z838">
        <v>0</v>
      </c>
      <c r="AA838">
        <v>0</v>
      </c>
      <c r="AB838">
        <v>1</v>
      </c>
      <c r="AC838" t="s">
        <v>470</v>
      </c>
      <c r="AD838" t="s">
        <v>2056</v>
      </c>
      <c r="AE838">
        <v>1.64</v>
      </c>
    </row>
    <row r="839" spans="1:31">
      <c r="A839" t="s">
        <v>2217</v>
      </c>
      <c r="B839">
        <v>2012</v>
      </c>
      <c r="C839" t="s">
        <v>2056</v>
      </c>
      <c r="D839" t="s">
        <v>55</v>
      </c>
      <c r="E839" t="s">
        <v>55</v>
      </c>
      <c r="F839" t="s">
        <v>55</v>
      </c>
      <c r="G839" t="s">
        <v>247</v>
      </c>
      <c r="H839" t="s">
        <v>115</v>
      </c>
      <c r="I839" t="s">
        <v>55</v>
      </c>
      <c r="J839" t="s">
        <v>55</v>
      </c>
      <c r="K839">
        <v>89.285516999999999</v>
      </c>
      <c r="L839">
        <v>2.7233610000000001</v>
      </c>
      <c r="M839">
        <v>82.649000000000001</v>
      </c>
      <c r="N839">
        <v>94.031000000000006</v>
      </c>
      <c r="O839" t="s">
        <v>57</v>
      </c>
      <c r="P839" t="s">
        <v>2218</v>
      </c>
      <c r="Q839">
        <v>4.7460000000000004</v>
      </c>
      <c r="R839">
        <v>6.6369999999999996</v>
      </c>
      <c r="S839">
        <v>32962</v>
      </c>
      <c r="T839">
        <v>3808</v>
      </c>
      <c r="U839">
        <v>30512</v>
      </c>
      <c r="V839">
        <v>34714</v>
      </c>
      <c r="W839">
        <v>169</v>
      </c>
      <c r="X839">
        <v>150</v>
      </c>
      <c r="Y839">
        <v>0</v>
      </c>
      <c r="Z839">
        <v>0</v>
      </c>
      <c r="AA839">
        <v>0</v>
      </c>
      <c r="AB839">
        <v>1</v>
      </c>
      <c r="AC839" t="s">
        <v>2133</v>
      </c>
      <c r="AD839" t="s">
        <v>2056</v>
      </c>
      <c r="AE839">
        <v>1.3</v>
      </c>
    </row>
    <row r="840" spans="1:31">
      <c r="A840" t="s">
        <v>2219</v>
      </c>
      <c r="B840">
        <v>2012</v>
      </c>
      <c r="C840" t="s">
        <v>2056</v>
      </c>
      <c r="D840" t="s">
        <v>55</v>
      </c>
      <c r="E840" t="s">
        <v>55</v>
      </c>
      <c r="F840" t="s">
        <v>55</v>
      </c>
      <c r="G840" t="s">
        <v>247</v>
      </c>
      <c r="H840" t="s">
        <v>115</v>
      </c>
      <c r="I840" t="s">
        <v>61</v>
      </c>
      <c r="J840" t="s">
        <v>55</v>
      </c>
      <c r="K840">
        <v>88.556905</v>
      </c>
      <c r="L840">
        <v>5.0682029999999996</v>
      </c>
      <c r="M840">
        <v>74.486999999999995</v>
      </c>
      <c r="N840">
        <v>96.427999999999997</v>
      </c>
      <c r="O840" t="s">
        <v>57</v>
      </c>
      <c r="P840" t="s">
        <v>2220</v>
      </c>
      <c r="Q840">
        <v>7.8710000000000004</v>
      </c>
      <c r="R840">
        <v>14.07</v>
      </c>
      <c r="S840">
        <v>14194</v>
      </c>
      <c r="T840">
        <v>2050</v>
      </c>
      <c r="U840">
        <v>11939</v>
      </c>
      <c r="V840">
        <v>15455</v>
      </c>
      <c r="W840">
        <v>89</v>
      </c>
      <c r="X840">
        <v>80</v>
      </c>
      <c r="Y840">
        <v>0</v>
      </c>
      <c r="Z840">
        <v>0</v>
      </c>
      <c r="AA840">
        <v>0</v>
      </c>
      <c r="AB840">
        <v>1</v>
      </c>
      <c r="AC840" t="s">
        <v>1949</v>
      </c>
      <c r="AD840" t="s">
        <v>2056</v>
      </c>
      <c r="AE840">
        <v>2.23</v>
      </c>
    </row>
    <row r="841" spans="1:31">
      <c r="A841" t="s">
        <v>2221</v>
      </c>
      <c r="B841">
        <v>2012</v>
      </c>
      <c r="C841" t="s">
        <v>2056</v>
      </c>
      <c r="D841" t="s">
        <v>55</v>
      </c>
      <c r="E841" t="s">
        <v>55</v>
      </c>
      <c r="F841" t="s">
        <v>55</v>
      </c>
      <c r="G841" t="s">
        <v>247</v>
      </c>
      <c r="H841" t="s">
        <v>115</v>
      </c>
      <c r="I841" t="s">
        <v>72</v>
      </c>
      <c r="J841" t="s">
        <v>55</v>
      </c>
      <c r="K841">
        <v>89.844548000000003</v>
      </c>
      <c r="L841">
        <v>3.507209</v>
      </c>
      <c r="M841">
        <v>80.697999999999993</v>
      </c>
      <c r="N841">
        <v>95.620999999999995</v>
      </c>
      <c r="O841" t="s">
        <v>57</v>
      </c>
      <c r="P841" t="s">
        <v>2222</v>
      </c>
      <c r="Q841">
        <v>5.7759999999999998</v>
      </c>
      <c r="R841">
        <v>9.1470000000000002</v>
      </c>
      <c r="S841">
        <v>18768</v>
      </c>
      <c r="T841">
        <v>3081</v>
      </c>
      <c r="U841">
        <v>16858</v>
      </c>
      <c r="V841">
        <v>19975</v>
      </c>
      <c r="W841">
        <v>80</v>
      </c>
      <c r="X841">
        <v>70</v>
      </c>
      <c r="Y841">
        <v>0</v>
      </c>
      <c r="Z841">
        <v>0</v>
      </c>
      <c r="AA841">
        <v>0</v>
      </c>
      <c r="AB841">
        <v>1</v>
      </c>
      <c r="AC841" t="s">
        <v>2223</v>
      </c>
      <c r="AD841" t="s">
        <v>2056</v>
      </c>
      <c r="AE841">
        <v>1.07</v>
      </c>
    </row>
    <row r="842" spans="1:31">
      <c r="A842" t="s">
        <v>2224</v>
      </c>
      <c r="B842">
        <v>2012</v>
      </c>
      <c r="C842" t="s">
        <v>2056</v>
      </c>
      <c r="D842" t="s">
        <v>55</v>
      </c>
      <c r="E842" t="s">
        <v>55</v>
      </c>
      <c r="F842" t="s">
        <v>55</v>
      </c>
      <c r="G842" t="s">
        <v>247</v>
      </c>
      <c r="H842" t="s">
        <v>125</v>
      </c>
      <c r="I842" t="s">
        <v>55</v>
      </c>
      <c r="J842" t="s">
        <v>55</v>
      </c>
      <c r="K842">
        <v>81.469494999999995</v>
      </c>
      <c r="L842">
        <v>2.6825709999999998</v>
      </c>
      <c r="M842">
        <v>75.554000000000002</v>
      </c>
      <c r="N842">
        <v>86.475999999999999</v>
      </c>
      <c r="O842" t="s">
        <v>57</v>
      </c>
      <c r="P842" t="s">
        <v>2225</v>
      </c>
      <c r="Q842">
        <v>5.0069999999999997</v>
      </c>
      <c r="R842">
        <v>5.9160000000000004</v>
      </c>
      <c r="S842">
        <v>36143</v>
      </c>
      <c r="T842">
        <v>2637</v>
      </c>
      <c r="U842">
        <v>33519</v>
      </c>
      <c r="V842">
        <v>38365</v>
      </c>
      <c r="W842">
        <v>242</v>
      </c>
      <c r="X842">
        <v>197</v>
      </c>
      <c r="Y842">
        <v>0</v>
      </c>
      <c r="Z842">
        <v>0</v>
      </c>
      <c r="AA842">
        <v>0</v>
      </c>
      <c r="AB842">
        <v>1</v>
      </c>
      <c r="AC842" t="s">
        <v>2226</v>
      </c>
      <c r="AD842" t="s">
        <v>2056</v>
      </c>
      <c r="AE842">
        <v>1.1499999999999999</v>
      </c>
    </row>
    <row r="843" spans="1:31">
      <c r="A843" t="s">
        <v>2227</v>
      </c>
      <c r="B843">
        <v>2012</v>
      </c>
      <c r="C843" t="s">
        <v>2056</v>
      </c>
      <c r="D843" t="s">
        <v>55</v>
      </c>
      <c r="E843" t="s">
        <v>55</v>
      </c>
      <c r="F843" t="s">
        <v>55</v>
      </c>
      <c r="G843" t="s">
        <v>247</v>
      </c>
      <c r="H843" t="s">
        <v>125</v>
      </c>
      <c r="I843" t="s">
        <v>61</v>
      </c>
      <c r="J843" t="s">
        <v>55</v>
      </c>
      <c r="K843">
        <v>82.985141999999996</v>
      </c>
      <c r="L843">
        <v>3.1180349999999999</v>
      </c>
      <c r="M843">
        <v>75.897000000000006</v>
      </c>
      <c r="N843">
        <v>88.688000000000002</v>
      </c>
      <c r="O843" t="s">
        <v>57</v>
      </c>
      <c r="P843" t="s">
        <v>2228</v>
      </c>
      <c r="Q843">
        <v>5.7030000000000003</v>
      </c>
      <c r="R843">
        <v>7.0880000000000001</v>
      </c>
      <c r="S843">
        <v>20835</v>
      </c>
      <c r="T843">
        <v>2233</v>
      </c>
      <c r="U843">
        <v>19055</v>
      </c>
      <c r="V843">
        <v>22266</v>
      </c>
      <c r="W843">
        <v>145</v>
      </c>
      <c r="X843">
        <v>117</v>
      </c>
      <c r="Y843">
        <v>0</v>
      </c>
      <c r="Z843">
        <v>0</v>
      </c>
      <c r="AA843">
        <v>0</v>
      </c>
      <c r="AB843">
        <v>1</v>
      </c>
      <c r="AC843" t="s">
        <v>2229</v>
      </c>
      <c r="AD843" t="s">
        <v>2056</v>
      </c>
      <c r="AE843">
        <v>0.99</v>
      </c>
    </row>
    <row r="844" spans="1:31">
      <c r="A844" t="s">
        <v>2230</v>
      </c>
      <c r="B844">
        <v>2012</v>
      </c>
      <c r="C844" t="s">
        <v>2056</v>
      </c>
      <c r="D844" t="s">
        <v>55</v>
      </c>
      <c r="E844" t="s">
        <v>55</v>
      </c>
      <c r="F844" t="s">
        <v>55</v>
      </c>
      <c r="G844" t="s">
        <v>247</v>
      </c>
      <c r="H844" t="s">
        <v>125</v>
      </c>
      <c r="I844" t="s">
        <v>72</v>
      </c>
      <c r="J844" t="s">
        <v>55</v>
      </c>
      <c r="K844">
        <v>79.493567999999996</v>
      </c>
      <c r="L844">
        <v>5.5981009999999998</v>
      </c>
      <c r="M844">
        <v>66.106999999999999</v>
      </c>
      <c r="N844">
        <v>89.38</v>
      </c>
      <c r="O844" t="s">
        <v>57</v>
      </c>
      <c r="P844" t="s">
        <v>2231</v>
      </c>
      <c r="Q844">
        <v>9.8870000000000005</v>
      </c>
      <c r="R844">
        <v>13.387</v>
      </c>
      <c r="S844">
        <v>15309</v>
      </c>
      <c r="T844">
        <v>1784</v>
      </c>
      <c r="U844">
        <v>12731</v>
      </c>
      <c r="V844">
        <v>17213</v>
      </c>
      <c r="W844">
        <v>97</v>
      </c>
      <c r="X844">
        <v>80</v>
      </c>
      <c r="Y844">
        <v>0</v>
      </c>
      <c r="Z844">
        <v>0</v>
      </c>
      <c r="AA844">
        <v>0</v>
      </c>
      <c r="AB844">
        <v>1</v>
      </c>
      <c r="AC844" t="s">
        <v>1903</v>
      </c>
      <c r="AD844" t="s">
        <v>2056</v>
      </c>
      <c r="AE844">
        <v>1.85</v>
      </c>
    </row>
    <row r="845" spans="1:31">
      <c r="A845" t="s">
        <v>2232</v>
      </c>
      <c r="B845">
        <v>2012</v>
      </c>
      <c r="C845" t="s">
        <v>2056</v>
      </c>
      <c r="D845" t="s">
        <v>55</v>
      </c>
      <c r="E845" t="s">
        <v>55</v>
      </c>
      <c r="F845" t="s">
        <v>55</v>
      </c>
      <c r="G845" t="s">
        <v>247</v>
      </c>
      <c r="H845" t="s">
        <v>55</v>
      </c>
      <c r="I845" t="s">
        <v>55</v>
      </c>
      <c r="J845" t="s">
        <v>55</v>
      </c>
      <c r="K845">
        <v>85.547169999999994</v>
      </c>
      <c r="L845">
        <v>1.3072870000000001</v>
      </c>
      <c r="M845">
        <v>82.772999999999996</v>
      </c>
      <c r="N845">
        <v>88.028000000000006</v>
      </c>
      <c r="O845" t="s">
        <v>57</v>
      </c>
      <c r="P845" t="s">
        <v>2233</v>
      </c>
      <c r="Q845">
        <v>2.4809999999999999</v>
      </c>
      <c r="R845">
        <v>2.774</v>
      </c>
      <c r="S845">
        <v>198334</v>
      </c>
      <c r="T845">
        <v>9477</v>
      </c>
      <c r="U845">
        <v>191902</v>
      </c>
      <c r="V845">
        <v>204086</v>
      </c>
      <c r="W845">
        <v>959</v>
      </c>
      <c r="X845">
        <v>812</v>
      </c>
      <c r="Y845">
        <v>0</v>
      </c>
      <c r="Z845">
        <v>0</v>
      </c>
      <c r="AA845">
        <v>0</v>
      </c>
      <c r="AB845">
        <v>1</v>
      </c>
      <c r="AC845" t="s">
        <v>2234</v>
      </c>
      <c r="AD845" t="s">
        <v>2056</v>
      </c>
      <c r="AE845">
        <v>1.32</v>
      </c>
    </row>
    <row r="846" spans="1:31">
      <c r="A846" t="s">
        <v>2235</v>
      </c>
      <c r="B846">
        <v>2012</v>
      </c>
      <c r="C846" t="s">
        <v>2056</v>
      </c>
      <c r="D846" t="s">
        <v>55</v>
      </c>
      <c r="E846" t="s">
        <v>55</v>
      </c>
      <c r="F846" t="s">
        <v>55</v>
      </c>
      <c r="G846" t="s">
        <v>247</v>
      </c>
      <c r="H846" t="s">
        <v>55</v>
      </c>
      <c r="I846" t="s">
        <v>61</v>
      </c>
      <c r="J846" t="s">
        <v>55</v>
      </c>
      <c r="K846">
        <v>84.844744000000006</v>
      </c>
      <c r="L846">
        <v>1.578945</v>
      </c>
      <c r="M846">
        <v>81.456999999999994</v>
      </c>
      <c r="N846">
        <v>87.826999999999998</v>
      </c>
      <c r="O846" t="s">
        <v>57</v>
      </c>
      <c r="P846" t="s">
        <v>2236</v>
      </c>
      <c r="Q846">
        <v>2.9820000000000002</v>
      </c>
      <c r="R846">
        <v>3.387</v>
      </c>
      <c r="S846">
        <v>111561</v>
      </c>
      <c r="T846">
        <v>7036</v>
      </c>
      <c r="U846">
        <v>107107</v>
      </c>
      <c r="V846">
        <v>115483</v>
      </c>
      <c r="W846">
        <v>604</v>
      </c>
      <c r="X846">
        <v>508</v>
      </c>
      <c r="Y846">
        <v>0</v>
      </c>
      <c r="Z846">
        <v>0</v>
      </c>
      <c r="AA846">
        <v>0</v>
      </c>
      <c r="AB846">
        <v>1</v>
      </c>
      <c r="AC846" t="s">
        <v>2237</v>
      </c>
      <c r="AD846" t="s">
        <v>2056</v>
      </c>
      <c r="AE846">
        <v>1.17</v>
      </c>
    </row>
    <row r="847" spans="1:31">
      <c r="A847" t="s">
        <v>2238</v>
      </c>
      <c r="B847">
        <v>2012</v>
      </c>
      <c r="C847" t="s">
        <v>2056</v>
      </c>
      <c r="D847" t="s">
        <v>55</v>
      </c>
      <c r="E847" t="s">
        <v>55</v>
      </c>
      <c r="F847" t="s">
        <v>55</v>
      </c>
      <c r="G847" t="s">
        <v>247</v>
      </c>
      <c r="H847" t="s">
        <v>55</v>
      </c>
      <c r="I847" t="s">
        <v>72</v>
      </c>
      <c r="J847" t="s">
        <v>55</v>
      </c>
      <c r="K847">
        <v>86.467532000000006</v>
      </c>
      <c r="L847">
        <v>2.4231940000000001</v>
      </c>
      <c r="M847">
        <v>80.930000000000007</v>
      </c>
      <c r="N847">
        <v>90.885999999999996</v>
      </c>
      <c r="O847" t="s">
        <v>57</v>
      </c>
      <c r="P847" t="s">
        <v>2239</v>
      </c>
      <c r="Q847">
        <v>4.4180000000000001</v>
      </c>
      <c r="R847">
        <v>5.5380000000000003</v>
      </c>
      <c r="S847">
        <v>86773</v>
      </c>
      <c r="T847">
        <v>6301</v>
      </c>
      <c r="U847">
        <v>81216</v>
      </c>
      <c r="V847">
        <v>91207</v>
      </c>
      <c r="W847">
        <v>355</v>
      </c>
      <c r="X847">
        <v>304</v>
      </c>
      <c r="Y847">
        <v>0</v>
      </c>
      <c r="Z847">
        <v>0</v>
      </c>
      <c r="AA847">
        <v>0</v>
      </c>
      <c r="AB847">
        <v>1</v>
      </c>
      <c r="AC847" t="s">
        <v>2240</v>
      </c>
      <c r="AD847" t="s">
        <v>2056</v>
      </c>
      <c r="AE847">
        <v>1.78</v>
      </c>
    </row>
    <row r="848" spans="1:31">
      <c r="A848" t="s">
        <v>2241</v>
      </c>
      <c r="B848">
        <v>2012</v>
      </c>
      <c r="C848" t="s">
        <v>2056</v>
      </c>
      <c r="D848" t="s">
        <v>55</v>
      </c>
      <c r="E848" t="s">
        <v>55</v>
      </c>
      <c r="F848" t="s">
        <v>310</v>
      </c>
      <c r="G848" t="s">
        <v>55</v>
      </c>
      <c r="H848" t="s">
        <v>55</v>
      </c>
      <c r="I848" t="s">
        <v>55</v>
      </c>
      <c r="J848" t="s">
        <v>55</v>
      </c>
      <c r="K848">
        <v>86.451491000000004</v>
      </c>
      <c r="L848">
        <v>4.2495799999999999</v>
      </c>
      <c r="M848">
        <v>75.766000000000005</v>
      </c>
      <c r="N848">
        <v>93.643000000000001</v>
      </c>
      <c r="O848" t="s">
        <v>57</v>
      </c>
      <c r="P848" t="s">
        <v>2242</v>
      </c>
      <c r="Q848">
        <v>7.1920000000000002</v>
      </c>
      <c r="R848">
        <v>10.686</v>
      </c>
      <c r="S848">
        <v>19917</v>
      </c>
      <c r="T848">
        <v>3121</v>
      </c>
      <c r="U848">
        <v>17455</v>
      </c>
      <c r="V848">
        <v>21574</v>
      </c>
      <c r="W848">
        <v>74</v>
      </c>
      <c r="X848">
        <v>63</v>
      </c>
      <c r="Y848">
        <v>0</v>
      </c>
      <c r="Z848">
        <v>0</v>
      </c>
      <c r="AA848">
        <v>0</v>
      </c>
      <c r="AB848">
        <v>1</v>
      </c>
      <c r="AC848" t="s">
        <v>1729</v>
      </c>
      <c r="AD848" t="s">
        <v>2056</v>
      </c>
      <c r="AE848">
        <v>1.1299999999999999</v>
      </c>
    </row>
    <row r="849" spans="1:31">
      <c r="A849" t="s">
        <v>2243</v>
      </c>
      <c r="B849">
        <v>2012</v>
      </c>
      <c r="C849" t="s">
        <v>2056</v>
      </c>
      <c r="D849" t="s">
        <v>55</v>
      </c>
      <c r="E849" t="s">
        <v>55</v>
      </c>
      <c r="F849" t="s">
        <v>310</v>
      </c>
      <c r="G849" t="s">
        <v>55</v>
      </c>
      <c r="H849" t="s">
        <v>55</v>
      </c>
      <c r="I849" t="s">
        <v>61</v>
      </c>
      <c r="J849" t="s">
        <v>55</v>
      </c>
      <c r="K849">
        <v>84.453076999999993</v>
      </c>
      <c r="L849">
        <v>5.5955510000000004</v>
      </c>
      <c r="M849">
        <v>70.116</v>
      </c>
      <c r="N849">
        <v>93.697999999999993</v>
      </c>
      <c r="O849" t="s">
        <v>57</v>
      </c>
      <c r="P849" t="s">
        <v>2244</v>
      </c>
      <c r="Q849">
        <v>9.2449999999999992</v>
      </c>
      <c r="R849">
        <v>14.337</v>
      </c>
      <c r="S849">
        <v>13657</v>
      </c>
      <c r="T849">
        <v>2555</v>
      </c>
      <c r="U849">
        <v>11339</v>
      </c>
      <c r="V849">
        <v>15152</v>
      </c>
      <c r="W849">
        <v>51</v>
      </c>
      <c r="X849">
        <v>42</v>
      </c>
      <c r="Y849">
        <v>0</v>
      </c>
      <c r="Z849">
        <v>0</v>
      </c>
      <c r="AA849">
        <v>0</v>
      </c>
      <c r="AB849">
        <v>1</v>
      </c>
      <c r="AC849" t="s">
        <v>1406</v>
      </c>
      <c r="AD849" t="s">
        <v>2056</v>
      </c>
      <c r="AE849">
        <v>1.19</v>
      </c>
    </row>
    <row r="850" spans="1:31">
      <c r="A850" t="s">
        <v>2245</v>
      </c>
      <c r="B850">
        <v>2012</v>
      </c>
      <c r="C850" t="s">
        <v>2056</v>
      </c>
      <c r="D850" t="s">
        <v>55</v>
      </c>
      <c r="E850" t="s">
        <v>55</v>
      </c>
      <c r="F850" t="s">
        <v>316</v>
      </c>
      <c r="G850" t="s">
        <v>55</v>
      </c>
      <c r="H850" t="s">
        <v>65</v>
      </c>
      <c r="I850" t="s">
        <v>55</v>
      </c>
      <c r="J850" t="s">
        <v>55</v>
      </c>
      <c r="K850">
        <v>90.614980000000003</v>
      </c>
      <c r="L850">
        <v>3.4659879999999998</v>
      </c>
      <c r="M850">
        <v>81.373000000000005</v>
      </c>
      <c r="N850">
        <v>96.231999999999999</v>
      </c>
      <c r="O850" t="s">
        <v>57</v>
      </c>
      <c r="P850" t="s">
        <v>2246</v>
      </c>
      <c r="Q850">
        <v>5.617</v>
      </c>
      <c r="R850">
        <v>9.2420000000000009</v>
      </c>
      <c r="S850">
        <v>21430</v>
      </c>
      <c r="T850">
        <v>2936</v>
      </c>
      <c r="U850">
        <v>19245</v>
      </c>
      <c r="V850">
        <v>22759</v>
      </c>
      <c r="W850">
        <v>95</v>
      </c>
      <c r="X850">
        <v>83</v>
      </c>
      <c r="Y850">
        <v>0</v>
      </c>
      <c r="Z850">
        <v>0</v>
      </c>
      <c r="AA850">
        <v>0</v>
      </c>
      <c r="AB850">
        <v>1</v>
      </c>
      <c r="AC850" t="s">
        <v>2100</v>
      </c>
      <c r="AD850" t="s">
        <v>2056</v>
      </c>
      <c r="AE850">
        <v>1.33</v>
      </c>
    </row>
    <row r="851" spans="1:31">
      <c r="A851" t="s">
        <v>2247</v>
      </c>
      <c r="B851">
        <v>2012</v>
      </c>
      <c r="C851" t="s">
        <v>2056</v>
      </c>
      <c r="D851" t="s">
        <v>55</v>
      </c>
      <c r="E851" t="s">
        <v>55</v>
      </c>
      <c r="F851" t="s">
        <v>316</v>
      </c>
      <c r="G851" t="s">
        <v>55</v>
      </c>
      <c r="H851" t="s">
        <v>65</v>
      </c>
      <c r="I851" t="s">
        <v>61</v>
      </c>
      <c r="J851" t="s">
        <v>55</v>
      </c>
      <c r="K851">
        <v>86.787852999999998</v>
      </c>
      <c r="L851">
        <v>5.1334499999999998</v>
      </c>
      <c r="M851">
        <v>73.185000000000002</v>
      </c>
      <c r="N851">
        <v>95.084000000000003</v>
      </c>
      <c r="O851" t="s">
        <v>57</v>
      </c>
      <c r="P851" t="s">
        <v>2248</v>
      </c>
      <c r="Q851">
        <v>8.2959999999999994</v>
      </c>
      <c r="R851">
        <v>13.603</v>
      </c>
      <c r="S851">
        <v>13453</v>
      </c>
      <c r="T851">
        <v>2382</v>
      </c>
      <c r="U851">
        <v>11344</v>
      </c>
      <c r="V851">
        <v>14739</v>
      </c>
      <c r="W851">
        <v>74</v>
      </c>
      <c r="X851">
        <v>63</v>
      </c>
      <c r="Y851">
        <v>0</v>
      </c>
      <c r="Z851">
        <v>0</v>
      </c>
      <c r="AA851">
        <v>0</v>
      </c>
      <c r="AB851">
        <v>1</v>
      </c>
      <c r="AC851" t="s">
        <v>1406</v>
      </c>
      <c r="AD851" t="s">
        <v>2056</v>
      </c>
      <c r="AE851">
        <v>1.68</v>
      </c>
    </row>
    <row r="852" spans="1:31">
      <c r="A852" t="s">
        <v>2249</v>
      </c>
      <c r="B852">
        <v>2012</v>
      </c>
      <c r="C852" t="s">
        <v>2056</v>
      </c>
      <c r="D852" t="s">
        <v>55</v>
      </c>
      <c r="E852" t="s">
        <v>55</v>
      </c>
      <c r="F852" t="s">
        <v>316</v>
      </c>
      <c r="G852" t="s">
        <v>55</v>
      </c>
      <c r="H852" t="s">
        <v>76</v>
      </c>
      <c r="I852" t="s">
        <v>55</v>
      </c>
      <c r="J852" t="s">
        <v>55</v>
      </c>
      <c r="K852">
        <v>82.346236000000005</v>
      </c>
      <c r="L852">
        <v>3.4894539999999998</v>
      </c>
      <c r="M852">
        <v>74.328999999999994</v>
      </c>
      <c r="N852">
        <v>88.701999999999998</v>
      </c>
      <c r="O852" t="s">
        <v>57</v>
      </c>
      <c r="P852" t="s">
        <v>2250</v>
      </c>
      <c r="Q852">
        <v>6.3559999999999999</v>
      </c>
      <c r="R852">
        <v>8.0169999999999995</v>
      </c>
      <c r="S852">
        <v>41275</v>
      </c>
      <c r="T852">
        <v>3742</v>
      </c>
      <c r="U852">
        <v>37257</v>
      </c>
      <c r="V852">
        <v>44461</v>
      </c>
      <c r="W852">
        <v>200</v>
      </c>
      <c r="X852">
        <v>170</v>
      </c>
      <c r="Y852">
        <v>0</v>
      </c>
      <c r="Z852">
        <v>0</v>
      </c>
      <c r="AA852">
        <v>0</v>
      </c>
      <c r="AB852">
        <v>1</v>
      </c>
      <c r="AC852" t="s">
        <v>2251</v>
      </c>
      <c r="AD852" t="s">
        <v>2056</v>
      </c>
      <c r="AE852">
        <v>1.67</v>
      </c>
    </row>
    <row r="853" spans="1:31">
      <c r="A853" t="s">
        <v>2252</v>
      </c>
      <c r="B853">
        <v>2012</v>
      </c>
      <c r="C853" t="s">
        <v>2056</v>
      </c>
      <c r="D853" t="s">
        <v>55</v>
      </c>
      <c r="E853" t="s">
        <v>55</v>
      </c>
      <c r="F853" t="s">
        <v>316</v>
      </c>
      <c r="G853" t="s">
        <v>55</v>
      </c>
      <c r="H853" t="s">
        <v>76</v>
      </c>
      <c r="I853" t="s">
        <v>61</v>
      </c>
      <c r="J853" t="s">
        <v>55</v>
      </c>
      <c r="K853">
        <v>82.316633999999993</v>
      </c>
      <c r="L853">
        <v>3.6960229999999998</v>
      </c>
      <c r="M853">
        <v>73.762</v>
      </c>
      <c r="N853">
        <v>89.01</v>
      </c>
      <c r="O853" t="s">
        <v>57</v>
      </c>
      <c r="P853" t="s">
        <v>2253</v>
      </c>
      <c r="Q853">
        <v>6.6929999999999996</v>
      </c>
      <c r="R853">
        <v>8.5549999999999997</v>
      </c>
      <c r="S853">
        <v>28825</v>
      </c>
      <c r="T853">
        <v>3015</v>
      </c>
      <c r="U853">
        <v>25829</v>
      </c>
      <c r="V853">
        <v>31168</v>
      </c>
      <c r="W853">
        <v>154</v>
      </c>
      <c r="X853">
        <v>130</v>
      </c>
      <c r="Y853">
        <v>0</v>
      </c>
      <c r="Z853">
        <v>0</v>
      </c>
      <c r="AA853">
        <v>0</v>
      </c>
      <c r="AB853">
        <v>1</v>
      </c>
      <c r="AC853" t="s">
        <v>1952</v>
      </c>
      <c r="AD853" t="s">
        <v>2056</v>
      </c>
      <c r="AE853">
        <v>1.44</v>
      </c>
    </row>
    <row r="854" spans="1:31">
      <c r="A854" t="s">
        <v>2254</v>
      </c>
      <c r="B854">
        <v>2012</v>
      </c>
      <c r="C854" t="s">
        <v>2056</v>
      </c>
      <c r="D854" t="s">
        <v>55</v>
      </c>
      <c r="E854" t="s">
        <v>55</v>
      </c>
      <c r="F854" t="s">
        <v>316</v>
      </c>
      <c r="G854" t="s">
        <v>55</v>
      </c>
      <c r="H854" t="s">
        <v>76</v>
      </c>
      <c r="I854" t="s">
        <v>72</v>
      </c>
      <c r="J854" t="s">
        <v>55</v>
      </c>
      <c r="K854">
        <v>82.414850000000001</v>
      </c>
      <c r="L854">
        <v>8.5935740000000003</v>
      </c>
      <c r="M854">
        <v>59.122999999999998</v>
      </c>
      <c r="N854">
        <v>95.531000000000006</v>
      </c>
      <c r="O854" t="s">
        <v>57</v>
      </c>
      <c r="P854" t="s">
        <v>2255</v>
      </c>
      <c r="Q854">
        <v>13.116</v>
      </c>
      <c r="R854">
        <v>23.292000000000002</v>
      </c>
      <c r="S854">
        <v>12451</v>
      </c>
      <c r="T854">
        <v>2622</v>
      </c>
      <c r="U854">
        <v>8932</v>
      </c>
      <c r="V854">
        <v>14432</v>
      </c>
      <c r="W854">
        <v>46</v>
      </c>
      <c r="X854">
        <v>40</v>
      </c>
      <c r="Y854">
        <v>0</v>
      </c>
      <c r="Z854">
        <v>0</v>
      </c>
      <c r="AA854">
        <v>0</v>
      </c>
      <c r="AB854">
        <v>1</v>
      </c>
      <c r="AC854" t="s">
        <v>195</v>
      </c>
      <c r="AD854" t="s">
        <v>2056</v>
      </c>
      <c r="AE854">
        <v>2.29</v>
      </c>
    </row>
    <row r="855" spans="1:31">
      <c r="A855" t="s">
        <v>2256</v>
      </c>
      <c r="B855">
        <v>2012</v>
      </c>
      <c r="C855" t="s">
        <v>2056</v>
      </c>
      <c r="D855" t="s">
        <v>55</v>
      </c>
      <c r="E855" t="s">
        <v>55</v>
      </c>
      <c r="F855" t="s">
        <v>316</v>
      </c>
      <c r="G855" t="s">
        <v>55</v>
      </c>
      <c r="H855" t="s">
        <v>86</v>
      </c>
      <c r="I855" t="s">
        <v>55</v>
      </c>
      <c r="J855" t="s">
        <v>55</v>
      </c>
      <c r="K855">
        <v>91.527736000000004</v>
      </c>
      <c r="L855">
        <v>2.888792</v>
      </c>
      <c r="M855">
        <v>83.942999999999998</v>
      </c>
      <c r="N855">
        <v>96.287999999999997</v>
      </c>
      <c r="O855" t="s">
        <v>57</v>
      </c>
      <c r="P855" t="s">
        <v>2257</v>
      </c>
      <c r="Q855">
        <v>4.7610000000000001</v>
      </c>
      <c r="R855">
        <v>7.5839999999999996</v>
      </c>
      <c r="S855">
        <v>30908</v>
      </c>
      <c r="T855">
        <v>3446</v>
      </c>
      <c r="U855">
        <v>28347</v>
      </c>
      <c r="V855">
        <v>32515</v>
      </c>
      <c r="W855">
        <v>146</v>
      </c>
      <c r="X855">
        <v>134</v>
      </c>
      <c r="Y855">
        <v>0</v>
      </c>
      <c r="Z855">
        <v>0</v>
      </c>
      <c r="AA855">
        <v>0</v>
      </c>
      <c r="AB855">
        <v>1</v>
      </c>
      <c r="AC855" t="s">
        <v>2258</v>
      </c>
      <c r="AD855" t="s">
        <v>2056</v>
      </c>
      <c r="AE855">
        <v>1.56</v>
      </c>
    </row>
    <row r="856" spans="1:31">
      <c r="A856" t="s">
        <v>2259</v>
      </c>
      <c r="B856">
        <v>2012</v>
      </c>
      <c r="C856" t="s">
        <v>2056</v>
      </c>
      <c r="D856" t="s">
        <v>55</v>
      </c>
      <c r="E856" t="s">
        <v>55</v>
      </c>
      <c r="F856" t="s">
        <v>316</v>
      </c>
      <c r="G856" t="s">
        <v>55</v>
      </c>
      <c r="H856" t="s">
        <v>86</v>
      </c>
      <c r="I856" t="s">
        <v>61</v>
      </c>
      <c r="J856" t="s">
        <v>55</v>
      </c>
      <c r="K856">
        <v>89.481247999999994</v>
      </c>
      <c r="L856">
        <v>3.6301489999999998</v>
      </c>
      <c r="M856">
        <v>80.009</v>
      </c>
      <c r="N856">
        <v>95.474000000000004</v>
      </c>
      <c r="O856" t="s">
        <v>57</v>
      </c>
      <c r="P856" t="s">
        <v>2260</v>
      </c>
      <c r="Q856">
        <v>5.9930000000000003</v>
      </c>
      <c r="R856">
        <v>9.4719999999999995</v>
      </c>
      <c r="S856">
        <v>21442</v>
      </c>
      <c r="T856">
        <v>2832</v>
      </c>
      <c r="U856">
        <v>19173</v>
      </c>
      <c r="V856">
        <v>22879</v>
      </c>
      <c r="W856">
        <v>109</v>
      </c>
      <c r="X856">
        <v>99</v>
      </c>
      <c r="Y856">
        <v>0</v>
      </c>
      <c r="Z856">
        <v>0</v>
      </c>
      <c r="AA856">
        <v>0</v>
      </c>
      <c r="AB856">
        <v>1</v>
      </c>
      <c r="AC856" t="s">
        <v>2100</v>
      </c>
      <c r="AD856" t="s">
        <v>2056</v>
      </c>
      <c r="AE856">
        <v>1.51</v>
      </c>
    </row>
    <row r="857" spans="1:31">
      <c r="A857" t="s">
        <v>2261</v>
      </c>
      <c r="B857">
        <v>2012</v>
      </c>
      <c r="C857" t="s">
        <v>2056</v>
      </c>
      <c r="D857" t="s">
        <v>55</v>
      </c>
      <c r="E857" t="s">
        <v>55</v>
      </c>
      <c r="F857" t="s">
        <v>316</v>
      </c>
      <c r="G857" t="s">
        <v>55</v>
      </c>
      <c r="H857" t="s">
        <v>86</v>
      </c>
      <c r="I857" t="s">
        <v>72</v>
      </c>
      <c r="J857" t="s">
        <v>55</v>
      </c>
      <c r="K857">
        <v>96.528946000000005</v>
      </c>
      <c r="L857">
        <v>2.5302009999999999</v>
      </c>
      <c r="M857">
        <v>87.572000000000003</v>
      </c>
      <c r="N857">
        <v>99.622</v>
      </c>
      <c r="O857" t="s">
        <v>57</v>
      </c>
      <c r="P857" t="s">
        <v>2262</v>
      </c>
      <c r="Q857">
        <v>3.093</v>
      </c>
      <c r="R857">
        <v>8.9570000000000007</v>
      </c>
      <c r="S857">
        <v>9465</v>
      </c>
      <c r="T857">
        <v>2002</v>
      </c>
      <c r="U857">
        <v>8587</v>
      </c>
      <c r="V857">
        <v>9769</v>
      </c>
      <c r="W857">
        <v>37</v>
      </c>
      <c r="X857">
        <v>35</v>
      </c>
      <c r="Y857">
        <v>0</v>
      </c>
      <c r="Z857">
        <v>0</v>
      </c>
      <c r="AA857">
        <v>0</v>
      </c>
      <c r="AB857">
        <v>1</v>
      </c>
      <c r="AC857" t="s">
        <v>2263</v>
      </c>
      <c r="AD857" t="s">
        <v>2056</v>
      </c>
      <c r="AE857">
        <v>0.69</v>
      </c>
    </row>
    <row r="858" spans="1:31">
      <c r="A858" t="s">
        <v>2264</v>
      </c>
      <c r="B858">
        <v>2012</v>
      </c>
      <c r="C858" t="s">
        <v>2056</v>
      </c>
      <c r="D858" t="s">
        <v>55</v>
      </c>
      <c r="E858" t="s">
        <v>55</v>
      </c>
      <c r="F858" t="s">
        <v>316</v>
      </c>
      <c r="G858" t="s">
        <v>55</v>
      </c>
      <c r="H858" t="s">
        <v>96</v>
      </c>
      <c r="I858" t="s">
        <v>55</v>
      </c>
      <c r="J858" t="s">
        <v>55</v>
      </c>
      <c r="K858">
        <v>92.265804000000003</v>
      </c>
      <c r="L858">
        <v>2.8148879999999998</v>
      </c>
      <c r="M858">
        <v>84.724999999999994</v>
      </c>
      <c r="N858">
        <v>96.828999999999994</v>
      </c>
      <c r="O858" t="s">
        <v>57</v>
      </c>
      <c r="P858" t="s">
        <v>2265</v>
      </c>
      <c r="Q858">
        <v>4.5629999999999997</v>
      </c>
      <c r="R858">
        <v>7.54</v>
      </c>
      <c r="S858">
        <v>31833</v>
      </c>
      <c r="T858">
        <v>3593</v>
      </c>
      <c r="U858">
        <v>29231</v>
      </c>
      <c r="V858">
        <v>33407</v>
      </c>
      <c r="W858">
        <v>130</v>
      </c>
      <c r="X858">
        <v>115</v>
      </c>
      <c r="Y858">
        <v>0</v>
      </c>
      <c r="Z858">
        <v>0</v>
      </c>
      <c r="AA858">
        <v>0</v>
      </c>
      <c r="AB858">
        <v>1</v>
      </c>
      <c r="AC858" t="s">
        <v>2266</v>
      </c>
      <c r="AD858" t="s">
        <v>2056</v>
      </c>
      <c r="AE858">
        <v>1.43</v>
      </c>
    </row>
    <row r="859" spans="1:31">
      <c r="A859" t="s">
        <v>2267</v>
      </c>
      <c r="B859">
        <v>2012</v>
      </c>
      <c r="C859" t="s">
        <v>2056</v>
      </c>
      <c r="D859" t="s">
        <v>55</v>
      </c>
      <c r="E859" t="s">
        <v>55</v>
      </c>
      <c r="F859" t="s">
        <v>316</v>
      </c>
      <c r="G859" t="s">
        <v>55</v>
      </c>
      <c r="H859" t="s">
        <v>96</v>
      </c>
      <c r="I859" t="s">
        <v>61</v>
      </c>
      <c r="J859" t="s">
        <v>55</v>
      </c>
      <c r="K859">
        <v>95.964393999999999</v>
      </c>
      <c r="L859">
        <v>1.61016</v>
      </c>
      <c r="M859">
        <v>91.477999999999994</v>
      </c>
      <c r="N859">
        <v>98.488</v>
      </c>
      <c r="O859" t="s">
        <v>57</v>
      </c>
      <c r="P859" t="s">
        <v>2268</v>
      </c>
      <c r="Q859">
        <v>2.524</v>
      </c>
      <c r="R859">
        <v>4.4870000000000001</v>
      </c>
      <c r="S859">
        <v>17123</v>
      </c>
      <c r="T859">
        <v>2597</v>
      </c>
      <c r="U859">
        <v>16323</v>
      </c>
      <c r="V859">
        <v>17574</v>
      </c>
      <c r="W859">
        <v>75</v>
      </c>
      <c r="X859">
        <v>67</v>
      </c>
      <c r="Y859">
        <v>0</v>
      </c>
      <c r="Z859">
        <v>0</v>
      </c>
      <c r="AA859">
        <v>0</v>
      </c>
      <c r="AB859">
        <v>1</v>
      </c>
      <c r="AC859" t="s">
        <v>2269</v>
      </c>
      <c r="AD859" t="s">
        <v>2056</v>
      </c>
      <c r="AE859">
        <v>0.5</v>
      </c>
    </row>
    <row r="860" spans="1:31">
      <c r="A860" t="s">
        <v>2270</v>
      </c>
      <c r="B860">
        <v>2012</v>
      </c>
      <c r="C860" t="s">
        <v>2056</v>
      </c>
      <c r="D860" t="s">
        <v>55</v>
      </c>
      <c r="E860" t="s">
        <v>55</v>
      </c>
      <c r="F860" t="s">
        <v>316</v>
      </c>
      <c r="G860" t="s">
        <v>55</v>
      </c>
      <c r="H860" t="s">
        <v>96</v>
      </c>
      <c r="I860" t="s">
        <v>72</v>
      </c>
      <c r="J860" t="s">
        <v>55</v>
      </c>
      <c r="K860">
        <v>88.303916000000001</v>
      </c>
      <c r="L860">
        <v>5.6674530000000001</v>
      </c>
      <c r="M860">
        <v>72.251000000000005</v>
      </c>
      <c r="N860">
        <v>96.841999999999999</v>
      </c>
      <c r="O860" t="s">
        <v>57</v>
      </c>
      <c r="P860" t="s">
        <v>2271</v>
      </c>
      <c r="Q860">
        <v>8.5380000000000003</v>
      </c>
      <c r="R860">
        <v>16.053000000000001</v>
      </c>
      <c r="S860">
        <v>14709</v>
      </c>
      <c r="T860">
        <v>2410</v>
      </c>
      <c r="U860">
        <v>12035</v>
      </c>
      <c r="V860">
        <v>16132</v>
      </c>
      <c r="W860">
        <v>55</v>
      </c>
      <c r="X860">
        <v>48</v>
      </c>
      <c r="Y860">
        <v>0</v>
      </c>
      <c r="Z860">
        <v>0</v>
      </c>
      <c r="AA860">
        <v>0</v>
      </c>
      <c r="AB860">
        <v>1</v>
      </c>
      <c r="AC860" t="s">
        <v>2272</v>
      </c>
      <c r="AD860" t="s">
        <v>2056</v>
      </c>
      <c r="AE860">
        <v>1.68</v>
      </c>
    </row>
    <row r="861" spans="1:31">
      <c r="A861" t="s">
        <v>2273</v>
      </c>
      <c r="B861">
        <v>2012</v>
      </c>
      <c r="C861" t="s">
        <v>2056</v>
      </c>
      <c r="D861" t="s">
        <v>55</v>
      </c>
      <c r="E861" t="s">
        <v>55</v>
      </c>
      <c r="F861" t="s">
        <v>316</v>
      </c>
      <c r="G861" t="s">
        <v>55</v>
      </c>
      <c r="H861" t="s">
        <v>105</v>
      </c>
      <c r="I861" t="s">
        <v>55</v>
      </c>
      <c r="J861" t="s">
        <v>55</v>
      </c>
      <c r="K861">
        <v>85.575464999999994</v>
      </c>
      <c r="L861">
        <v>3.4390839999999998</v>
      </c>
      <c r="M861">
        <v>77.375</v>
      </c>
      <c r="N861">
        <v>91.668999999999997</v>
      </c>
      <c r="O861" t="s">
        <v>57</v>
      </c>
      <c r="P861" t="s">
        <v>2274</v>
      </c>
      <c r="Q861">
        <v>6.0940000000000003</v>
      </c>
      <c r="R861">
        <v>8.1999999999999993</v>
      </c>
      <c r="S861">
        <v>32651</v>
      </c>
      <c r="T861">
        <v>3823</v>
      </c>
      <c r="U861">
        <v>29522</v>
      </c>
      <c r="V861">
        <v>34976</v>
      </c>
      <c r="W861">
        <v>160</v>
      </c>
      <c r="X861">
        <v>136</v>
      </c>
      <c r="Y861">
        <v>0</v>
      </c>
      <c r="Z861">
        <v>0</v>
      </c>
      <c r="AA861">
        <v>0</v>
      </c>
      <c r="AB861">
        <v>1</v>
      </c>
      <c r="AC861" t="s">
        <v>2275</v>
      </c>
      <c r="AD861" t="s">
        <v>2056</v>
      </c>
      <c r="AE861">
        <v>1.52</v>
      </c>
    </row>
    <row r="862" spans="1:31">
      <c r="A862" t="s">
        <v>2276</v>
      </c>
      <c r="B862">
        <v>2012</v>
      </c>
      <c r="C862" t="s">
        <v>2056</v>
      </c>
      <c r="D862" t="s">
        <v>55</v>
      </c>
      <c r="E862" t="s">
        <v>55</v>
      </c>
      <c r="F862" t="s">
        <v>316</v>
      </c>
      <c r="G862" t="s">
        <v>55</v>
      </c>
      <c r="H862" t="s">
        <v>105</v>
      </c>
      <c r="I862" t="s">
        <v>61</v>
      </c>
      <c r="J862" t="s">
        <v>55</v>
      </c>
      <c r="K862">
        <v>84.445987000000002</v>
      </c>
      <c r="L862">
        <v>4.1850639999999997</v>
      </c>
      <c r="M862">
        <v>74.3</v>
      </c>
      <c r="N862">
        <v>91.751999999999995</v>
      </c>
      <c r="O862" t="s">
        <v>57</v>
      </c>
      <c r="P862" t="s">
        <v>2277</v>
      </c>
      <c r="Q862">
        <v>7.306</v>
      </c>
      <c r="R862">
        <v>10.146000000000001</v>
      </c>
      <c r="S862">
        <v>14719</v>
      </c>
      <c r="T862">
        <v>2047</v>
      </c>
      <c r="U862">
        <v>12950</v>
      </c>
      <c r="V862">
        <v>15992</v>
      </c>
      <c r="W862">
        <v>94</v>
      </c>
      <c r="X862">
        <v>81</v>
      </c>
      <c r="Y862">
        <v>0</v>
      </c>
      <c r="Z862">
        <v>0</v>
      </c>
      <c r="AA862">
        <v>0</v>
      </c>
      <c r="AB862">
        <v>1</v>
      </c>
      <c r="AC862" t="s">
        <v>1886</v>
      </c>
      <c r="AD862" t="s">
        <v>2056</v>
      </c>
      <c r="AE862">
        <v>1.24</v>
      </c>
    </row>
    <row r="863" spans="1:31">
      <c r="A863" t="s">
        <v>2278</v>
      </c>
      <c r="B863">
        <v>2012</v>
      </c>
      <c r="C863" t="s">
        <v>2056</v>
      </c>
      <c r="D863" t="s">
        <v>55</v>
      </c>
      <c r="E863" t="s">
        <v>55</v>
      </c>
      <c r="F863" t="s">
        <v>316</v>
      </c>
      <c r="G863" t="s">
        <v>55</v>
      </c>
      <c r="H863" t="s">
        <v>105</v>
      </c>
      <c r="I863" t="s">
        <v>72</v>
      </c>
      <c r="J863" t="s">
        <v>55</v>
      </c>
      <c r="K863">
        <v>86.525362000000001</v>
      </c>
      <c r="L863">
        <v>5.6216929999999996</v>
      </c>
      <c r="M863">
        <v>71.391000000000005</v>
      </c>
      <c r="N863">
        <v>95.445999999999998</v>
      </c>
      <c r="O863" t="s">
        <v>57</v>
      </c>
      <c r="P863" t="s">
        <v>2279</v>
      </c>
      <c r="Q863">
        <v>8.92</v>
      </c>
      <c r="R863">
        <v>15.135</v>
      </c>
      <c r="S863">
        <v>17932</v>
      </c>
      <c r="T863">
        <v>3529</v>
      </c>
      <c r="U863">
        <v>14796</v>
      </c>
      <c r="V863">
        <v>19781</v>
      </c>
      <c r="W863">
        <v>66</v>
      </c>
      <c r="X863">
        <v>55</v>
      </c>
      <c r="Y863">
        <v>0</v>
      </c>
      <c r="Z863">
        <v>0</v>
      </c>
      <c r="AA863">
        <v>0</v>
      </c>
      <c r="AB863">
        <v>1</v>
      </c>
      <c r="AC863" t="s">
        <v>1346</v>
      </c>
      <c r="AD863" t="s">
        <v>2056</v>
      </c>
      <c r="AE863">
        <v>1.76</v>
      </c>
    </row>
    <row r="864" spans="1:31">
      <c r="A864" t="s">
        <v>2280</v>
      </c>
      <c r="B864">
        <v>2012</v>
      </c>
      <c r="C864" t="s">
        <v>2056</v>
      </c>
      <c r="D864" t="s">
        <v>55</v>
      </c>
      <c r="E864" t="s">
        <v>55</v>
      </c>
      <c r="F864" t="s">
        <v>316</v>
      </c>
      <c r="G864" t="s">
        <v>55</v>
      </c>
      <c r="H864" t="s">
        <v>115</v>
      </c>
      <c r="I864" t="s">
        <v>55</v>
      </c>
      <c r="J864" t="s">
        <v>55</v>
      </c>
      <c r="K864">
        <v>89.083743999999996</v>
      </c>
      <c r="L864">
        <v>2.3672659999999999</v>
      </c>
      <c r="M864">
        <v>83.483999999999995</v>
      </c>
      <c r="N864">
        <v>93.295000000000002</v>
      </c>
      <c r="O864" t="s">
        <v>57</v>
      </c>
      <c r="P864" t="s">
        <v>2281</v>
      </c>
      <c r="Q864">
        <v>4.2110000000000003</v>
      </c>
      <c r="R864">
        <v>5.6</v>
      </c>
      <c r="S864">
        <v>37423</v>
      </c>
      <c r="T864">
        <v>3835</v>
      </c>
      <c r="U864">
        <v>35071</v>
      </c>
      <c r="V864">
        <v>39192</v>
      </c>
      <c r="W864">
        <v>213</v>
      </c>
      <c r="X864">
        <v>187</v>
      </c>
      <c r="Y864">
        <v>0</v>
      </c>
      <c r="Z864">
        <v>0</v>
      </c>
      <c r="AA864">
        <v>0</v>
      </c>
      <c r="AB864">
        <v>1</v>
      </c>
      <c r="AC864" t="s">
        <v>2282</v>
      </c>
      <c r="AD864" t="s">
        <v>2056</v>
      </c>
      <c r="AE864">
        <v>1.22</v>
      </c>
    </row>
    <row r="865" spans="1:31">
      <c r="A865" t="s">
        <v>2283</v>
      </c>
      <c r="B865">
        <v>2012</v>
      </c>
      <c r="C865" t="s">
        <v>2056</v>
      </c>
      <c r="D865" t="s">
        <v>55</v>
      </c>
      <c r="E865" t="s">
        <v>55</v>
      </c>
      <c r="F865" t="s">
        <v>316</v>
      </c>
      <c r="G865" t="s">
        <v>55</v>
      </c>
      <c r="H865" t="s">
        <v>115</v>
      </c>
      <c r="I865" t="s">
        <v>61</v>
      </c>
      <c r="J865" t="s">
        <v>55</v>
      </c>
      <c r="K865">
        <v>86.903713999999994</v>
      </c>
      <c r="L865">
        <v>4.6572690000000003</v>
      </c>
      <c r="M865">
        <v>74.792000000000002</v>
      </c>
      <c r="N865">
        <v>94.596000000000004</v>
      </c>
      <c r="O865" t="s">
        <v>57</v>
      </c>
      <c r="P865" t="s">
        <v>2284</v>
      </c>
      <c r="Q865">
        <v>7.6929999999999996</v>
      </c>
      <c r="R865">
        <v>12.111000000000001</v>
      </c>
      <c r="S865">
        <v>15619</v>
      </c>
      <c r="T865">
        <v>2204</v>
      </c>
      <c r="U865">
        <v>13442</v>
      </c>
      <c r="V865">
        <v>17001</v>
      </c>
      <c r="W865">
        <v>108</v>
      </c>
      <c r="X865">
        <v>93</v>
      </c>
      <c r="Y865">
        <v>0</v>
      </c>
      <c r="Z865">
        <v>0</v>
      </c>
      <c r="AA865">
        <v>0</v>
      </c>
      <c r="AB865">
        <v>1</v>
      </c>
      <c r="AC865" t="s">
        <v>1903</v>
      </c>
      <c r="AD865" t="s">
        <v>2056</v>
      </c>
      <c r="AE865">
        <v>2.04</v>
      </c>
    </row>
    <row r="866" spans="1:31">
      <c r="A866" t="s">
        <v>2285</v>
      </c>
      <c r="B866">
        <v>2012</v>
      </c>
      <c r="C866" t="s">
        <v>2056</v>
      </c>
      <c r="D866" t="s">
        <v>55</v>
      </c>
      <c r="E866" t="s">
        <v>55</v>
      </c>
      <c r="F866" t="s">
        <v>316</v>
      </c>
      <c r="G866" t="s">
        <v>55</v>
      </c>
      <c r="H866" t="s">
        <v>115</v>
      </c>
      <c r="I866" t="s">
        <v>72</v>
      </c>
      <c r="J866" t="s">
        <v>55</v>
      </c>
      <c r="K866">
        <v>90.713769999999997</v>
      </c>
      <c r="L866">
        <v>3.0486140000000002</v>
      </c>
      <c r="M866">
        <v>82.825000000000003</v>
      </c>
      <c r="N866">
        <v>95.781000000000006</v>
      </c>
      <c r="O866" t="s">
        <v>57</v>
      </c>
      <c r="P866" t="s">
        <v>2286</v>
      </c>
      <c r="Q866">
        <v>5.0679999999999996</v>
      </c>
      <c r="R866">
        <v>7.8890000000000002</v>
      </c>
      <c r="S866">
        <v>21804</v>
      </c>
      <c r="T866">
        <v>3065</v>
      </c>
      <c r="U866">
        <v>19908</v>
      </c>
      <c r="V866">
        <v>23023</v>
      </c>
      <c r="W866">
        <v>105</v>
      </c>
      <c r="X866">
        <v>94</v>
      </c>
      <c r="Y866">
        <v>0</v>
      </c>
      <c r="Z866">
        <v>0</v>
      </c>
      <c r="AA866">
        <v>0</v>
      </c>
      <c r="AB866">
        <v>1</v>
      </c>
      <c r="AC866" t="s">
        <v>2186</v>
      </c>
      <c r="AD866" t="s">
        <v>2056</v>
      </c>
      <c r="AE866">
        <v>1.1499999999999999</v>
      </c>
    </row>
    <row r="867" spans="1:31">
      <c r="A867" t="s">
        <v>2287</v>
      </c>
      <c r="B867">
        <v>2012</v>
      </c>
      <c r="C867" t="s">
        <v>2056</v>
      </c>
      <c r="D867" t="s">
        <v>55</v>
      </c>
      <c r="E867" t="s">
        <v>55</v>
      </c>
      <c r="F867" t="s">
        <v>316</v>
      </c>
      <c r="G867" t="s">
        <v>55</v>
      </c>
      <c r="H867" t="s">
        <v>125</v>
      </c>
      <c r="I867" t="s">
        <v>55</v>
      </c>
      <c r="J867" t="s">
        <v>55</v>
      </c>
      <c r="K867">
        <v>80.449865000000003</v>
      </c>
      <c r="L867">
        <v>2.7183310000000001</v>
      </c>
      <c r="M867">
        <v>74.489000000000004</v>
      </c>
      <c r="N867">
        <v>85.545000000000002</v>
      </c>
      <c r="O867" t="s">
        <v>57</v>
      </c>
      <c r="P867" t="s">
        <v>2288</v>
      </c>
      <c r="Q867">
        <v>5.0949999999999998</v>
      </c>
      <c r="R867">
        <v>5.9610000000000003</v>
      </c>
      <c r="S867">
        <v>37268</v>
      </c>
      <c r="T867">
        <v>2598</v>
      </c>
      <c r="U867">
        <v>34507</v>
      </c>
      <c r="V867">
        <v>39629</v>
      </c>
      <c r="W867">
        <v>261</v>
      </c>
      <c r="X867">
        <v>208</v>
      </c>
      <c r="Y867">
        <v>0</v>
      </c>
      <c r="Z867">
        <v>0</v>
      </c>
      <c r="AA867">
        <v>0</v>
      </c>
      <c r="AB867">
        <v>1</v>
      </c>
      <c r="AC867" t="s">
        <v>2289</v>
      </c>
      <c r="AD867" t="s">
        <v>2056</v>
      </c>
      <c r="AE867">
        <v>1.22</v>
      </c>
    </row>
    <row r="868" spans="1:31">
      <c r="A868" t="s">
        <v>2290</v>
      </c>
      <c r="B868">
        <v>2012</v>
      </c>
      <c r="C868" t="s">
        <v>2056</v>
      </c>
      <c r="D868" t="s">
        <v>55</v>
      </c>
      <c r="E868" t="s">
        <v>55</v>
      </c>
      <c r="F868" t="s">
        <v>316</v>
      </c>
      <c r="G868" t="s">
        <v>55</v>
      </c>
      <c r="H868" t="s">
        <v>125</v>
      </c>
      <c r="I868" t="s">
        <v>61</v>
      </c>
      <c r="J868" t="s">
        <v>55</v>
      </c>
      <c r="K868">
        <v>81.543244000000001</v>
      </c>
      <c r="L868">
        <v>3.248176</v>
      </c>
      <c r="M868">
        <v>74.218000000000004</v>
      </c>
      <c r="N868">
        <v>87.522000000000006</v>
      </c>
      <c r="O868" t="s">
        <v>57</v>
      </c>
      <c r="P868" t="s">
        <v>2291</v>
      </c>
      <c r="Q868">
        <v>5.9790000000000001</v>
      </c>
      <c r="R868">
        <v>7.3259999999999996</v>
      </c>
      <c r="S868">
        <v>21144</v>
      </c>
      <c r="T868">
        <v>2248</v>
      </c>
      <c r="U868">
        <v>19245</v>
      </c>
      <c r="V868">
        <v>22695</v>
      </c>
      <c r="W868">
        <v>153</v>
      </c>
      <c r="X868">
        <v>121</v>
      </c>
      <c r="Y868">
        <v>0</v>
      </c>
      <c r="Z868">
        <v>0</v>
      </c>
      <c r="AA868">
        <v>0</v>
      </c>
      <c r="AB868">
        <v>1</v>
      </c>
      <c r="AC868" t="s">
        <v>2100</v>
      </c>
      <c r="AD868" t="s">
        <v>2056</v>
      </c>
      <c r="AE868">
        <v>1.07</v>
      </c>
    </row>
    <row r="869" spans="1:31">
      <c r="A869" t="s">
        <v>2292</v>
      </c>
      <c r="B869">
        <v>2012</v>
      </c>
      <c r="C869" t="s">
        <v>2056</v>
      </c>
      <c r="D869" t="s">
        <v>55</v>
      </c>
      <c r="E869" t="s">
        <v>55</v>
      </c>
      <c r="F869" t="s">
        <v>316</v>
      </c>
      <c r="G869" t="s">
        <v>55</v>
      </c>
      <c r="H869" t="s">
        <v>125</v>
      </c>
      <c r="I869" t="s">
        <v>72</v>
      </c>
      <c r="J869" t="s">
        <v>55</v>
      </c>
      <c r="K869">
        <v>79.059719000000001</v>
      </c>
      <c r="L869">
        <v>5.3707269999999996</v>
      </c>
      <c r="M869">
        <v>66.358999999999995</v>
      </c>
      <c r="N869">
        <v>88.638999999999996</v>
      </c>
      <c r="O869" t="s">
        <v>57</v>
      </c>
      <c r="P869" t="s">
        <v>2293</v>
      </c>
      <c r="Q869">
        <v>9.5790000000000006</v>
      </c>
      <c r="R869">
        <v>12.701000000000001</v>
      </c>
      <c r="S869">
        <v>16124</v>
      </c>
      <c r="T869">
        <v>1815</v>
      </c>
      <c r="U869">
        <v>13534</v>
      </c>
      <c r="V869">
        <v>18078</v>
      </c>
      <c r="W869">
        <v>108</v>
      </c>
      <c r="X869">
        <v>87</v>
      </c>
      <c r="Y869">
        <v>0</v>
      </c>
      <c r="Z869">
        <v>0</v>
      </c>
      <c r="AA869">
        <v>0</v>
      </c>
      <c r="AB869">
        <v>1</v>
      </c>
      <c r="AC869" t="s">
        <v>1800</v>
      </c>
      <c r="AD869" t="s">
        <v>2056</v>
      </c>
      <c r="AE869">
        <v>1.86</v>
      </c>
    </row>
    <row r="870" spans="1:31">
      <c r="A870" t="s">
        <v>2294</v>
      </c>
      <c r="B870">
        <v>2012</v>
      </c>
      <c r="C870" t="s">
        <v>2056</v>
      </c>
      <c r="D870" t="s">
        <v>55</v>
      </c>
      <c r="E870" t="s">
        <v>55</v>
      </c>
      <c r="F870" t="s">
        <v>316</v>
      </c>
      <c r="G870" t="s">
        <v>55</v>
      </c>
      <c r="H870" t="s">
        <v>55</v>
      </c>
      <c r="I870" t="s">
        <v>55</v>
      </c>
      <c r="J870" t="s">
        <v>55</v>
      </c>
      <c r="K870">
        <v>86.639178000000001</v>
      </c>
      <c r="L870">
        <v>1.1704810000000001</v>
      </c>
      <c r="M870">
        <v>84.159000000000006</v>
      </c>
      <c r="N870">
        <v>88.861000000000004</v>
      </c>
      <c r="O870" t="s">
        <v>57</v>
      </c>
      <c r="P870" t="s">
        <v>2295</v>
      </c>
      <c r="Q870">
        <v>2.2210000000000001</v>
      </c>
      <c r="R870">
        <v>2.48</v>
      </c>
      <c r="S870">
        <v>240032</v>
      </c>
      <c r="T870">
        <v>9299</v>
      </c>
      <c r="U870">
        <v>233160</v>
      </c>
      <c r="V870">
        <v>246186</v>
      </c>
      <c r="W870">
        <v>1231</v>
      </c>
      <c r="X870">
        <v>1053</v>
      </c>
      <c r="Y870">
        <v>0</v>
      </c>
      <c r="Z870">
        <v>0</v>
      </c>
      <c r="AA870">
        <v>0</v>
      </c>
      <c r="AB870">
        <v>1</v>
      </c>
      <c r="AC870" t="s">
        <v>2296</v>
      </c>
      <c r="AD870" t="s">
        <v>2056</v>
      </c>
      <c r="AE870">
        <v>1.46</v>
      </c>
    </row>
    <row r="871" spans="1:31">
      <c r="A871" t="s">
        <v>2297</v>
      </c>
      <c r="B871">
        <v>2012</v>
      </c>
      <c r="C871" t="s">
        <v>2056</v>
      </c>
      <c r="D871" t="s">
        <v>55</v>
      </c>
      <c r="E871" t="s">
        <v>55</v>
      </c>
      <c r="F871" t="s">
        <v>316</v>
      </c>
      <c r="G871" t="s">
        <v>55</v>
      </c>
      <c r="H871" t="s">
        <v>55</v>
      </c>
      <c r="I871" t="s">
        <v>61</v>
      </c>
      <c r="J871" t="s">
        <v>55</v>
      </c>
      <c r="K871">
        <v>86.325844000000004</v>
      </c>
      <c r="L871">
        <v>1.4096329999999999</v>
      </c>
      <c r="M871">
        <v>83.3</v>
      </c>
      <c r="N871">
        <v>88.984999999999999</v>
      </c>
      <c r="O871" t="s">
        <v>57</v>
      </c>
      <c r="P871" t="s">
        <v>2298</v>
      </c>
      <c r="Q871">
        <v>2.6589999999999998</v>
      </c>
      <c r="R871">
        <v>3.0259999999999998</v>
      </c>
      <c r="S871">
        <v>137778</v>
      </c>
      <c r="T871">
        <v>7386</v>
      </c>
      <c r="U871">
        <v>132949</v>
      </c>
      <c r="V871">
        <v>142022</v>
      </c>
      <c r="W871">
        <v>783</v>
      </c>
      <c r="X871">
        <v>668</v>
      </c>
      <c r="Y871">
        <v>0</v>
      </c>
      <c r="Z871">
        <v>0</v>
      </c>
      <c r="AA871">
        <v>0</v>
      </c>
      <c r="AB871">
        <v>1</v>
      </c>
      <c r="AC871" t="s">
        <v>2299</v>
      </c>
      <c r="AD871" t="s">
        <v>2056</v>
      </c>
      <c r="AE871">
        <v>1.32</v>
      </c>
    </row>
    <row r="872" spans="1:31">
      <c r="A872" t="s">
        <v>2300</v>
      </c>
      <c r="B872">
        <v>2012</v>
      </c>
      <c r="C872" t="s">
        <v>2056</v>
      </c>
      <c r="D872" t="s">
        <v>55</v>
      </c>
      <c r="E872" t="s">
        <v>55</v>
      </c>
      <c r="F872" t="s">
        <v>316</v>
      </c>
      <c r="G872" t="s">
        <v>55</v>
      </c>
      <c r="H872" t="s">
        <v>55</v>
      </c>
      <c r="I872" t="s">
        <v>72</v>
      </c>
      <c r="J872" t="s">
        <v>55</v>
      </c>
      <c r="K872">
        <v>87.064983999999995</v>
      </c>
      <c r="L872">
        <v>2.136298</v>
      </c>
      <c r="M872">
        <v>82.231999999999999</v>
      </c>
      <c r="N872">
        <v>90.981999999999999</v>
      </c>
      <c r="O872" t="s">
        <v>57</v>
      </c>
      <c r="P872" t="s">
        <v>2301</v>
      </c>
      <c r="Q872">
        <v>3.9169999999999998</v>
      </c>
      <c r="R872">
        <v>4.8330000000000002</v>
      </c>
      <c r="S872">
        <v>102254</v>
      </c>
      <c r="T872">
        <v>6548</v>
      </c>
      <c r="U872">
        <v>96578</v>
      </c>
      <c r="V872">
        <v>106854</v>
      </c>
      <c r="W872">
        <v>448</v>
      </c>
      <c r="X872">
        <v>385</v>
      </c>
      <c r="Y872">
        <v>0</v>
      </c>
      <c r="Z872">
        <v>0</v>
      </c>
      <c r="AA872">
        <v>0</v>
      </c>
      <c r="AB872">
        <v>1</v>
      </c>
      <c r="AC872" t="s">
        <v>2302</v>
      </c>
      <c r="AD872" t="s">
        <v>2056</v>
      </c>
      <c r="AE872">
        <v>1.81</v>
      </c>
    </row>
    <row r="873" spans="1:31">
      <c r="A873" t="s">
        <v>2303</v>
      </c>
      <c r="B873">
        <v>2012</v>
      </c>
      <c r="C873" t="s">
        <v>2056</v>
      </c>
      <c r="D873" t="s">
        <v>55</v>
      </c>
      <c r="E873" t="s">
        <v>377</v>
      </c>
      <c r="F873" t="s">
        <v>55</v>
      </c>
      <c r="G873" t="s">
        <v>55</v>
      </c>
      <c r="H873" t="s">
        <v>65</v>
      </c>
      <c r="I873" t="s">
        <v>55</v>
      </c>
      <c r="J873" t="s">
        <v>55</v>
      </c>
      <c r="K873">
        <v>88.842067</v>
      </c>
      <c r="L873">
        <v>3.7025839999999999</v>
      </c>
      <c r="M873">
        <v>79.307000000000002</v>
      </c>
      <c r="N873">
        <v>95.010999999999996</v>
      </c>
      <c r="O873" t="s">
        <v>57</v>
      </c>
      <c r="P873" t="s">
        <v>2304</v>
      </c>
      <c r="Q873">
        <v>6.1689999999999996</v>
      </c>
      <c r="R873">
        <v>9.5350000000000001</v>
      </c>
      <c r="S873">
        <v>22427</v>
      </c>
      <c r="T873">
        <v>3297</v>
      </c>
      <c r="U873">
        <v>20020</v>
      </c>
      <c r="V873">
        <v>23984</v>
      </c>
      <c r="W873">
        <v>95</v>
      </c>
      <c r="X873">
        <v>81</v>
      </c>
      <c r="Y873">
        <v>0</v>
      </c>
      <c r="Z873">
        <v>0</v>
      </c>
      <c r="AA873">
        <v>0</v>
      </c>
      <c r="AB873">
        <v>1</v>
      </c>
      <c r="AC873" t="s">
        <v>2200</v>
      </c>
      <c r="AD873" t="s">
        <v>2056</v>
      </c>
      <c r="AE873">
        <v>1.3</v>
      </c>
    </row>
    <row r="874" spans="1:31">
      <c r="A874" t="s">
        <v>2305</v>
      </c>
      <c r="B874">
        <v>2012</v>
      </c>
      <c r="C874" t="s">
        <v>2056</v>
      </c>
      <c r="D874" t="s">
        <v>55</v>
      </c>
      <c r="E874" t="s">
        <v>377</v>
      </c>
      <c r="F874" t="s">
        <v>55</v>
      </c>
      <c r="G874" t="s">
        <v>55</v>
      </c>
      <c r="H874" t="s">
        <v>65</v>
      </c>
      <c r="I874" t="s">
        <v>61</v>
      </c>
      <c r="J874" t="s">
        <v>55</v>
      </c>
      <c r="K874">
        <v>85.325913999999997</v>
      </c>
      <c r="L874">
        <v>5.3649079999999998</v>
      </c>
      <c r="M874">
        <v>71.42</v>
      </c>
      <c r="N874">
        <v>94.158000000000001</v>
      </c>
      <c r="O874" t="s">
        <v>57</v>
      </c>
      <c r="P874" t="s">
        <v>2306</v>
      </c>
      <c r="Q874">
        <v>8.8320000000000007</v>
      </c>
      <c r="R874">
        <v>13.906000000000001</v>
      </c>
      <c r="S874">
        <v>14449</v>
      </c>
      <c r="T874">
        <v>2880</v>
      </c>
      <c r="U874">
        <v>12094</v>
      </c>
      <c r="V874">
        <v>15945</v>
      </c>
      <c r="W874">
        <v>74</v>
      </c>
      <c r="X874">
        <v>61</v>
      </c>
      <c r="Y874">
        <v>0</v>
      </c>
      <c r="Z874">
        <v>0</v>
      </c>
      <c r="AA874">
        <v>0</v>
      </c>
      <c r="AB874">
        <v>1</v>
      </c>
      <c r="AC874" t="s">
        <v>2272</v>
      </c>
      <c r="AD874" t="s">
        <v>2056</v>
      </c>
      <c r="AE874">
        <v>1.68</v>
      </c>
    </row>
    <row r="875" spans="1:31">
      <c r="A875" t="s">
        <v>2307</v>
      </c>
      <c r="B875">
        <v>2012</v>
      </c>
      <c r="C875" t="s">
        <v>2056</v>
      </c>
      <c r="D875" t="s">
        <v>55</v>
      </c>
      <c r="E875" t="s">
        <v>377</v>
      </c>
      <c r="F875" t="s">
        <v>55</v>
      </c>
      <c r="G875" t="s">
        <v>55</v>
      </c>
      <c r="H875" t="s">
        <v>76</v>
      </c>
      <c r="I875" t="s">
        <v>55</v>
      </c>
      <c r="J875" t="s">
        <v>55</v>
      </c>
      <c r="K875">
        <v>81.494935999999996</v>
      </c>
      <c r="L875">
        <v>3.537963</v>
      </c>
      <c r="M875">
        <v>73.42</v>
      </c>
      <c r="N875">
        <v>87.968999999999994</v>
      </c>
      <c r="O875" t="s">
        <v>57</v>
      </c>
      <c r="P875" t="s">
        <v>2308</v>
      </c>
      <c r="Q875">
        <v>6.4740000000000002</v>
      </c>
      <c r="R875">
        <v>8.0749999999999993</v>
      </c>
      <c r="S875">
        <v>41055</v>
      </c>
      <c r="T875">
        <v>3761</v>
      </c>
      <c r="U875">
        <v>36987</v>
      </c>
      <c r="V875">
        <v>44317</v>
      </c>
      <c r="W875">
        <v>194</v>
      </c>
      <c r="X875">
        <v>163</v>
      </c>
      <c r="Y875">
        <v>0</v>
      </c>
      <c r="Z875">
        <v>0</v>
      </c>
      <c r="AA875">
        <v>0</v>
      </c>
      <c r="AB875">
        <v>1</v>
      </c>
      <c r="AC875" t="s">
        <v>2251</v>
      </c>
      <c r="AD875" t="s">
        <v>2056</v>
      </c>
      <c r="AE875">
        <v>1.6</v>
      </c>
    </row>
    <row r="876" spans="1:31">
      <c r="A876" t="s">
        <v>2309</v>
      </c>
      <c r="B876">
        <v>2012</v>
      </c>
      <c r="C876" t="s">
        <v>2056</v>
      </c>
      <c r="D876" t="s">
        <v>55</v>
      </c>
      <c r="E876" t="s">
        <v>377</v>
      </c>
      <c r="F876" t="s">
        <v>55</v>
      </c>
      <c r="G876" t="s">
        <v>55</v>
      </c>
      <c r="H876" t="s">
        <v>76</v>
      </c>
      <c r="I876" t="s">
        <v>61</v>
      </c>
      <c r="J876" t="s">
        <v>55</v>
      </c>
      <c r="K876">
        <v>81.281043999999994</v>
      </c>
      <c r="L876">
        <v>3.7773639999999999</v>
      </c>
      <c r="M876">
        <v>72.605000000000004</v>
      </c>
      <c r="N876">
        <v>88.16</v>
      </c>
      <c r="O876" t="s">
        <v>57</v>
      </c>
      <c r="P876" t="s">
        <v>2310</v>
      </c>
      <c r="Q876">
        <v>6.8789999999999996</v>
      </c>
      <c r="R876">
        <v>8.6760000000000002</v>
      </c>
      <c r="S876">
        <v>28944</v>
      </c>
      <c r="T876">
        <v>2878</v>
      </c>
      <c r="U876">
        <v>25854</v>
      </c>
      <c r="V876">
        <v>31394</v>
      </c>
      <c r="W876">
        <v>150</v>
      </c>
      <c r="X876">
        <v>125</v>
      </c>
      <c r="Y876">
        <v>0</v>
      </c>
      <c r="Z876">
        <v>0</v>
      </c>
      <c r="AA876">
        <v>0</v>
      </c>
      <c r="AB876">
        <v>1</v>
      </c>
      <c r="AC876" t="s">
        <v>1952</v>
      </c>
      <c r="AD876" t="s">
        <v>2056</v>
      </c>
      <c r="AE876">
        <v>1.4</v>
      </c>
    </row>
    <row r="877" spans="1:31">
      <c r="A877" t="s">
        <v>2311</v>
      </c>
      <c r="B877">
        <v>2012</v>
      </c>
      <c r="C877" t="s">
        <v>2056</v>
      </c>
      <c r="D877" t="s">
        <v>55</v>
      </c>
      <c r="E877" t="s">
        <v>377</v>
      </c>
      <c r="F877" t="s">
        <v>55</v>
      </c>
      <c r="G877" t="s">
        <v>55</v>
      </c>
      <c r="H877" t="s">
        <v>76</v>
      </c>
      <c r="I877" t="s">
        <v>72</v>
      </c>
      <c r="J877" t="s">
        <v>55</v>
      </c>
      <c r="K877">
        <v>82.010688000000002</v>
      </c>
      <c r="L877">
        <v>8.8011440000000007</v>
      </c>
      <c r="M877">
        <v>58.243000000000002</v>
      </c>
      <c r="N877">
        <v>95.45</v>
      </c>
      <c r="O877" t="s">
        <v>57</v>
      </c>
      <c r="P877" t="s">
        <v>2312</v>
      </c>
      <c r="Q877">
        <v>13.439</v>
      </c>
      <c r="R877">
        <v>23.768000000000001</v>
      </c>
      <c r="S877">
        <v>12111</v>
      </c>
      <c r="T877">
        <v>2632</v>
      </c>
      <c r="U877">
        <v>8601</v>
      </c>
      <c r="V877">
        <v>14096</v>
      </c>
      <c r="W877">
        <v>44</v>
      </c>
      <c r="X877">
        <v>38</v>
      </c>
      <c r="Y877">
        <v>0</v>
      </c>
      <c r="Z877">
        <v>0</v>
      </c>
      <c r="AA877">
        <v>0</v>
      </c>
      <c r="AB877">
        <v>1</v>
      </c>
      <c r="AC877" t="s">
        <v>195</v>
      </c>
      <c r="AD877" t="s">
        <v>2056</v>
      </c>
      <c r="AE877">
        <v>2.2599999999999998</v>
      </c>
    </row>
    <row r="878" spans="1:31">
      <c r="A878" t="s">
        <v>2313</v>
      </c>
      <c r="B878">
        <v>2012</v>
      </c>
      <c r="C878" t="s">
        <v>2056</v>
      </c>
      <c r="D878" t="s">
        <v>55</v>
      </c>
      <c r="E878" t="s">
        <v>377</v>
      </c>
      <c r="F878" t="s">
        <v>55</v>
      </c>
      <c r="G878" t="s">
        <v>55</v>
      </c>
      <c r="H878" t="s">
        <v>86</v>
      </c>
      <c r="I878" t="s">
        <v>55</v>
      </c>
      <c r="J878" t="s">
        <v>55</v>
      </c>
      <c r="K878">
        <v>92.346290999999994</v>
      </c>
      <c r="L878">
        <v>2.4453849999999999</v>
      </c>
      <c r="M878">
        <v>86.016000000000005</v>
      </c>
      <c r="N878">
        <v>96.421000000000006</v>
      </c>
      <c r="O878" t="s">
        <v>57</v>
      </c>
      <c r="P878" t="s">
        <v>2314</v>
      </c>
      <c r="Q878">
        <v>4.0739999999999998</v>
      </c>
      <c r="R878">
        <v>6.33</v>
      </c>
      <c r="S878">
        <v>32914</v>
      </c>
      <c r="T878">
        <v>3446</v>
      </c>
      <c r="U878">
        <v>30658</v>
      </c>
      <c r="V878">
        <v>34366</v>
      </c>
      <c r="W878">
        <v>143</v>
      </c>
      <c r="X878">
        <v>132</v>
      </c>
      <c r="Y878">
        <v>0</v>
      </c>
      <c r="Z878">
        <v>0</v>
      </c>
      <c r="AA878">
        <v>0</v>
      </c>
      <c r="AB878">
        <v>1</v>
      </c>
      <c r="AC878" t="s">
        <v>2315</v>
      </c>
      <c r="AD878" t="s">
        <v>2056</v>
      </c>
      <c r="AE878">
        <v>1.2</v>
      </c>
    </row>
    <row r="879" spans="1:31">
      <c r="A879" t="s">
        <v>2316</v>
      </c>
      <c r="B879">
        <v>2012</v>
      </c>
      <c r="C879" t="s">
        <v>2056</v>
      </c>
      <c r="D879" t="s">
        <v>55</v>
      </c>
      <c r="E879" t="s">
        <v>377</v>
      </c>
      <c r="F879" t="s">
        <v>55</v>
      </c>
      <c r="G879" t="s">
        <v>55</v>
      </c>
      <c r="H879" t="s">
        <v>86</v>
      </c>
      <c r="I879" t="s">
        <v>61</v>
      </c>
      <c r="J879" t="s">
        <v>55</v>
      </c>
      <c r="K879">
        <v>90.363500999999999</v>
      </c>
      <c r="L879">
        <v>3.2586780000000002</v>
      </c>
      <c r="M879">
        <v>81.878</v>
      </c>
      <c r="N879">
        <v>95.753</v>
      </c>
      <c r="O879" t="s">
        <v>57</v>
      </c>
      <c r="P879" t="s">
        <v>2317</v>
      </c>
      <c r="Q879">
        <v>5.3890000000000002</v>
      </c>
      <c r="R879">
        <v>8.4849999999999994</v>
      </c>
      <c r="S879">
        <v>22389</v>
      </c>
      <c r="T879">
        <v>2830</v>
      </c>
      <c r="U879">
        <v>20286</v>
      </c>
      <c r="V879">
        <v>23724</v>
      </c>
      <c r="W879">
        <v>104</v>
      </c>
      <c r="X879">
        <v>95</v>
      </c>
      <c r="Y879">
        <v>0</v>
      </c>
      <c r="Z879">
        <v>0</v>
      </c>
      <c r="AA879">
        <v>0</v>
      </c>
      <c r="AB879">
        <v>1</v>
      </c>
      <c r="AC879" t="s">
        <v>2200</v>
      </c>
      <c r="AD879" t="s">
        <v>2056</v>
      </c>
      <c r="AE879">
        <v>1.26</v>
      </c>
    </row>
    <row r="880" spans="1:31">
      <c r="A880" t="s">
        <v>2318</v>
      </c>
      <c r="B880">
        <v>2012</v>
      </c>
      <c r="C880" t="s">
        <v>2056</v>
      </c>
      <c r="D880" t="s">
        <v>55</v>
      </c>
      <c r="E880" t="s">
        <v>377</v>
      </c>
      <c r="F880" t="s">
        <v>55</v>
      </c>
      <c r="G880" t="s">
        <v>55</v>
      </c>
      <c r="H880" t="s">
        <v>86</v>
      </c>
      <c r="I880" t="s">
        <v>72</v>
      </c>
      <c r="J880" t="s">
        <v>55</v>
      </c>
      <c r="K880">
        <v>96.867558000000002</v>
      </c>
      <c r="L880">
        <v>2.2778139999999998</v>
      </c>
      <c r="M880">
        <v>88.774000000000001</v>
      </c>
      <c r="N880">
        <v>99.655000000000001</v>
      </c>
      <c r="O880" t="s">
        <v>57</v>
      </c>
      <c r="P880" t="s">
        <v>2319</v>
      </c>
      <c r="Q880">
        <v>2.7869999999999999</v>
      </c>
      <c r="R880">
        <v>8.0939999999999994</v>
      </c>
      <c r="S880">
        <v>10525</v>
      </c>
      <c r="T880">
        <v>2037</v>
      </c>
      <c r="U880">
        <v>9646</v>
      </c>
      <c r="V880">
        <v>10828</v>
      </c>
      <c r="W880">
        <v>39</v>
      </c>
      <c r="X880">
        <v>37</v>
      </c>
      <c r="Y880">
        <v>0</v>
      </c>
      <c r="Z880">
        <v>0</v>
      </c>
      <c r="AA880">
        <v>0</v>
      </c>
      <c r="AB880">
        <v>1</v>
      </c>
      <c r="AC880" t="s">
        <v>2074</v>
      </c>
      <c r="AD880" t="s">
        <v>2056</v>
      </c>
      <c r="AE880">
        <v>0.65</v>
      </c>
    </row>
    <row r="881" spans="1:31">
      <c r="A881" t="s">
        <v>2320</v>
      </c>
      <c r="B881">
        <v>2012</v>
      </c>
      <c r="C881" t="s">
        <v>2056</v>
      </c>
      <c r="D881" t="s">
        <v>55</v>
      </c>
      <c r="E881" t="s">
        <v>377</v>
      </c>
      <c r="F881" t="s">
        <v>55</v>
      </c>
      <c r="G881" t="s">
        <v>55</v>
      </c>
      <c r="H881" t="s">
        <v>96</v>
      </c>
      <c r="I881" t="s">
        <v>55</v>
      </c>
      <c r="J881" t="s">
        <v>55</v>
      </c>
      <c r="K881">
        <v>91.295269000000005</v>
      </c>
      <c r="L881">
        <v>3.080635</v>
      </c>
      <c r="M881">
        <v>83.137</v>
      </c>
      <c r="N881">
        <v>96.334000000000003</v>
      </c>
      <c r="O881" t="s">
        <v>57</v>
      </c>
      <c r="P881" t="s">
        <v>2321</v>
      </c>
      <c r="Q881">
        <v>5.0380000000000003</v>
      </c>
      <c r="R881">
        <v>8.1579999999999995</v>
      </c>
      <c r="S881">
        <v>32230</v>
      </c>
      <c r="T881">
        <v>3540</v>
      </c>
      <c r="U881">
        <v>29349</v>
      </c>
      <c r="V881">
        <v>34008</v>
      </c>
      <c r="W881">
        <v>134</v>
      </c>
      <c r="X881">
        <v>117</v>
      </c>
      <c r="Y881">
        <v>0</v>
      </c>
      <c r="Z881">
        <v>0</v>
      </c>
      <c r="AA881">
        <v>0</v>
      </c>
      <c r="AB881">
        <v>1</v>
      </c>
      <c r="AC881" t="s">
        <v>2322</v>
      </c>
      <c r="AD881" t="s">
        <v>2056</v>
      </c>
      <c r="AE881">
        <v>1.59</v>
      </c>
    </row>
    <row r="882" spans="1:31">
      <c r="A882" t="s">
        <v>2323</v>
      </c>
      <c r="B882">
        <v>2012</v>
      </c>
      <c r="C882" t="s">
        <v>2056</v>
      </c>
      <c r="D882" t="s">
        <v>55</v>
      </c>
      <c r="E882" t="s">
        <v>377</v>
      </c>
      <c r="F882" t="s">
        <v>55</v>
      </c>
      <c r="G882" t="s">
        <v>55</v>
      </c>
      <c r="H882" t="s">
        <v>96</v>
      </c>
      <c r="I882" t="s">
        <v>61</v>
      </c>
      <c r="J882" t="s">
        <v>55</v>
      </c>
      <c r="K882">
        <v>93.700067000000004</v>
      </c>
      <c r="L882">
        <v>2.2559770000000001</v>
      </c>
      <c r="M882">
        <v>87.671000000000006</v>
      </c>
      <c r="N882">
        <v>97.35</v>
      </c>
      <c r="O882" t="s">
        <v>57</v>
      </c>
      <c r="P882" t="s">
        <v>2324</v>
      </c>
      <c r="Q882">
        <v>3.65</v>
      </c>
      <c r="R882">
        <v>6.0289999999999999</v>
      </c>
      <c r="S882">
        <v>16728</v>
      </c>
      <c r="T882">
        <v>2409</v>
      </c>
      <c r="U882">
        <v>15651</v>
      </c>
      <c r="V882">
        <v>17379</v>
      </c>
      <c r="W882">
        <v>78</v>
      </c>
      <c r="X882">
        <v>68</v>
      </c>
      <c r="Y882">
        <v>0</v>
      </c>
      <c r="Z882">
        <v>0</v>
      </c>
      <c r="AA882">
        <v>0</v>
      </c>
      <c r="AB882">
        <v>1</v>
      </c>
      <c r="AC882" t="s">
        <v>2325</v>
      </c>
      <c r="AD882" t="s">
        <v>2056</v>
      </c>
      <c r="AE882">
        <v>0.66</v>
      </c>
    </row>
    <row r="883" spans="1:31">
      <c r="A883" t="s">
        <v>2326</v>
      </c>
      <c r="B883">
        <v>2012</v>
      </c>
      <c r="C883" t="s">
        <v>2056</v>
      </c>
      <c r="D883" t="s">
        <v>55</v>
      </c>
      <c r="E883" t="s">
        <v>377</v>
      </c>
      <c r="F883" t="s">
        <v>55</v>
      </c>
      <c r="G883" t="s">
        <v>55</v>
      </c>
      <c r="H883" t="s">
        <v>96</v>
      </c>
      <c r="I883" t="s">
        <v>72</v>
      </c>
      <c r="J883" t="s">
        <v>55</v>
      </c>
      <c r="K883">
        <v>88.835019000000003</v>
      </c>
      <c r="L883">
        <v>5.4439060000000001</v>
      </c>
      <c r="M883">
        <v>73.325999999999993</v>
      </c>
      <c r="N883">
        <v>97.007000000000005</v>
      </c>
      <c r="O883" t="s">
        <v>57</v>
      </c>
      <c r="P883" t="s">
        <v>2327</v>
      </c>
      <c r="Q883">
        <v>8.1720000000000006</v>
      </c>
      <c r="R883">
        <v>15.509</v>
      </c>
      <c r="S883">
        <v>15502</v>
      </c>
      <c r="T883">
        <v>2463</v>
      </c>
      <c r="U883">
        <v>12796</v>
      </c>
      <c r="V883">
        <v>16928</v>
      </c>
      <c r="W883">
        <v>56</v>
      </c>
      <c r="X883">
        <v>49</v>
      </c>
      <c r="Y883">
        <v>0</v>
      </c>
      <c r="Z883">
        <v>0</v>
      </c>
      <c r="AA883">
        <v>0</v>
      </c>
      <c r="AB883">
        <v>1</v>
      </c>
      <c r="AC883" t="s">
        <v>1903</v>
      </c>
      <c r="AD883" t="s">
        <v>2056</v>
      </c>
      <c r="AE883">
        <v>1.64</v>
      </c>
    </row>
    <row r="884" spans="1:31">
      <c r="A884" t="s">
        <v>2328</v>
      </c>
      <c r="B884">
        <v>2012</v>
      </c>
      <c r="C884" t="s">
        <v>2056</v>
      </c>
      <c r="D884" t="s">
        <v>55</v>
      </c>
      <c r="E884" t="s">
        <v>377</v>
      </c>
      <c r="F884" t="s">
        <v>55</v>
      </c>
      <c r="G884" t="s">
        <v>55</v>
      </c>
      <c r="H884" t="s">
        <v>105</v>
      </c>
      <c r="I884" t="s">
        <v>55</v>
      </c>
      <c r="J884" t="s">
        <v>55</v>
      </c>
      <c r="K884">
        <v>86.426997</v>
      </c>
      <c r="L884">
        <v>3.4143150000000002</v>
      </c>
      <c r="M884">
        <v>78.186000000000007</v>
      </c>
      <c r="N884">
        <v>92.424000000000007</v>
      </c>
      <c r="O884" t="s">
        <v>57</v>
      </c>
      <c r="P884" t="s">
        <v>2329</v>
      </c>
      <c r="Q884">
        <v>5.9969999999999999</v>
      </c>
      <c r="R884">
        <v>8.2409999999999997</v>
      </c>
      <c r="S884">
        <v>35623</v>
      </c>
      <c r="T884">
        <v>4220</v>
      </c>
      <c r="U884">
        <v>32226</v>
      </c>
      <c r="V884">
        <v>38095</v>
      </c>
      <c r="W884">
        <v>162</v>
      </c>
      <c r="X884">
        <v>139</v>
      </c>
      <c r="Y884">
        <v>0</v>
      </c>
      <c r="Z884">
        <v>0</v>
      </c>
      <c r="AA884">
        <v>0</v>
      </c>
      <c r="AB884">
        <v>1</v>
      </c>
      <c r="AC884" t="s">
        <v>2330</v>
      </c>
      <c r="AD884" t="s">
        <v>2056</v>
      </c>
      <c r="AE884">
        <v>1.6</v>
      </c>
    </row>
    <row r="885" spans="1:31">
      <c r="A885" t="s">
        <v>2331</v>
      </c>
      <c r="B885">
        <v>2012</v>
      </c>
      <c r="C885" t="s">
        <v>2056</v>
      </c>
      <c r="D885" t="s">
        <v>55</v>
      </c>
      <c r="E885" t="s">
        <v>377</v>
      </c>
      <c r="F885" t="s">
        <v>55</v>
      </c>
      <c r="G885" t="s">
        <v>55</v>
      </c>
      <c r="H885" t="s">
        <v>105</v>
      </c>
      <c r="I885" t="s">
        <v>61</v>
      </c>
      <c r="J885" t="s">
        <v>55</v>
      </c>
      <c r="K885">
        <v>85.792223000000007</v>
      </c>
      <c r="L885">
        <v>4.3330979999999997</v>
      </c>
      <c r="M885">
        <v>74.968999999999994</v>
      </c>
      <c r="N885">
        <v>93.183000000000007</v>
      </c>
      <c r="O885" t="s">
        <v>57</v>
      </c>
      <c r="P885" t="s">
        <v>2332</v>
      </c>
      <c r="Q885">
        <v>7.391</v>
      </c>
      <c r="R885">
        <v>10.823</v>
      </c>
      <c r="S885">
        <v>16667</v>
      </c>
      <c r="T885">
        <v>2414</v>
      </c>
      <c r="U885">
        <v>14564</v>
      </c>
      <c r="V885">
        <v>18103</v>
      </c>
      <c r="W885">
        <v>94</v>
      </c>
      <c r="X885">
        <v>82</v>
      </c>
      <c r="Y885">
        <v>0</v>
      </c>
      <c r="Z885">
        <v>0</v>
      </c>
      <c r="AA885">
        <v>0</v>
      </c>
      <c r="AB885">
        <v>1</v>
      </c>
      <c r="AC885" t="s">
        <v>2333</v>
      </c>
      <c r="AD885" t="s">
        <v>2056</v>
      </c>
      <c r="AE885">
        <v>1.43</v>
      </c>
    </row>
    <row r="886" spans="1:31">
      <c r="A886" t="s">
        <v>2334</v>
      </c>
      <c r="B886">
        <v>2012</v>
      </c>
      <c r="C886" t="s">
        <v>2056</v>
      </c>
      <c r="D886" t="s">
        <v>55</v>
      </c>
      <c r="E886" t="s">
        <v>377</v>
      </c>
      <c r="F886" t="s">
        <v>55</v>
      </c>
      <c r="G886" t="s">
        <v>55</v>
      </c>
      <c r="H886" t="s">
        <v>105</v>
      </c>
      <c r="I886" t="s">
        <v>72</v>
      </c>
      <c r="J886" t="s">
        <v>55</v>
      </c>
      <c r="K886">
        <v>86.992940000000004</v>
      </c>
      <c r="L886">
        <v>5.4022350000000001</v>
      </c>
      <c r="M886">
        <v>72.424000000000007</v>
      </c>
      <c r="N886">
        <v>95.564999999999998</v>
      </c>
      <c r="O886" t="s">
        <v>57</v>
      </c>
      <c r="P886" t="s">
        <v>2335</v>
      </c>
      <c r="Q886">
        <v>8.5730000000000004</v>
      </c>
      <c r="R886">
        <v>14.569000000000001</v>
      </c>
      <c r="S886">
        <v>18956</v>
      </c>
      <c r="T886">
        <v>3551</v>
      </c>
      <c r="U886">
        <v>15781</v>
      </c>
      <c r="V886">
        <v>20824</v>
      </c>
      <c r="W886">
        <v>68</v>
      </c>
      <c r="X886">
        <v>57</v>
      </c>
      <c r="Y886">
        <v>0</v>
      </c>
      <c r="Z886">
        <v>0</v>
      </c>
      <c r="AA886">
        <v>0</v>
      </c>
      <c r="AB886">
        <v>1</v>
      </c>
      <c r="AC886" t="s">
        <v>2026</v>
      </c>
      <c r="AD886" t="s">
        <v>2056</v>
      </c>
      <c r="AE886">
        <v>1.73</v>
      </c>
    </row>
    <row r="887" spans="1:31">
      <c r="A887" t="s">
        <v>2336</v>
      </c>
      <c r="B887">
        <v>2012</v>
      </c>
      <c r="C887" t="s">
        <v>2056</v>
      </c>
      <c r="D887" t="s">
        <v>55</v>
      </c>
      <c r="E887" t="s">
        <v>377</v>
      </c>
      <c r="F887" t="s">
        <v>55</v>
      </c>
      <c r="G887" t="s">
        <v>55</v>
      </c>
      <c r="H887" t="s">
        <v>115</v>
      </c>
      <c r="I887" t="s">
        <v>55</v>
      </c>
      <c r="J887" t="s">
        <v>55</v>
      </c>
      <c r="K887">
        <v>89.104298</v>
      </c>
      <c r="L887">
        <v>2.3772000000000002</v>
      </c>
      <c r="M887">
        <v>83.474999999999994</v>
      </c>
      <c r="N887">
        <v>93.33</v>
      </c>
      <c r="O887" t="s">
        <v>57</v>
      </c>
      <c r="P887" t="s">
        <v>2281</v>
      </c>
      <c r="Q887">
        <v>4.226</v>
      </c>
      <c r="R887">
        <v>5.6289999999999996</v>
      </c>
      <c r="S887">
        <v>37502</v>
      </c>
      <c r="T887">
        <v>3775</v>
      </c>
      <c r="U887">
        <v>35133</v>
      </c>
      <c r="V887">
        <v>39281</v>
      </c>
      <c r="W887">
        <v>214</v>
      </c>
      <c r="X887">
        <v>188</v>
      </c>
      <c r="Y887">
        <v>0</v>
      </c>
      <c r="Z887">
        <v>0</v>
      </c>
      <c r="AA887">
        <v>0</v>
      </c>
      <c r="AB887">
        <v>1</v>
      </c>
      <c r="AC887" t="s">
        <v>2282</v>
      </c>
      <c r="AD887" t="s">
        <v>2056</v>
      </c>
      <c r="AE887">
        <v>1.24</v>
      </c>
    </row>
    <row r="888" spans="1:31">
      <c r="A888" t="s">
        <v>2337</v>
      </c>
      <c r="B888">
        <v>2012</v>
      </c>
      <c r="C888" t="s">
        <v>2056</v>
      </c>
      <c r="D888" t="s">
        <v>55</v>
      </c>
      <c r="E888" t="s">
        <v>377</v>
      </c>
      <c r="F888" t="s">
        <v>55</v>
      </c>
      <c r="G888" t="s">
        <v>55</v>
      </c>
      <c r="H888" t="s">
        <v>115</v>
      </c>
      <c r="I888" t="s">
        <v>61</v>
      </c>
      <c r="J888" t="s">
        <v>55</v>
      </c>
      <c r="K888">
        <v>86.716260000000005</v>
      </c>
      <c r="L888">
        <v>4.7289250000000003</v>
      </c>
      <c r="M888">
        <v>74.426000000000002</v>
      </c>
      <c r="N888">
        <v>94.528999999999996</v>
      </c>
      <c r="O888" t="s">
        <v>57</v>
      </c>
      <c r="P888" t="s">
        <v>2338</v>
      </c>
      <c r="Q888">
        <v>7.8129999999999997</v>
      </c>
      <c r="R888">
        <v>12.291</v>
      </c>
      <c r="S888">
        <v>15365</v>
      </c>
      <c r="T888">
        <v>2067</v>
      </c>
      <c r="U888">
        <v>13187</v>
      </c>
      <c r="V888">
        <v>16749</v>
      </c>
      <c r="W888">
        <v>108</v>
      </c>
      <c r="X888">
        <v>93</v>
      </c>
      <c r="Y888">
        <v>0</v>
      </c>
      <c r="Z888">
        <v>0</v>
      </c>
      <c r="AA888">
        <v>0</v>
      </c>
      <c r="AB888">
        <v>1</v>
      </c>
      <c r="AC888" t="s">
        <v>1903</v>
      </c>
      <c r="AD888" t="s">
        <v>2056</v>
      </c>
      <c r="AE888">
        <v>2.08</v>
      </c>
    </row>
    <row r="889" spans="1:31">
      <c r="A889" t="s">
        <v>2339</v>
      </c>
      <c r="B889">
        <v>2012</v>
      </c>
      <c r="C889" t="s">
        <v>2056</v>
      </c>
      <c r="D889" t="s">
        <v>55</v>
      </c>
      <c r="E889" t="s">
        <v>377</v>
      </c>
      <c r="F889" t="s">
        <v>55</v>
      </c>
      <c r="G889" t="s">
        <v>55</v>
      </c>
      <c r="H889" t="s">
        <v>115</v>
      </c>
      <c r="I889" t="s">
        <v>72</v>
      </c>
      <c r="J889" t="s">
        <v>55</v>
      </c>
      <c r="K889">
        <v>90.840610999999996</v>
      </c>
      <c r="L889">
        <v>3.0141719999999999</v>
      </c>
      <c r="M889">
        <v>83.031999999999996</v>
      </c>
      <c r="N889">
        <v>95.846999999999994</v>
      </c>
      <c r="O889" t="s">
        <v>57</v>
      </c>
      <c r="P889" t="s">
        <v>2340</v>
      </c>
      <c r="Q889">
        <v>5.0069999999999997</v>
      </c>
      <c r="R889">
        <v>7.8090000000000002</v>
      </c>
      <c r="S889">
        <v>22137</v>
      </c>
      <c r="T889">
        <v>3063</v>
      </c>
      <c r="U889">
        <v>20234</v>
      </c>
      <c r="V889">
        <v>23357</v>
      </c>
      <c r="W889">
        <v>106</v>
      </c>
      <c r="X889">
        <v>95</v>
      </c>
      <c r="Y889">
        <v>0</v>
      </c>
      <c r="Z889">
        <v>0</v>
      </c>
      <c r="AA889">
        <v>0</v>
      </c>
      <c r="AB889">
        <v>1</v>
      </c>
      <c r="AC889" t="s">
        <v>2186</v>
      </c>
      <c r="AD889" t="s">
        <v>2056</v>
      </c>
      <c r="AE889">
        <v>1.1499999999999999</v>
      </c>
    </row>
    <row r="890" spans="1:31">
      <c r="A890" t="s">
        <v>2341</v>
      </c>
      <c r="B890">
        <v>2012</v>
      </c>
      <c r="C890" t="s">
        <v>2056</v>
      </c>
      <c r="D890" t="s">
        <v>55</v>
      </c>
      <c r="E890" t="s">
        <v>377</v>
      </c>
      <c r="F890" t="s">
        <v>55</v>
      </c>
      <c r="G890" t="s">
        <v>55</v>
      </c>
      <c r="H890" t="s">
        <v>125</v>
      </c>
      <c r="I890" t="s">
        <v>55</v>
      </c>
      <c r="J890" t="s">
        <v>55</v>
      </c>
      <c r="K890">
        <v>80.835185999999993</v>
      </c>
      <c r="L890">
        <v>2.69367</v>
      </c>
      <c r="M890">
        <v>74.918000000000006</v>
      </c>
      <c r="N890">
        <v>85.878</v>
      </c>
      <c r="O890" t="s">
        <v>57</v>
      </c>
      <c r="P890" t="s">
        <v>2342</v>
      </c>
      <c r="Q890">
        <v>5.0430000000000001</v>
      </c>
      <c r="R890">
        <v>5.9169999999999998</v>
      </c>
      <c r="S890">
        <v>38005</v>
      </c>
      <c r="T890">
        <v>2639</v>
      </c>
      <c r="U890">
        <v>35223</v>
      </c>
      <c r="V890">
        <v>40376</v>
      </c>
      <c r="W890">
        <v>265</v>
      </c>
      <c r="X890">
        <v>213</v>
      </c>
      <c r="Y890">
        <v>0</v>
      </c>
      <c r="Z890">
        <v>0</v>
      </c>
      <c r="AA890">
        <v>0</v>
      </c>
      <c r="AB890">
        <v>1</v>
      </c>
      <c r="AC890" t="s">
        <v>2289</v>
      </c>
      <c r="AD890" t="s">
        <v>2056</v>
      </c>
      <c r="AE890">
        <v>1.24</v>
      </c>
    </row>
    <row r="891" spans="1:31">
      <c r="A891" t="s">
        <v>2343</v>
      </c>
      <c r="B891">
        <v>2012</v>
      </c>
      <c r="C891" t="s">
        <v>2056</v>
      </c>
      <c r="D891" t="s">
        <v>55</v>
      </c>
      <c r="E891" t="s">
        <v>377</v>
      </c>
      <c r="F891" t="s">
        <v>55</v>
      </c>
      <c r="G891" t="s">
        <v>55</v>
      </c>
      <c r="H891" t="s">
        <v>125</v>
      </c>
      <c r="I891" t="s">
        <v>61</v>
      </c>
      <c r="J891" t="s">
        <v>55</v>
      </c>
      <c r="K891">
        <v>81.758331999999996</v>
      </c>
      <c r="L891">
        <v>3.2362790000000001</v>
      </c>
      <c r="M891">
        <v>74.448999999999998</v>
      </c>
      <c r="N891">
        <v>87.709000000000003</v>
      </c>
      <c r="O891" t="s">
        <v>57</v>
      </c>
      <c r="P891" t="s">
        <v>2344</v>
      </c>
      <c r="Q891">
        <v>5.9509999999999996</v>
      </c>
      <c r="R891">
        <v>7.31</v>
      </c>
      <c r="S891">
        <v>21243</v>
      </c>
      <c r="T891">
        <v>2247</v>
      </c>
      <c r="U891">
        <v>19344</v>
      </c>
      <c r="V891">
        <v>22789</v>
      </c>
      <c r="W891">
        <v>154</v>
      </c>
      <c r="X891">
        <v>123</v>
      </c>
      <c r="Y891">
        <v>0</v>
      </c>
      <c r="Z891">
        <v>0</v>
      </c>
      <c r="AA891">
        <v>0</v>
      </c>
      <c r="AB891">
        <v>1</v>
      </c>
      <c r="AC891" t="s">
        <v>2100</v>
      </c>
      <c r="AD891" t="s">
        <v>2056</v>
      </c>
      <c r="AE891">
        <v>1.07</v>
      </c>
    </row>
    <row r="892" spans="1:31">
      <c r="A892" t="s">
        <v>2345</v>
      </c>
      <c r="B892">
        <v>2012</v>
      </c>
      <c r="C892" t="s">
        <v>2056</v>
      </c>
      <c r="D892" t="s">
        <v>55</v>
      </c>
      <c r="E892" t="s">
        <v>377</v>
      </c>
      <c r="F892" t="s">
        <v>55</v>
      </c>
      <c r="G892" t="s">
        <v>55</v>
      </c>
      <c r="H892" t="s">
        <v>125</v>
      </c>
      <c r="I892" t="s">
        <v>72</v>
      </c>
      <c r="J892" t="s">
        <v>55</v>
      </c>
      <c r="K892">
        <v>79.694779999999994</v>
      </c>
      <c r="L892">
        <v>5.2139220000000002</v>
      </c>
      <c r="M892">
        <v>67.334999999999994</v>
      </c>
      <c r="N892">
        <v>88.977000000000004</v>
      </c>
      <c r="O892" t="s">
        <v>57</v>
      </c>
      <c r="P892" t="s">
        <v>2346</v>
      </c>
      <c r="Q892">
        <v>9.2829999999999995</v>
      </c>
      <c r="R892">
        <v>12.36</v>
      </c>
      <c r="S892">
        <v>16762</v>
      </c>
      <c r="T892">
        <v>1753</v>
      </c>
      <c r="U892">
        <v>14162</v>
      </c>
      <c r="V892">
        <v>18714</v>
      </c>
      <c r="W892">
        <v>111</v>
      </c>
      <c r="X892">
        <v>90</v>
      </c>
      <c r="Y892">
        <v>0</v>
      </c>
      <c r="Z892">
        <v>0</v>
      </c>
      <c r="AA892">
        <v>0</v>
      </c>
      <c r="AB892">
        <v>1</v>
      </c>
      <c r="AC892" t="s">
        <v>212</v>
      </c>
      <c r="AD892" t="s">
        <v>2056</v>
      </c>
      <c r="AE892">
        <v>1.85</v>
      </c>
    </row>
    <row r="893" spans="1:31">
      <c r="A893" t="s">
        <v>2347</v>
      </c>
      <c r="B893">
        <v>2012</v>
      </c>
      <c r="C893" t="s">
        <v>2056</v>
      </c>
      <c r="D893" t="s">
        <v>55</v>
      </c>
      <c r="E893" t="s">
        <v>377</v>
      </c>
      <c r="F893" t="s">
        <v>55</v>
      </c>
      <c r="G893" t="s">
        <v>55</v>
      </c>
      <c r="H893" t="s">
        <v>55</v>
      </c>
      <c r="I893" t="s">
        <v>55</v>
      </c>
      <c r="J893" t="s">
        <v>55</v>
      </c>
      <c r="K893">
        <v>86.554792000000006</v>
      </c>
      <c r="L893">
        <v>1.169392</v>
      </c>
      <c r="M893">
        <v>84.078000000000003</v>
      </c>
      <c r="N893">
        <v>88.775000000000006</v>
      </c>
      <c r="O893" t="s">
        <v>57</v>
      </c>
      <c r="P893" t="s">
        <v>2348</v>
      </c>
      <c r="Q893">
        <v>2.2200000000000002</v>
      </c>
      <c r="R893">
        <v>2.476</v>
      </c>
      <c r="S893">
        <v>247221</v>
      </c>
      <c r="T893">
        <v>9965</v>
      </c>
      <c r="U893">
        <v>240148</v>
      </c>
      <c r="V893">
        <v>253562</v>
      </c>
      <c r="W893">
        <v>1234</v>
      </c>
      <c r="X893">
        <v>1054</v>
      </c>
      <c r="Y893">
        <v>0</v>
      </c>
      <c r="Z893">
        <v>0</v>
      </c>
      <c r="AA893">
        <v>0</v>
      </c>
      <c r="AB893">
        <v>1</v>
      </c>
      <c r="AC893" t="s">
        <v>2349</v>
      </c>
      <c r="AD893" t="s">
        <v>2056</v>
      </c>
      <c r="AE893">
        <v>1.45</v>
      </c>
    </row>
    <row r="894" spans="1:31">
      <c r="A894" t="s">
        <v>2350</v>
      </c>
      <c r="B894">
        <v>2012</v>
      </c>
      <c r="C894" t="s">
        <v>2056</v>
      </c>
      <c r="D894" t="s">
        <v>55</v>
      </c>
      <c r="E894" t="s">
        <v>377</v>
      </c>
      <c r="F894" t="s">
        <v>55</v>
      </c>
      <c r="G894" t="s">
        <v>55</v>
      </c>
      <c r="H894" t="s">
        <v>55</v>
      </c>
      <c r="I894" t="s">
        <v>61</v>
      </c>
      <c r="J894" t="s">
        <v>55</v>
      </c>
      <c r="K894">
        <v>85.988163999999998</v>
      </c>
      <c r="L894">
        <v>1.4607749999999999</v>
      </c>
      <c r="M894">
        <v>82.85</v>
      </c>
      <c r="N894">
        <v>88.744</v>
      </c>
      <c r="O894" t="s">
        <v>57</v>
      </c>
      <c r="P894" t="s">
        <v>2351</v>
      </c>
      <c r="Q894">
        <v>2.7549999999999999</v>
      </c>
      <c r="R894">
        <v>3.1379999999999999</v>
      </c>
      <c r="S894">
        <v>141204</v>
      </c>
      <c r="T894">
        <v>7861</v>
      </c>
      <c r="U894">
        <v>136052</v>
      </c>
      <c r="V894">
        <v>145729</v>
      </c>
      <c r="W894">
        <v>778</v>
      </c>
      <c r="X894">
        <v>661</v>
      </c>
      <c r="Y894">
        <v>0</v>
      </c>
      <c r="Z894">
        <v>0</v>
      </c>
      <c r="AA894">
        <v>0</v>
      </c>
      <c r="AB894">
        <v>1</v>
      </c>
      <c r="AC894" t="s">
        <v>2352</v>
      </c>
      <c r="AD894" t="s">
        <v>2056</v>
      </c>
      <c r="AE894">
        <v>1.38</v>
      </c>
    </row>
    <row r="895" spans="1:31">
      <c r="A895" t="s">
        <v>2353</v>
      </c>
      <c r="B895">
        <v>2012</v>
      </c>
      <c r="C895" t="s">
        <v>2056</v>
      </c>
      <c r="D895" t="s">
        <v>55</v>
      </c>
      <c r="E895" t="s">
        <v>377</v>
      </c>
      <c r="F895" t="s">
        <v>55</v>
      </c>
      <c r="G895" t="s">
        <v>55</v>
      </c>
      <c r="H895" t="s">
        <v>55</v>
      </c>
      <c r="I895" t="s">
        <v>72</v>
      </c>
      <c r="J895" t="s">
        <v>55</v>
      </c>
      <c r="K895">
        <v>87.321189000000004</v>
      </c>
      <c r="L895">
        <v>2.0844849999999999</v>
      </c>
      <c r="M895">
        <v>82.605999999999995</v>
      </c>
      <c r="N895">
        <v>91.143000000000001</v>
      </c>
      <c r="O895" t="s">
        <v>57</v>
      </c>
      <c r="P895" t="s">
        <v>2354</v>
      </c>
      <c r="Q895">
        <v>3.8220000000000001</v>
      </c>
      <c r="R895">
        <v>4.7149999999999999</v>
      </c>
      <c r="S895">
        <v>106017</v>
      </c>
      <c r="T895">
        <v>6701</v>
      </c>
      <c r="U895">
        <v>100292</v>
      </c>
      <c r="V895">
        <v>110657</v>
      </c>
      <c r="W895">
        <v>456</v>
      </c>
      <c r="X895">
        <v>393</v>
      </c>
      <c r="Y895">
        <v>0</v>
      </c>
      <c r="Z895">
        <v>0</v>
      </c>
      <c r="AA895">
        <v>0</v>
      </c>
      <c r="AB895">
        <v>1</v>
      </c>
      <c r="AC895" t="s">
        <v>2355</v>
      </c>
      <c r="AD895" t="s">
        <v>2056</v>
      </c>
      <c r="AE895">
        <v>1.79</v>
      </c>
    </row>
    <row r="896" spans="1:31">
      <c r="A896" t="s">
        <v>2356</v>
      </c>
      <c r="B896">
        <v>2012</v>
      </c>
      <c r="C896" t="s">
        <v>2056</v>
      </c>
      <c r="D896" t="s">
        <v>55</v>
      </c>
      <c r="E896" t="s">
        <v>440</v>
      </c>
      <c r="F896" t="s">
        <v>55</v>
      </c>
      <c r="G896" t="s">
        <v>55</v>
      </c>
      <c r="H896" t="s">
        <v>55</v>
      </c>
      <c r="I896" t="s">
        <v>55</v>
      </c>
      <c r="J896" t="s">
        <v>55</v>
      </c>
      <c r="K896">
        <v>88.006729000000007</v>
      </c>
      <c r="L896">
        <v>4.3882839999999996</v>
      </c>
      <c r="M896">
        <v>76.492999999999995</v>
      </c>
      <c r="N896">
        <v>95.174000000000007</v>
      </c>
      <c r="O896" t="s">
        <v>57</v>
      </c>
      <c r="P896" t="s">
        <v>2357</v>
      </c>
      <c r="Q896">
        <v>7.1669999999999998</v>
      </c>
      <c r="R896">
        <v>11.513999999999999</v>
      </c>
      <c r="S896">
        <v>12728</v>
      </c>
      <c r="T896">
        <v>1974</v>
      </c>
      <c r="U896">
        <v>11063</v>
      </c>
      <c r="V896">
        <v>13765</v>
      </c>
      <c r="W896">
        <v>71</v>
      </c>
      <c r="X896">
        <v>62</v>
      </c>
      <c r="Y896">
        <v>0</v>
      </c>
      <c r="Z896">
        <v>0</v>
      </c>
      <c r="AA896">
        <v>0</v>
      </c>
      <c r="AB896">
        <v>1</v>
      </c>
      <c r="AC896" t="s">
        <v>1889</v>
      </c>
      <c r="AD896" t="s">
        <v>2056</v>
      </c>
      <c r="AE896">
        <v>1.28</v>
      </c>
    </row>
    <row r="897" spans="1:31">
      <c r="A897" t="s">
        <v>2358</v>
      </c>
      <c r="B897">
        <v>2012</v>
      </c>
      <c r="C897" t="s">
        <v>2056</v>
      </c>
      <c r="D897" t="s">
        <v>55</v>
      </c>
      <c r="E897" t="s">
        <v>440</v>
      </c>
      <c r="F897" t="s">
        <v>55</v>
      </c>
      <c r="G897" t="s">
        <v>55</v>
      </c>
      <c r="H897" t="s">
        <v>55</v>
      </c>
      <c r="I897" t="s">
        <v>61</v>
      </c>
      <c r="J897" t="s">
        <v>55</v>
      </c>
      <c r="K897">
        <v>88.502900999999994</v>
      </c>
      <c r="L897">
        <v>5.1550190000000002</v>
      </c>
      <c r="M897">
        <v>74.207999999999998</v>
      </c>
      <c r="N897">
        <v>96.462000000000003</v>
      </c>
      <c r="O897" t="s">
        <v>57</v>
      </c>
      <c r="P897" t="s">
        <v>2359</v>
      </c>
      <c r="Q897">
        <v>7.9589999999999996</v>
      </c>
      <c r="R897">
        <v>14.295</v>
      </c>
      <c r="S897">
        <v>10231</v>
      </c>
      <c r="T897">
        <v>1800</v>
      </c>
      <c r="U897">
        <v>8578</v>
      </c>
      <c r="V897">
        <v>11151</v>
      </c>
      <c r="W897">
        <v>56</v>
      </c>
      <c r="X897">
        <v>49</v>
      </c>
      <c r="Y897">
        <v>0</v>
      </c>
      <c r="Z897">
        <v>0</v>
      </c>
      <c r="AA897">
        <v>0</v>
      </c>
      <c r="AB897">
        <v>1</v>
      </c>
      <c r="AC897" t="s">
        <v>2170</v>
      </c>
      <c r="AD897" t="s">
        <v>2056</v>
      </c>
      <c r="AE897">
        <v>1.44</v>
      </c>
    </row>
    <row r="898" spans="1:31">
      <c r="A898" t="s">
        <v>2360</v>
      </c>
      <c r="B898">
        <v>2012</v>
      </c>
      <c r="C898" t="s">
        <v>2056</v>
      </c>
      <c r="D898" t="s">
        <v>454</v>
      </c>
      <c r="E898" t="s">
        <v>55</v>
      </c>
      <c r="F898" t="s">
        <v>55</v>
      </c>
      <c r="G898" t="s">
        <v>55</v>
      </c>
      <c r="H898" t="s">
        <v>65</v>
      </c>
      <c r="I898" t="s">
        <v>55</v>
      </c>
      <c r="J898" t="s">
        <v>55</v>
      </c>
      <c r="K898">
        <v>86.888750999999999</v>
      </c>
      <c r="L898">
        <v>5.5122080000000002</v>
      </c>
      <c r="M898">
        <v>72.076999999999998</v>
      </c>
      <c r="N898">
        <v>95.578000000000003</v>
      </c>
      <c r="O898" t="s">
        <v>57</v>
      </c>
      <c r="P898" t="s">
        <v>2361</v>
      </c>
      <c r="Q898">
        <v>8.6890000000000001</v>
      </c>
      <c r="R898">
        <v>14.811999999999999</v>
      </c>
      <c r="S898">
        <v>5714</v>
      </c>
      <c r="T898">
        <v>1294</v>
      </c>
      <c r="U898">
        <v>4740</v>
      </c>
      <c r="V898">
        <v>6285</v>
      </c>
      <c r="W898">
        <v>41</v>
      </c>
      <c r="X898">
        <v>33</v>
      </c>
      <c r="Y898">
        <v>0</v>
      </c>
      <c r="Z898">
        <v>0</v>
      </c>
      <c r="AA898">
        <v>0</v>
      </c>
      <c r="AB898">
        <v>1</v>
      </c>
      <c r="AC898" t="s">
        <v>1676</v>
      </c>
      <c r="AD898" t="s">
        <v>2056</v>
      </c>
      <c r="AE898">
        <v>1.07</v>
      </c>
    </row>
    <row r="899" spans="1:31">
      <c r="A899" t="s">
        <v>2362</v>
      </c>
      <c r="B899">
        <v>2012</v>
      </c>
      <c r="C899" t="s">
        <v>2056</v>
      </c>
      <c r="D899" t="s">
        <v>454</v>
      </c>
      <c r="E899" t="s">
        <v>55</v>
      </c>
      <c r="F899" t="s">
        <v>55</v>
      </c>
      <c r="G899" t="s">
        <v>55</v>
      </c>
      <c r="H899" t="s">
        <v>65</v>
      </c>
      <c r="I899" t="s">
        <v>61</v>
      </c>
      <c r="J899" t="s">
        <v>55</v>
      </c>
      <c r="K899">
        <v>82.679760000000002</v>
      </c>
      <c r="L899">
        <v>7.3522239999999996</v>
      </c>
      <c r="M899">
        <v>63.421999999999997</v>
      </c>
      <c r="N899">
        <v>94.366</v>
      </c>
      <c r="O899" t="s">
        <v>57</v>
      </c>
      <c r="P899" t="s">
        <v>2363</v>
      </c>
      <c r="Q899">
        <v>11.686999999999999</v>
      </c>
      <c r="R899">
        <v>19.257999999999999</v>
      </c>
      <c r="S899">
        <v>4116</v>
      </c>
      <c r="T899">
        <v>1125</v>
      </c>
      <c r="U899">
        <v>3157</v>
      </c>
      <c r="V899">
        <v>4698</v>
      </c>
      <c r="W899">
        <v>35</v>
      </c>
      <c r="X899">
        <v>27</v>
      </c>
      <c r="Y899">
        <v>0</v>
      </c>
      <c r="Z899">
        <v>0</v>
      </c>
      <c r="AA899">
        <v>0</v>
      </c>
      <c r="AB899">
        <v>1</v>
      </c>
      <c r="AC899" t="s">
        <v>127</v>
      </c>
      <c r="AD899" t="s">
        <v>2056</v>
      </c>
      <c r="AE899">
        <v>1.28</v>
      </c>
    </row>
    <row r="900" spans="1:31">
      <c r="A900" t="s">
        <v>2364</v>
      </c>
      <c r="B900">
        <v>2012</v>
      </c>
      <c r="C900" t="s">
        <v>2056</v>
      </c>
      <c r="D900" t="s">
        <v>454</v>
      </c>
      <c r="E900" t="s">
        <v>55</v>
      </c>
      <c r="F900" t="s">
        <v>55</v>
      </c>
      <c r="G900" t="s">
        <v>55</v>
      </c>
      <c r="H900" t="s">
        <v>76</v>
      </c>
      <c r="I900" t="s">
        <v>55</v>
      </c>
      <c r="J900" t="s">
        <v>55</v>
      </c>
      <c r="K900">
        <v>95.544865999999999</v>
      </c>
      <c r="L900">
        <v>2.8302619999999998</v>
      </c>
      <c r="M900">
        <v>86.156999999999996</v>
      </c>
      <c r="N900">
        <v>99.289000000000001</v>
      </c>
      <c r="O900" t="s">
        <v>57</v>
      </c>
      <c r="P900" t="s">
        <v>2365</v>
      </c>
      <c r="Q900">
        <v>3.7440000000000002</v>
      </c>
      <c r="R900">
        <v>9.3879999999999999</v>
      </c>
      <c r="S900">
        <v>10729</v>
      </c>
      <c r="T900">
        <v>1660</v>
      </c>
      <c r="U900">
        <v>9675</v>
      </c>
      <c r="V900">
        <v>11150</v>
      </c>
      <c r="W900">
        <v>65</v>
      </c>
      <c r="X900">
        <v>62</v>
      </c>
      <c r="Y900">
        <v>0</v>
      </c>
      <c r="Z900">
        <v>0</v>
      </c>
      <c r="AA900">
        <v>0</v>
      </c>
      <c r="AB900">
        <v>1</v>
      </c>
      <c r="AC900" t="s">
        <v>2074</v>
      </c>
      <c r="AD900" t="s">
        <v>2056</v>
      </c>
      <c r="AE900">
        <v>1.2</v>
      </c>
    </row>
    <row r="901" spans="1:31">
      <c r="A901" t="s">
        <v>2366</v>
      </c>
      <c r="B901">
        <v>2012</v>
      </c>
      <c r="C901" t="s">
        <v>2056</v>
      </c>
      <c r="D901" t="s">
        <v>454</v>
      </c>
      <c r="E901" t="s">
        <v>55</v>
      </c>
      <c r="F901" t="s">
        <v>55</v>
      </c>
      <c r="G901" t="s">
        <v>55</v>
      </c>
      <c r="H901" t="s">
        <v>76</v>
      </c>
      <c r="I901" t="s">
        <v>61</v>
      </c>
      <c r="J901" t="s">
        <v>55</v>
      </c>
      <c r="K901">
        <v>96.815292999999997</v>
      </c>
      <c r="L901">
        <v>2.383575</v>
      </c>
      <c r="M901">
        <v>88.188999999999993</v>
      </c>
      <c r="N901">
        <v>99.686000000000007</v>
      </c>
      <c r="O901" t="s">
        <v>57</v>
      </c>
      <c r="P901" t="s">
        <v>2367</v>
      </c>
      <c r="Q901">
        <v>2.871</v>
      </c>
      <c r="R901">
        <v>8.6270000000000007</v>
      </c>
      <c r="S901">
        <v>7326</v>
      </c>
      <c r="T901">
        <v>1134</v>
      </c>
      <c r="U901">
        <v>6673</v>
      </c>
      <c r="V901">
        <v>7543</v>
      </c>
      <c r="W901">
        <v>51</v>
      </c>
      <c r="X901">
        <v>49</v>
      </c>
      <c r="Y901">
        <v>0</v>
      </c>
      <c r="Z901">
        <v>0</v>
      </c>
      <c r="AA901">
        <v>0</v>
      </c>
      <c r="AB901">
        <v>1</v>
      </c>
      <c r="AC901" t="s">
        <v>2167</v>
      </c>
      <c r="AD901" t="s">
        <v>2056</v>
      </c>
      <c r="AE901">
        <v>0.92</v>
      </c>
    </row>
    <row r="902" spans="1:31">
      <c r="A902" t="s">
        <v>2368</v>
      </c>
      <c r="B902">
        <v>2012</v>
      </c>
      <c r="C902" t="s">
        <v>2056</v>
      </c>
      <c r="D902" t="s">
        <v>454</v>
      </c>
      <c r="E902" t="s">
        <v>55</v>
      </c>
      <c r="F902" t="s">
        <v>55</v>
      </c>
      <c r="G902" t="s">
        <v>55</v>
      </c>
      <c r="H902" t="s">
        <v>86</v>
      </c>
      <c r="I902" t="s">
        <v>55</v>
      </c>
      <c r="J902" t="s">
        <v>55</v>
      </c>
      <c r="K902">
        <v>95.919317000000007</v>
      </c>
      <c r="L902">
        <v>3.1262050000000001</v>
      </c>
      <c r="M902">
        <v>84.617999999999995</v>
      </c>
      <c r="N902">
        <v>99.635000000000005</v>
      </c>
      <c r="O902" t="s">
        <v>57</v>
      </c>
      <c r="P902" t="s">
        <v>2369</v>
      </c>
      <c r="Q902">
        <v>3.7149999999999999</v>
      </c>
      <c r="R902">
        <v>11.302</v>
      </c>
      <c r="S902">
        <v>8444</v>
      </c>
      <c r="T902">
        <v>1651</v>
      </c>
      <c r="U902">
        <v>7449</v>
      </c>
      <c r="V902">
        <v>8771</v>
      </c>
      <c r="W902">
        <v>46</v>
      </c>
      <c r="X902">
        <v>44</v>
      </c>
      <c r="Y902">
        <v>0</v>
      </c>
      <c r="Z902">
        <v>0</v>
      </c>
      <c r="AA902">
        <v>0</v>
      </c>
      <c r="AB902">
        <v>1</v>
      </c>
      <c r="AC902" t="s">
        <v>1645</v>
      </c>
      <c r="AD902" t="s">
        <v>2056</v>
      </c>
      <c r="AE902">
        <v>1.1200000000000001</v>
      </c>
    </row>
    <row r="903" spans="1:31">
      <c r="A903" t="s">
        <v>2370</v>
      </c>
      <c r="B903">
        <v>2012</v>
      </c>
      <c r="C903" t="s">
        <v>2056</v>
      </c>
      <c r="D903" t="s">
        <v>454</v>
      </c>
      <c r="E903" t="s">
        <v>55</v>
      </c>
      <c r="F903" t="s">
        <v>55</v>
      </c>
      <c r="G903" t="s">
        <v>55</v>
      </c>
      <c r="H903" t="s">
        <v>86</v>
      </c>
      <c r="I903" t="s">
        <v>61</v>
      </c>
      <c r="J903" t="s">
        <v>55</v>
      </c>
      <c r="K903">
        <v>96.679636000000002</v>
      </c>
      <c r="L903">
        <v>3.5641050000000001</v>
      </c>
      <c r="M903">
        <v>81.22</v>
      </c>
      <c r="N903">
        <v>99.947999999999993</v>
      </c>
      <c r="O903" t="s">
        <v>57</v>
      </c>
      <c r="P903" t="s">
        <v>2371</v>
      </c>
      <c r="Q903">
        <v>3.2690000000000001</v>
      </c>
      <c r="R903">
        <v>15.459</v>
      </c>
      <c r="S903">
        <v>5051</v>
      </c>
      <c r="T903">
        <v>1149</v>
      </c>
      <c r="U903">
        <v>4243</v>
      </c>
      <c r="V903">
        <v>5222</v>
      </c>
      <c r="W903">
        <v>31</v>
      </c>
      <c r="X903">
        <v>30</v>
      </c>
      <c r="Y903">
        <v>0</v>
      </c>
      <c r="Z903">
        <v>0</v>
      </c>
      <c r="AA903">
        <v>0</v>
      </c>
      <c r="AB903">
        <v>1</v>
      </c>
      <c r="AC903" t="s">
        <v>1923</v>
      </c>
      <c r="AD903" t="s">
        <v>2056</v>
      </c>
      <c r="AE903">
        <v>1.19</v>
      </c>
    </row>
    <row r="904" spans="1:31">
      <c r="A904" t="s">
        <v>2372</v>
      </c>
      <c r="B904">
        <v>2012</v>
      </c>
      <c r="C904" t="s">
        <v>2056</v>
      </c>
      <c r="D904" t="s">
        <v>454</v>
      </c>
      <c r="E904" t="s">
        <v>55</v>
      </c>
      <c r="F904" t="s">
        <v>55</v>
      </c>
      <c r="G904" t="s">
        <v>55</v>
      </c>
      <c r="H904" t="s">
        <v>96</v>
      </c>
      <c r="I904" t="s">
        <v>55</v>
      </c>
      <c r="J904" t="s">
        <v>55</v>
      </c>
      <c r="K904">
        <v>91.305929000000006</v>
      </c>
      <c r="L904">
        <v>4.344125</v>
      </c>
      <c r="M904">
        <v>78.721000000000004</v>
      </c>
      <c r="N904">
        <v>97.703999999999994</v>
      </c>
      <c r="O904" t="s">
        <v>57</v>
      </c>
      <c r="P904" t="s">
        <v>2373</v>
      </c>
      <c r="Q904">
        <v>6.3979999999999997</v>
      </c>
      <c r="R904">
        <v>12.585000000000001</v>
      </c>
      <c r="S904">
        <v>5251</v>
      </c>
      <c r="T904">
        <v>1271</v>
      </c>
      <c r="U904">
        <v>4528</v>
      </c>
      <c r="V904">
        <v>5619</v>
      </c>
      <c r="W904">
        <v>34</v>
      </c>
      <c r="X904">
        <v>28</v>
      </c>
      <c r="Y904">
        <v>0</v>
      </c>
      <c r="Z904">
        <v>0</v>
      </c>
      <c r="AA904">
        <v>0</v>
      </c>
      <c r="AB904">
        <v>1</v>
      </c>
      <c r="AC904" t="s">
        <v>1676</v>
      </c>
      <c r="AD904" t="s">
        <v>2056</v>
      </c>
      <c r="AE904">
        <v>0.78</v>
      </c>
    </row>
    <row r="905" spans="1:31">
      <c r="A905" t="s">
        <v>2374</v>
      </c>
      <c r="B905">
        <v>2012</v>
      </c>
      <c r="C905" t="s">
        <v>2056</v>
      </c>
      <c r="D905" t="s">
        <v>454</v>
      </c>
      <c r="E905" t="s">
        <v>55</v>
      </c>
      <c r="F905" t="s">
        <v>55</v>
      </c>
      <c r="G905" t="s">
        <v>55</v>
      </c>
      <c r="H905" t="s">
        <v>105</v>
      </c>
      <c r="I905" t="s">
        <v>55</v>
      </c>
      <c r="J905" t="s">
        <v>55</v>
      </c>
      <c r="K905">
        <v>93.839476000000005</v>
      </c>
      <c r="L905">
        <v>4.6272820000000001</v>
      </c>
      <c r="M905">
        <v>77.706999999999994</v>
      </c>
      <c r="N905">
        <v>99.427000000000007</v>
      </c>
      <c r="O905" t="s">
        <v>57</v>
      </c>
      <c r="P905" t="s">
        <v>2375</v>
      </c>
      <c r="Q905">
        <v>5.5880000000000001</v>
      </c>
      <c r="R905">
        <v>16.132000000000001</v>
      </c>
      <c r="S905">
        <v>4871</v>
      </c>
      <c r="T905">
        <v>1035</v>
      </c>
      <c r="U905">
        <v>4034</v>
      </c>
      <c r="V905">
        <v>5161</v>
      </c>
      <c r="W905">
        <v>44</v>
      </c>
      <c r="X905">
        <v>42</v>
      </c>
      <c r="Y905">
        <v>0</v>
      </c>
      <c r="Z905">
        <v>0</v>
      </c>
      <c r="AA905">
        <v>0</v>
      </c>
      <c r="AB905">
        <v>1</v>
      </c>
      <c r="AC905" t="s">
        <v>1923</v>
      </c>
      <c r="AD905" t="s">
        <v>2056</v>
      </c>
      <c r="AE905">
        <v>1.59</v>
      </c>
    </row>
    <row r="906" spans="1:31">
      <c r="A906" t="s">
        <v>2376</v>
      </c>
      <c r="B906">
        <v>2012</v>
      </c>
      <c r="C906" t="s">
        <v>2056</v>
      </c>
      <c r="D906" t="s">
        <v>454</v>
      </c>
      <c r="E906" t="s">
        <v>55</v>
      </c>
      <c r="F906" t="s">
        <v>55</v>
      </c>
      <c r="G906" t="s">
        <v>55</v>
      </c>
      <c r="H906" t="s">
        <v>115</v>
      </c>
      <c r="I906" t="s">
        <v>55</v>
      </c>
      <c r="J906" t="s">
        <v>55</v>
      </c>
      <c r="K906">
        <v>87.336838999999998</v>
      </c>
      <c r="L906">
        <v>5.0296620000000001</v>
      </c>
      <c r="M906">
        <v>73.959000000000003</v>
      </c>
      <c r="N906">
        <v>95.385999999999996</v>
      </c>
      <c r="O906" t="s">
        <v>57</v>
      </c>
      <c r="P906" t="s">
        <v>2377</v>
      </c>
      <c r="Q906">
        <v>8.0489999999999995</v>
      </c>
      <c r="R906">
        <v>13.378</v>
      </c>
      <c r="S906">
        <v>4347</v>
      </c>
      <c r="T906">
        <v>763</v>
      </c>
      <c r="U906">
        <v>3681</v>
      </c>
      <c r="V906">
        <v>4747</v>
      </c>
      <c r="W906">
        <v>48</v>
      </c>
      <c r="X906">
        <v>41</v>
      </c>
      <c r="Y906">
        <v>0</v>
      </c>
      <c r="Z906">
        <v>0</v>
      </c>
      <c r="AA906">
        <v>0</v>
      </c>
      <c r="AB906">
        <v>1</v>
      </c>
      <c r="AC906" t="s">
        <v>1923</v>
      </c>
      <c r="AD906" t="s">
        <v>2056</v>
      </c>
      <c r="AE906">
        <v>1.08</v>
      </c>
    </row>
    <row r="907" spans="1:31">
      <c r="A907" t="s">
        <v>2378</v>
      </c>
      <c r="B907">
        <v>2012</v>
      </c>
      <c r="C907" t="s">
        <v>2056</v>
      </c>
      <c r="D907" t="s">
        <v>454</v>
      </c>
      <c r="E907" t="s">
        <v>55</v>
      </c>
      <c r="F907" t="s">
        <v>55</v>
      </c>
      <c r="G907" t="s">
        <v>55</v>
      </c>
      <c r="H907" t="s">
        <v>55</v>
      </c>
      <c r="I907" t="s">
        <v>55</v>
      </c>
      <c r="J907" t="s">
        <v>55</v>
      </c>
      <c r="K907">
        <v>90.945536000000004</v>
      </c>
      <c r="L907">
        <v>1.6961539999999999</v>
      </c>
      <c r="M907">
        <v>87.015000000000001</v>
      </c>
      <c r="N907">
        <v>94</v>
      </c>
      <c r="O907" t="s">
        <v>57</v>
      </c>
      <c r="P907" t="s">
        <v>2379</v>
      </c>
      <c r="Q907">
        <v>3.0539999999999998</v>
      </c>
      <c r="R907">
        <v>3.931</v>
      </c>
      <c r="S907">
        <v>42706</v>
      </c>
      <c r="T907">
        <v>3262</v>
      </c>
      <c r="U907">
        <v>40860</v>
      </c>
      <c r="V907">
        <v>44140</v>
      </c>
      <c r="W907">
        <v>312</v>
      </c>
      <c r="X907">
        <v>274</v>
      </c>
      <c r="Y907">
        <v>0</v>
      </c>
      <c r="Z907">
        <v>0</v>
      </c>
      <c r="AA907">
        <v>0</v>
      </c>
      <c r="AB907">
        <v>1</v>
      </c>
      <c r="AC907" t="s">
        <v>2380</v>
      </c>
      <c r="AD907" t="s">
        <v>2056</v>
      </c>
      <c r="AE907">
        <v>1.0900000000000001</v>
      </c>
    </row>
    <row r="908" spans="1:31">
      <c r="A908" t="s">
        <v>2381</v>
      </c>
      <c r="B908">
        <v>2012</v>
      </c>
      <c r="C908" t="s">
        <v>2056</v>
      </c>
      <c r="D908" t="s">
        <v>454</v>
      </c>
      <c r="E908" t="s">
        <v>55</v>
      </c>
      <c r="F908" t="s">
        <v>55</v>
      </c>
      <c r="G908" t="s">
        <v>55</v>
      </c>
      <c r="H908" t="s">
        <v>55</v>
      </c>
      <c r="I908" t="s">
        <v>55</v>
      </c>
      <c r="J908" t="s">
        <v>149</v>
      </c>
      <c r="K908">
        <v>91.871530000000007</v>
      </c>
      <c r="L908">
        <v>3.5344350000000002</v>
      </c>
      <c r="M908">
        <v>81.962999999999994</v>
      </c>
      <c r="N908">
        <v>97.331000000000003</v>
      </c>
      <c r="O908" t="s">
        <v>57</v>
      </c>
      <c r="P908" t="s">
        <v>2382</v>
      </c>
      <c r="Q908">
        <v>5.46</v>
      </c>
      <c r="R908">
        <v>9.9079999999999995</v>
      </c>
      <c r="S908">
        <v>7711</v>
      </c>
      <c r="T908">
        <v>1690</v>
      </c>
      <c r="U908">
        <v>6879</v>
      </c>
      <c r="V908">
        <v>8169</v>
      </c>
      <c r="W908">
        <v>61</v>
      </c>
      <c r="X908">
        <v>54</v>
      </c>
      <c r="Y908">
        <v>0</v>
      </c>
      <c r="Z908">
        <v>0</v>
      </c>
      <c r="AA908">
        <v>0</v>
      </c>
      <c r="AB908">
        <v>1</v>
      </c>
      <c r="AC908" t="s">
        <v>2167</v>
      </c>
      <c r="AD908" t="s">
        <v>2056</v>
      </c>
      <c r="AE908">
        <v>1</v>
      </c>
    </row>
    <row r="909" spans="1:31">
      <c r="A909" t="s">
        <v>2383</v>
      </c>
      <c r="B909">
        <v>2012</v>
      </c>
      <c r="C909" t="s">
        <v>2056</v>
      </c>
      <c r="D909" t="s">
        <v>454</v>
      </c>
      <c r="E909" t="s">
        <v>55</v>
      </c>
      <c r="F909" t="s">
        <v>55</v>
      </c>
      <c r="G909" t="s">
        <v>55</v>
      </c>
      <c r="H909" t="s">
        <v>55</v>
      </c>
      <c r="I909" t="s">
        <v>55</v>
      </c>
      <c r="J909" t="s">
        <v>153</v>
      </c>
      <c r="K909">
        <v>89.775987999999998</v>
      </c>
      <c r="L909">
        <v>2.4446759999999998</v>
      </c>
      <c r="M909">
        <v>83.881</v>
      </c>
      <c r="N909">
        <v>94.067999999999998</v>
      </c>
      <c r="O909" t="s">
        <v>57</v>
      </c>
      <c r="P909" t="s">
        <v>2384</v>
      </c>
      <c r="Q909">
        <v>4.2919999999999998</v>
      </c>
      <c r="R909">
        <v>5.8949999999999996</v>
      </c>
      <c r="S909">
        <v>24340</v>
      </c>
      <c r="T909">
        <v>2582</v>
      </c>
      <c r="U909">
        <v>22741</v>
      </c>
      <c r="V909">
        <v>25503</v>
      </c>
      <c r="W909">
        <v>192</v>
      </c>
      <c r="X909">
        <v>167</v>
      </c>
      <c r="Y909">
        <v>0</v>
      </c>
      <c r="Z909">
        <v>0</v>
      </c>
      <c r="AA909">
        <v>0</v>
      </c>
      <c r="AB909">
        <v>1</v>
      </c>
      <c r="AC909" t="s">
        <v>2385</v>
      </c>
      <c r="AD909" t="s">
        <v>2056</v>
      </c>
      <c r="AE909">
        <v>1.24</v>
      </c>
    </row>
    <row r="910" spans="1:31">
      <c r="A910" t="s">
        <v>2386</v>
      </c>
      <c r="B910">
        <v>2012</v>
      </c>
      <c r="C910" t="s">
        <v>2056</v>
      </c>
      <c r="D910" t="s">
        <v>454</v>
      </c>
      <c r="E910" t="s">
        <v>55</v>
      </c>
      <c r="F910" t="s">
        <v>55</v>
      </c>
      <c r="G910" t="s">
        <v>55</v>
      </c>
      <c r="H910" t="s">
        <v>55</v>
      </c>
      <c r="I910" t="s">
        <v>61</v>
      </c>
      <c r="J910" t="s">
        <v>55</v>
      </c>
      <c r="K910">
        <v>90.648394999999994</v>
      </c>
      <c r="L910">
        <v>2.2930839999999999</v>
      </c>
      <c r="M910">
        <v>85.078000000000003</v>
      </c>
      <c r="N910">
        <v>94.653999999999996</v>
      </c>
      <c r="O910" t="s">
        <v>57</v>
      </c>
      <c r="P910" t="s">
        <v>2387</v>
      </c>
      <c r="Q910">
        <v>4.0060000000000002</v>
      </c>
      <c r="R910">
        <v>5.57</v>
      </c>
      <c r="S910">
        <v>25341</v>
      </c>
      <c r="T910">
        <v>2328</v>
      </c>
      <c r="U910">
        <v>23784</v>
      </c>
      <c r="V910">
        <v>26461</v>
      </c>
      <c r="W910">
        <v>209</v>
      </c>
      <c r="X910">
        <v>184</v>
      </c>
      <c r="Y910">
        <v>0</v>
      </c>
      <c r="Z910">
        <v>0</v>
      </c>
      <c r="AA910">
        <v>0</v>
      </c>
      <c r="AB910">
        <v>1</v>
      </c>
      <c r="AC910" t="s">
        <v>2388</v>
      </c>
      <c r="AD910" t="s">
        <v>2056</v>
      </c>
      <c r="AE910">
        <v>1.29</v>
      </c>
    </row>
    <row r="911" spans="1:31">
      <c r="A911" t="s">
        <v>2389</v>
      </c>
      <c r="B911">
        <v>2012</v>
      </c>
      <c r="C911" t="s">
        <v>2056</v>
      </c>
      <c r="D911" t="s">
        <v>454</v>
      </c>
      <c r="E911" t="s">
        <v>55</v>
      </c>
      <c r="F911" t="s">
        <v>55</v>
      </c>
      <c r="G911" t="s">
        <v>55</v>
      </c>
      <c r="H911" t="s">
        <v>55</v>
      </c>
      <c r="I911" t="s">
        <v>61</v>
      </c>
      <c r="J911" t="s">
        <v>149</v>
      </c>
      <c r="K911">
        <v>90.751403999999994</v>
      </c>
      <c r="L911">
        <v>4.6900339999999998</v>
      </c>
      <c r="M911">
        <v>77.073999999999998</v>
      </c>
      <c r="N911">
        <v>97.650999999999996</v>
      </c>
      <c r="O911" t="s">
        <v>57</v>
      </c>
      <c r="P911" t="s">
        <v>2390</v>
      </c>
      <c r="Q911">
        <v>6.9</v>
      </c>
      <c r="R911">
        <v>13.678000000000001</v>
      </c>
      <c r="S911">
        <v>5543</v>
      </c>
      <c r="T911">
        <v>1365</v>
      </c>
      <c r="U911">
        <v>4708</v>
      </c>
      <c r="V911">
        <v>5964</v>
      </c>
      <c r="W911">
        <v>47</v>
      </c>
      <c r="X911">
        <v>42</v>
      </c>
      <c r="Y911">
        <v>0</v>
      </c>
      <c r="Z911">
        <v>0</v>
      </c>
      <c r="AA911">
        <v>0</v>
      </c>
      <c r="AB911">
        <v>1</v>
      </c>
      <c r="AC911" t="s">
        <v>1676</v>
      </c>
      <c r="AD911" t="s">
        <v>2056</v>
      </c>
      <c r="AE911">
        <v>1.21</v>
      </c>
    </row>
    <row r="912" spans="1:31">
      <c r="A912" t="s">
        <v>2391</v>
      </c>
      <c r="B912">
        <v>2012</v>
      </c>
      <c r="C912" t="s">
        <v>2056</v>
      </c>
      <c r="D912" t="s">
        <v>454</v>
      </c>
      <c r="E912" t="s">
        <v>55</v>
      </c>
      <c r="F912" t="s">
        <v>55</v>
      </c>
      <c r="G912" t="s">
        <v>55</v>
      </c>
      <c r="H912" t="s">
        <v>55</v>
      </c>
      <c r="I912" t="s">
        <v>61</v>
      </c>
      <c r="J912" t="s">
        <v>153</v>
      </c>
      <c r="K912">
        <v>92.850457000000006</v>
      </c>
      <c r="L912">
        <v>2.511841</v>
      </c>
      <c r="M912">
        <v>86.173000000000002</v>
      </c>
      <c r="N912">
        <v>96.947999999999993</v>
      </c>
      <c r="O912" t="s">
        <v>57</v>
      </c>
      <c r="P912" t="s">
        <v>2392</v>
      </c>
      <c r="Q912">
        <v>4.0979999999999999</v>
      </c>
      <c r="R912">
        <v>6.6769999999999996</v>
      </c>
      <c r="S912">
        <v>16257</v>
      </c>
      <c r="T912">
        <v>1991</v>
      </c>
      <c r="U912">
        <v>15088</v>
      </c>
      <c r="V912">
        <v>16975</v>
      </c>
      <c r="W912">
        <v>128</v>
      </c>
      <c r="X912">
        <v>114</v>
      </c>
      <c r="Y912">
        <v>0</v>
      </c>
      <c r="Z912">
        <v>0</v>
      </c>
      <c r="AA912">
        <v>0</v>
      </c>
      <c r="AB912">
        <v>1</v>
      </c>
      <c r="AC912" t="s">
        <v>2393</v>
      </c>
      <c r="AD912" t="s">
        <v>2056</v>
      </c>
      <c r="AE912">
        <v>1.21</v>
      </c>
    </row>
    <row r="913" spans="1:31">
      <c r="A913" t="s">
        <v>2394</v>
      </c>
      <c r="B913">
        <v>2012</v>
      </c>
      <c r="C913" t="s">
        <v>2056</v>
      </c>
      <c r="D913" t="s">
        <v>454</v>
      </c>
      <c r="E913" t="s">
        <v>55</v>
      </c>
      <c r="F913" t="s">
        <v>55</v>
      </c>
      <c r="G913" t="s">
        <v>55</v>
      </c>
      <c r="H913" t="s">
        <v>55</v>
      </c>
      <c r="I913" t="s">
        <v>72</v>
      </c>
      <c r="J913" t="s">
        <v>55</v>
      </c>
      <c r="K913">
        <v>91.382695999999996</v>
      </c>
      <c r="L913">
        <v>3.0375839999999998</v>
      </c>
      <c r="M913">
        <v>83.355999999999995</v>
      </c>
      <c r="N913">
        <v>96.349000000000004</v>
      </c>
      <c r="O913" t="s">
        <v>57</v>
      </c>
      <c r="P913" t="s">
        <v>2395</v>
      </c>
      <c r="Q913">
        <v>4.9669999999999996</v>
      </c>
      <c r="R913">
        <v>8.0269999999999992</v>
      </c>
      <c r="S913">
        <v>17364</v>
      </c>
      <c r="T913">
        <v>2306</v>
      </c>
      <c r="U913">
        <v>15839</v>
      </c>
      <c r="V913">
        <v>18308</v>
      </c>
      <c r="W913">
        <v>103</v>
      </c>
      <c r="X913">
        <v>90</v>
      </c>
      <c r="Y913">
        <v>0</v>
      </c>
      <c r="Z913">
        <v>0</v>
      </c>
      <c r="AA913">
        <v>0</v>
      </c>
      <c r="AB913">
        <v>1</v>
      </c>
      <c r="AC913" t="s">
        <v>2269</v>
      </c>
      <c r="AD913" t="s">
        <v>2056</v>
      </c>
      <c r="AE913">
        <v>1.2</v>
      </c>
    </row>
    <row r="914" spans="1:31">
      <c r="A914" t="s">
        <v>2396</v>
      </c>
      <c r="B914">
        <v>2012</v>
      </c>
      <c r="C914" t="s">
        <v>2056</v>
      </c>
      <c r="D914" t="s">
        <v>454</v>
      </c>
      <c r="E914" t="s">
        <v>55</v>
      </c>
      <c r="F914" t="s">
        <v>55</v>
      </c>
      <c r="G914" t="s">
        <v>55</v>
      </c>
      <c r="H914" t="s">
        <v>55</v>
      </c>
      <c r="I914" t="s">
        <v>72</v>
      </c>
      <c r="J914" t="s">
        <v>153</v>
      </c>
      <c r="K914">
        <v>84.170242000000002</v>
      </c>
      <c r="L914">
        <v>5.6912349999999998</v>
      </c>
      <c r="M914">
        <v>69.575000000000003</v>
      </c>
      <c r="N914">
        <v>93.597999999999999</v>
      </c>
      <c r="O914" t="s">
        <v>57</v>
      </c>
      <c r="P914" t="s">
        <v>2397</v>
      </c>
      <c r="Q914">
        <v>9.4280000000000008</v>
      </c>
      <c r="R914">
        <v>14.595000000000001</v>
      </c>
      <c r="S914">
        <v>8083</v>
      </c>
      <c r="T914">
        <v>1475</v>
      </c>
      <c r="U914">
        <v>6681</v>
      </c>
      <c r="V914">
        <v>8988</v>
      </c>
      <c r="W914">
        <v>64</v>
      </c>
      <c r="X914">
        <v>53</v>
      </c>
      <c r="Y914">
        <v>0</v>
      </c>
      <c r="Z914">
        <v>0</v>
      </c>
      <c r="AA914">
        <v>0</v>
      </c>
      <c r="AB914">
        <v>1</v>
      </c>
      <c r="AC914" t="s">
        <v>1645</v>
      </c>
      <c r="AD914" t="s">
        <v>2056</v>
      </c>
      <c r="AE914">
        <v>1.53</v>
      </c>
    </row>
    <row r="915" spans="1:31">
      <c r="A915" t="s">
        <v>2398</v>
      </c>
      <c r="B915">
        <v>2012</v>
      </c>
      <c r="C915" t="s">
        <v>2056</v>
      </c>
      <c r="D915" t="s">
        <v>523</v>
      </c>
      <c r="E915" t="s">
        <v>55</v>
      </c>
      <c r="F915" t="s">
        <v>55</v>
      </c>
      <c r="G915" t="s">
        <v>55</v>
      </c>
      <c r="H915" t="s">
        <v>65</v>
      </c>
      <c r="I915" t="s">
        <v>55</v>
      </c>
      <c r="J915" t="s">
        <v>55</v>
      </c>
      <c r="K915">
        <v>89.178381999999999</v>
      </c>
      <c r="L915">
        <v>4.5594520000000003</v>
      </c>
      <c r="M915">
        <v>76.697999999999993</v>
      </c>
      <c r="N915">
        <v>96.337000000000003</v>
      </c>
      <c r="O915" t="s">
        <v>57</v>
      </c>
      <c r="P915" t="s">
        <v>2399</v>
      </c>
      <c r="Q915">
        <v>7.1580000000000004</v>
      </c>
      <c r="R915">
        <v>12.48</v>
      </c>
      <c r="S915">
        <v>17520</v>
      </c>
      <c r="T915">
        <v>3292</v>
      </c>
      <c r="U915">
        <v>15069</v>
      </c>
      <c r="V915">
        <v>18927</v>
      </c>
      <c r="W915">
        <v>61</v>
      </c>
      <c r="X915">
        <v>54</v>
      </c>
      <c r="Y915">
        <v>0</v>
      </c>
      <c r="Z915">
        <v>0</v>
      </c>
      <c r="AA915">
        <v>0</v>
      </c>
      <c r="AB915">
        <v>1</v>
      </c>
      <c r="AC915" t="s">
        <v>1642</v>
      </c>
      <c r="AD915" t="s">
        <v>2056</v>
      </c>
      <c r="AE915">
        <v>1.29</v>
      </c>
    </row>
    <row r="916" spans="1:31">
      <c r="A916" t="s">
        <v>2400</v>
      </c>
      <c r="B916">
        <v>2012</v>
      </c>
      <c r="C916" t="s">
        <v>2056</v>
      </c>
      <c r="D916" t="s">
        <v>523</v>
      </c>
      <c r="E916" t="s">
        <v>55</v>
      </c>
      <c r="F916" t="s">
        <v>55</v>
      </c>
      <c r="G916" t="s">
        <v>55</v>
      </c>
      <c r="H916" t="s">
        <v>65</v>
      </c>
      <c r="I916" t="s">
        <v>61</v>
      </c>
      <c r="J916" t="s">
        <v>55</v>
      </c>
      <c r="K916">
        <v>87.286078000000003</v>
      </c>
      <c r="L916">
        <v>6.5427799999999996</v>
      </c>
      <c r="M916">
        <v>68.614000000000004</v>
      </c>
      <c r="N916">
        <v>96.947999999999993</v>
      </c>
      <c r="O916" t="s">
        <v>57</v>
      </c>
      <c r="P916" t="s">
        <v>2401</v>
      </c>
      <c r="Q916">
        <v>9.6609999999999996</v>
      </c>
      <c r="R916">
        <v>18.672000000000001</v>
      </c>
      <c r="S916">
        <v>11141</v>
      </c>
      <c r="T916">
        <v>2827</v>
      </c>
      <c r="U916">
        <v>8757</v>
      </c>
      <c r="V916">
        <v>12374</v>
      </c>
      <c r="W916">
        <v>45</v>
      </c>
      <c r="X916">
        <v>40</v>
      </c>
      <c r="Y916">
        <v>0</v>
      </c>
      <c r="Z916">
        <v>0</v>
      </c>
      <c r="AA916">
        <v>0</v>
      </c>
      <c r="AB916">
        <v>1</v>
      </c>
      <c r="AC916" t="s">
        <v>1669</v>
      </c>
      <c r="AD916" t="s">
        <v>2056</v>
      </c>
      <c r="AE916">
        <v>1.7</v>
      </c>
    </row>
    <row r="917" spans="1:31">
      <c r="A917" t="s">
        <v>2402</v>
      </c>
      <c r="B917">
        <v>2012</v>
      </c>
      <c r="C917" t="s">
        <v>2056</v>
      </c>
      <c r="D917" t="s">
        <v>523</v>
      </c>
      <c r="E917" t="s">
        <v>55</v>
      </c>
      <c r="F917" t="s">
        <v>55</v>
      </c>
      <c r="G917" t="s">
        <v>55</v>
      </c>
      <c r="H917" t="s">
        <v>76</v>
      </c>
      <c r="I917" t="s">
        <v>55</v>
      </c>
      <c r="J917" t="s">
        <v>55</v>
      </c>
      <c r="K917">
        <v>79.270563999999993</v>
      </c>
      <c r="L917">
        <v>4.0595059999999998</v>
      </c>
      <c r="M917">
        <v>70.027000000000001</v>
      </c>
      <c r="N917">
        <v>86.718000000000004</v>
      </c>
      <c r="O917" t="s">
        <v>57</v>
      </c>
      <c r="P917" t="s">
        <v>1907</v>
      </c>
      <c r="Q917">
        <v>7.4470000000000001</v>
      </c>
      <c r="R917">
        <v>9.2439999999999998</v>
      </c>
      <c r="S917">
        <v>35337</v>
      </c>
      <c r="T917">
        <v>3601</v>
      </c>
      <c r="U917">
        <v>31216</v>
      </c>
      <c r="V917">
        <v>38656</v>
      </c>
      <c r="W917">
        <v>152</v>
      </c>
      <c r="X917">
        <v>122</v>
      </c>
      <c r="Y917">
        <v>0</v>
      </c>
      <c r="Z917">
        <v>0</v>
      </c>
      <c r="AA917">
        <v>0</v>
      </c>
      <c r="AB917">
        <v>1</v>
      </c>
      <c r="AC917" t="s">
        <v>1554</v>
      </c>
      <c r="AD917" t="s">
        <v>2056</v>
      </c>
      <c r="AE917">
        <v>1.51</v>
      </c>
    </row>
    <row r="918" spans="1:31">
      <c r="A918" t="s">
        <v>2403</v>
      </c>
      <c r="B918">
        <v>2012</v>
      </c>
      <c r="C918" t="s">
        <v>2056</v>
      </c>
      <c r="D918" t="s">
        <v>523</v>
      </c>
      <c r="E918" t="s">
        <v>55</v>
      </c>
      <c r="F918" t="s">
        <v>55</v>
      </c>
      <c r="G918" t="s">
        <v>55</v>
      </c>
      <c r="H918" t="s">
        <v>76</v>
      </c>
      <c r="I918" t="s">
        <v>61</v>
      </c>
      <c r="J918" t="s">
        <v>55</v>
      </c>
      <c r="K918">
        <v>79.152230000000003</v>
      </c>
      <c r="L918">
        <v>4.3165399999999998</v>
      </c>
      <c r="M918">
        <v>69.260999999999996</v>
      </c>
      <c r="N918">
        <v>87.028999999999996</v>
      </c>
      <c r="O918" t="s">
        <v>57</v>
      </c>
      <c r="P918" t="s">
        <v>2404</v>
      </c>
      <c r="Q918">
        <v>7.8769999999999998</v>
      </c>
      <c r="R918">
        <v>9.8919999999999995</v>
      </c>
      <c r="S918">
        <v>25982</v>
      </c>
      <c r="T918">
        <v>2938</v>
      </c>
      <c r="U918">
        <v>22735</v>
      </c>
      <c r="V918">
        <v>28567</v>
      </c>
      <c r="W918">
        <v>119</v>
      </c>
      <c r="X918">
        <v>94</v>
      </c>
      <c r="Y918">
        <v>0</v>
      </c>
      <c r="Z918">
        <v>0</v>
      </c>
      <c r="AA918">
        <v>0</v>
      </c>
      <c r="AB918">
        <v>1</v>
      </c>
      <c r="AC918" t="s">
        <v>2405</v>
      </c>
      <c r="AD918" t="s">
        <v>2056</v>
      </c>
      <c r="AE918">
        <v>1.33</v>
      </c>
    </row>
    <row r="919" spans="1:31">
      <c r="A919" t="s">
        <v>2406</v>
      </c>
      <c r="B919">
        <v>2012</v>
      </c>
      <c r="C919" t="s">
        <v>2056</v>
      </c>
      <c r="D919" t="s">
        <v>523</v>
      </c>
      <c r="E919" t="s">
        <v>55</v>
      </c>
      <c r="F919" t="s">
        <v>55</v>
      </c>
      <c r="G919" t="s">
        <v>55</v>
      </c>
      <c r="H919" t="s">
        <v>76</v>
      </c>
      <c r="I919" t="s">
        <v>72</v>
      </c>
      <c r="J919" t="s">
        <v>55</v>
      </c>
      <c r="K919">
        <v>79.601073</v>
      </c>
      <c r="L919">
        <v>11.032283</v>
      </c>
      <c r="M919">
        <v>50.005000000000003</v>
      </c>
      <c r="N919">
        <v>95.9</v>
      </c>
      <c r="O919" t="s">
        <v>57</v>
      </c>
      <c r="P919" t="s">
        <v>2407</v>
      </c>
      <c r="Q919">
        <v>16.298999999999999</v>
      </c>
      <c r="R919">
        <v>29.596</v>
      </c>
      <c r="S919">
        <v>9355</v>
      </c>
      <c r="T919">
        <v>2431</v>
      </c>
      <c r="U919">
        <v>5877</v>
      </c>
      <c r="V919">
        <v>11271</v>
      </c>
      <c r="W919">
        <v>33</v>
      </c>
      <c r="X919">
        <v>28</v>
      </c>
      <c r="Y919">
        <v>0</v>
      </c>
      <c r="Z919">
        <v>0</v>
      </c>
      <c r="AA919">
        <v>0</v>
      </c>
      <c r="AB919">
        <v>1</v>
      </c>
      <c r="AC919" t="s">
        <v>218</v>
      </c>
      <c r="AD919" t="s">
        <v>2056</v>
      </c>
      <c r="AE919">
        <v>2.4</v>
      </c>
    </row>
    <row r="920" spans="1:31">
      <c r="A920" t="s">
        <v>2408</v>
      </c>
      <c r="B920">
        <v>2012</v>
      </c>
      <c r="C920" t="s">
        <v>2056</v>
      </c>
      <c r="D920" t="s">
        <v>523</v>
      </c>
      <c r="E920" t="s">
        <v>55</v>
      </c>
      <c r="F920" t="s">
        <v>55</v>
      </c>
      <c r="G920" t="s">
        <v>55</v>
      </c>
      <c r="H920" t="s">
        <v>86</v>
      </c>
      <c r="I920" t="s">
        <v>55</v>
      </c>
      <c r="J920" t="s">
        <v>55</v>
      </c>
      <c r="K920">
        <v>90.221890999999999</v>
      </c>
      <c r="L920">
        <v>3.3973230000000001</v>
      </c>
      <c r="M920">
        <v>81.314999999999998</v>
      </c>
      <c r="N920">
        <v>95.811999999999998</v>
      </c>
      <c r="O920" t="s">
        <v>57</v>
      </c>
      <c r="P920" t="s">
        <v>2409</v>
      </c>
      <c r="Q920">
        <v>5.59</v>
      </c>
      <c r="R920">
        <v>8.907</v>
      </c>
      <c r="S920">
        <v>26233</v>
      </c>
      <c r="T920">
        <v>3166</v>
      </c>
      <c r="U920">
        <v>23643</v>
      </c>
      <c r="V920">
        <v>27859</v>
      </c>
      <c r="W920">
        <v>112</v>
      </c>
      <c r="X920">
        <v>101</v>
      </c>
      <c r="Y920">
        <v>0</v>
      </c>
      <c r="Z920">
        <v>0</v>
      </c>
      <c r="AA920">
        <v>0</v>
      </c>
      <c r="AB920">
        <v>1</v>
      </c>
      <c r="AC920" t="s">
        <v>2410</v>
      </c>
      <c r="AD920" t="s">
        <v>2056</v>
      </c>
      <c r="AE920">
        <v>1.45</v>
      </c>
    </row>
    <row r="921" spans="1:31">
      <c r="A921" t="s">
        <v>2411</v>
      </c>
      <c r="B921">
        <v>2012</v>
      </c>
      <c r="C921" t="s">
        <v>2056</v>
      </c>
      <c r="D921" t="s">
        <v>523</v>
      </c>
      <c r="E921" t="s">
        <v>55</v>
      </c>
      <c r="F921" t="s">
        <v>55</v>
      </c>
      <c r="G921" t="s">
        <v>55</v>
      </c>
      <c r="H921" t="s">
        <v>86</v>
      </c>
      <c r="I921" t="s">
        <v>61</v>
      </c>
      <c r="J921" t="s">
        <v>55</v>
      </c>
      <c r="K921">
        <v>87.586275000000001</v>
      </c>
      <c r="L921">
        <v>4.1808170000000002</v>
      </c>
      <c r="M921">
        <v>76.84</v>
      </c>
      <c r="N921">
        <v>94.551000000000002</v>
      </c>
      <c r="O921" t="s">
        <v>57</v>
      </c>
      <c r="P921" t="s">
        <v>2412</v>
      </c>
      <c r="Q921">
        <v>6.9649999999999999</v>
      </c>
      <c r="R921">
        <v>10.747</v>
      </c>
      <c r="S921">
        <v>18969</v>
      </c>
      <c r="T921">
        <v>2661</v>
      </c>
      <c r="U921">
        <v>16642</v>
      </c>
      <c r="V921">
        <v>20478</v>
      </c>
      <c r="W921">
        <v>87</v>
      </c>
      <c r="X921">
        <v>77</v>
      </c>
      <c r="Y921">
        <v>0</v>
      </c>
      <c r="Z921">
        <v>0</v>
      </c>
      <c r="AA921">
        <v>0</v>
      </c>
      <c r="AB921">
        <v>1</v>
      </c>
      <c r="AC921" t="s">
        <v>2223</v>
      </c>
      <c r="AD921" t="s">
        <v>2056</v>
      </c>
      <c r="AE921">
        <v>1.38</v>
      </c>
    </row>
    <row r="922" spans="1:31">
      <c r="A922" t="s">
        <v>2413</v>
      </c>
      <c r="B922">
        <v>2012</v>
      </c>
      <c r="C922" t="s">
        <v>2056</v>
      </c>
      <c r="D922" t="s">
        <v>523</v>
      </c>
      <c r="E922" t="s">
        <v>55</v>
      </c>
      <c r="F922" t="s">
        <v>55</v>
      </c>
      <c r="G922" t="s">
        <v>55</v>
      </c>
      <c r="H922" t="s">
        <v>96</v>
      </c>
      <c r="I922" t="s">
        <v>55</v>
      </c>
      <c r="J922" t="s">
        <v>55</v>
      </c>
      <c r="K922">
        <v>91.987033999999994</v>
      </c>
      <c r="L922">
        <v>3.2311369999999999</v>
      </c>
      <c r="M922">
        <v>83.087999999999994</v>
      </c>
      <c r="N922">
        <v>97.096000000000004</v>
      </c>
      <c r="O922" t="s">
        <v>57</v>
      </c>
      <c r="P922" t="s">
        <v>2414</v>
      </c>
      <c r="Q922">
        <v>5.109</v>
      </c>
      <c r="R922">
        <v>8.8989999999999991</v>
      </c>
      <c r="S922">
        <v>29537</v>
      </c>
      <c r="T922">
        <v>3526</v>
      </c>
      <c r="U922">
        <v>26680</v>
      </c>
      <c r="V922">
        <v>31177</v>
      </c>
      <c r="W922">
        <v>110</v>
      </c>
      <c r="X922">
        <v>99</v>
      </c>
      <c r="Y922">
        <v>0</v>
      </c>
      <c r="Z922">
        <v>0</v>
      </c>
      <c r="AA922">
        <v>0</v>
      </c>
      <c r="AB922">
        <v>1</v>
      </c>
      <c r="AC922" t="s">
        <v>2035</v>
      </c>
      <c r="AD922" t="s">
        <v>2056</v>
      </c>
      <c r="AE922">
        <v>1.54</v>
      </c>
    </row>
    <row r="923" spans="1:31">
      <c r="A923" t="s">
        <v>2415</v>
      </c>
      <c r="B923">
        <v>2012</v>
      </c>
      <c r="C923" t="s">
        <v>2056</v>
      </c>
      <c r="D923" t="s">
        <v>523</v>
      </c>
      <c r="E923" t="s">
        <v>55</v>
      </c>
      <c r="F923" t="s">
        <v>55</v>
      </c>
      <c r="G923" t="s">
        <v>55</v>
      </c>
      <c r="H923" t="s">
        <v>96</v>
      </c>
      <c r="I923" t="s">
        <v>61</v>
      </c>
      <c r="J923" t="s">
        <v>55</v>
      </c>
      <c r="K923">
        <v>95.419473999999994</v>
      </c>
      <c r="L923">
        <v>2.178032</v>
      </c>
      <c r="M923">
        <v>89.001000000000005</v>
      </c>
      <c r="N923">
        <v>98.662000000000006</v>
      </c>
      <c r="O923" t="s">
        <v>57</v>
      </c>
      <c r="P923" t="s">
        <v>2416</v>
      </c>
      <c r="Q923">
        <v>3.2429999999999999</v>
      </c>
      <c r="R923">
        <v>6.4180000000000001</v>
      </c>
      <c r="S923">
        <v>15840</v>
      </c>
      <c r="T923">
        <v>2493</v>
      </c>
      <c r="U923">
        <v>14775</v>
      </c>
      <c r="V923">
        <v>16378</v>
      </c>
      <c r="W923">
        <v>61</v>
      </c>
      <c r="X923">
        <v>55</v>
      </c>
      <c r="Y923">
        <v>0</v>
      </c>
      <c r="Z923">
        <v>0</v>
      </c>
      <c r="AA923">
        <v>0</v>
      </c>
      <c r="AB923">
        <v>1</v>
      </c>
      <c r="AC923" t="s">
        <v>2417</v>
      </c>
      <c r="AD923" t="s">
        <v>2056</v>
      </c>
      <c r="AE923">
        <v>0.65</v>
      </c>
    </row>
    <row r="924" spans="1:31">
      <c r="A924" t="s">
        <v>2418</v>
      </c>
      <c r="B924">
        <v>2012</v>
      </c>
      <c r="C924" t="s">
        <v>2056</v>
      </c>
      <c r="D924" t="s">
        <v>523</v>
      </c>
      <c r="E924" t="s">
        <v>55</v>
      </c>
      <c r="F924" t="s">
        <v>55</v>
      </c>
      <c r="G924" t="s">
        <v>55</v>
      </c>
      <c r="H924" t="s">
        <v>96</v>
      </c>
      <c r="I924" t="s">
        <v>72</v>
      </c>
      <c r="J924" t="s">
        <v>55</v>
      </c>
      <c r="K924">
        <v>88.313115999999994</v>
      </c>
      <c r="L924">
        <v>5.7891789999999999</v>
      </c>
      <c r="M924">
        <v>71.831000000000003</v>
      </c>
      <c r="N924">
        <v>96.960999999999999</v>
      </c>
      <c r="O924" t="s">
        <v>57</v>
      </c>
      <c r="P924" t="s">
        <v>2419</v>
      </c>
      <c r="Q924">
        <v>8.6479999999999997</v>
      </c>
      <c r="R924">
        <v>16.481999999999999</v>
      </c>
      <c r="S924">
        <v>13697</v>
      </c>
      <c r="T924">
        <v>2364</v>
      </c>
      <c r="U924">
        <v>11141</v>
      </c>
      <c r="V924">
        <v>15038</v>
      </c>
      <c r="W924">
        <v>49</v>
      </c>
      <c r="X924">
        <v>44</v>
      </c>
      <c r="Y924">
        <v>0</v>
      </c>
      <c r="Z924">
        <v>0</v>
      </c>
      <c r="AA924">
        <v>0</v>
      </c>
      <c r="AB924">
        <v>1</v>
      </c>
      <c r="AC924" t="s">
        <v>1406</v>
      </c>
      <c r="AD924" t="s">
        <v>2056</v>
      </c>
      <c r="AE924">
        <v>1.56</v>
      </c>
    </row>
    <row r="925" spans="1:31">
      <c r="A925" t="s">
        <v>2420</v>
      </c>
      <c r="B925">
        <v>2012</v>
      </c>
      <c r="C925" t="s">
        <v>2056</v>
      </c>
      <c r="D925" t="s">
        <v>523</v>
      </c>
      <c r="E925" t="s">
        <v>55</v>
      </c>
      <c r="F925" t="s">
        <v>55</v>
      </c>
      <c r="G925" t="s">
        <v>55</v>
      </c>
      <c r="H925" t="s">
        <v>105</v>
      </c>
      <c r="I925" t="s">
        <v>55</v>
      </c>
      <c r="J925" t="s">
        <v>55</v>
      </c>
      <c r="K925">
        <v>84.244298999999998</v>
      </c>
      <c r="L925">
        <v>3.8229009999999999</v>
      </c>
      <c r="M925">
        <v>75.141000000000005</v>
      </c>
      <c r="N925">
        <v>91.021000000000001</v>
      </c>
      <c r="O925" t="s">
        <v>57</v>
      </c>
      <c r="P925" t="s">
        <v>2421</v>
      </c>
      <c r="Q925">
        <v>6.7759999999999998</v>
      </c>
      <c r="R925">
        <v>9.1029999999999998</v>
      </c>
      <c r="S925">
        <v>31538</v>
      </c>
      <c r="T925">
        <v>4190</v>
      </c>
      <c r="U925">
        <v>28130</v>
      </c>
      <c r="V925">
        <v>34075</v>
      </c>
      <c r="W925">
        <v>126</v>
      </c>
      <c r="X925">
        <v>102</v>
      </c>
      <c r="Y925">
        <v>0</v>
      </c>
      <c r="Z925">
        <v>0</v>
      </c>
      <c r="AA925">
        <v>0</v>
      </c>
      <c r="AB925">
        <v>1</v>
      </c>
      <c r="AC925" t="s">
        <v>2422</v>
      </c>
      <c r="AD925" t="s">
        <v>2056</v>
      </c>
      <c r="AE925">
        <v>1.38</v>
      </c>
    </row>
    <row r="926" spans="1:31">
      <c r="A926" t="s">
        <v>2423</v>
      </c>
      <c r="B926">
        <v>2012</v>
      </c>
      <c r="C926" t="s">
        <v>2056</v>
      </c>
      <c r="D926" t="s">
        <v>523</v>
      </c>
      <c r="E926" t="s">
        <v>55</v>
      </c>
      <c r="F926" t="s">
        <v>55</v>
      </c>
      <c r="G926" t="s">
        <v>55</v>
      </c>
      <c r="H926" t="s">
        <v>105</v>
      </c>
      <c r="I926" t="s">
        <v>61</v>
      </c>
      <c r="J926" t="s">
        <v>55</v>
      </c>
      <c r="K926">
        <v>82.843472000000006</v>
      </c>
      <c r="L926">
        <v>4.9843960000000003</v>
      </c>
      <c r="M926">
        <v>70.67</v>
      </c>
      <c r="N926">
        <v>91.471000000000004</v>
      </c>
      <c r="O926" t="s">
        <v>57</v>
      </c>
      <c r="P926" t="s">
        <v>2424</v>
      </c>
      <c r="Q926">
        <v>8.6270000000000007</v>
      </c>
      <c r="R926">
        <v>12.173999999999999</v>
      </c>
      <c r="S926">
        <v>14563</v>
      </c>
      <c r="T926">
        <v>2485</v>
      </c>
      <c r="U926">
        <v>12423</v>
      </c>
      <c r="V926">
        <v>16079</v>
      </c>
      <c r="W926">
        <v>72</v>
      </c>
      <c r="X926">
        <v>59</v>
      </c>
      <c r="Y926">
        <v>0</v>
      </c>
      <c r="Z926">
        <v>0</v>
      </c>
      <c r="AA926">
        <v>0</v>
      </c>
      <c r="AB926">
        <v>1</v>
      </c>
      <c r="AC926" t="s">
        <v>2272</v>
      </c>
      <c r="AD926" t="s">
        <v>2056</v>
      </c>
      <c r="AE926">
        <v>1.24</v>
      </c>
    </row>
    <row r="927" spans="1:31">
      <c r="A927" t="s">
        <v>2425</v>
      </c>
      <c r="B927">
        <v>2012</v>
      </c>
      <c r="C927" t="s">
        <v>2056</v>
      </c>
      <c r="D927" t="s">
        <v>523</v>
      </c>
      <c r="E927" t="s">
        <v>55</v>
      </c>
      <c r="F927" t="s">
        <v>55</v>
      </c>
      <c r="G927" t="s">
        <v>55</v>
      </c>
      <c r="H927" t="s">
        <v>105</v>
      </c>
      <c r="I927" t="s">
        <v>72</v>
      </c>
      <c r="J927" t="s">
        <v>55</v>
      </c>
      <c r="K927">
        <v>85.484345000000005</v>
      </c>
      <c r="L927">
        <v>5.9011800000000001</v>
      </c>
      <c r="M927">
        <v>69.828000000000003</v>
      </c>
      <c r="N927">
        <v>94.93</v>
      </c>
      <c r="O927" t="s">
        <v>57</v>
      </c>
      <c r="P927" t="s">
        <v>2426</v>
      </c>
      <c r="Q927">
        <v>9.4459999999999997</v>
      </c>
      <c r="R927">
        <v>15.657</v>
      </c>
      <c r="S927">
        <v>16976</v>
      </c>
      <c r="T927">
        <v>3429</v>
      </c>
      <c r="U927">
        <v>13866</v>
      </c>
      <c r="V927">
        <v>18851</v>
      </c>
      <c r="W927">
        <v>54</v>
      </c>
      <c r="X927">
        <v>43</v>
      </c>
      <c r="Y927">
        <v>0</v>
      </c>
      <c r="Z927">
        <v>0</v>
      </c>
      <c r="AA927">
        <v>0</v>
      </c>
      <c r="AB927">
        <v>1</v>
      </c>
      <c r="AC927" t="s">
        <v>212</v>
      </c>
      <c r="AD927" t="s">
        <v>2056</v>
      </c>
      <c r="AE927">
        <v>1.49</v>
      </c>
    </row>
    <row r="928" spans="1:31">
      <c r="A928" t="s">
        <v>2427</v>
      </c>
      <c r="B928">
        <v>2012</v>
      </c>
      <c r="C928" t="s">
        <v>2056</v>
      </c>
      <c r="D928" t="s">
        <v>523</v>
      </c>
      <c r="E928" t="s">
        <v>55</v>
      </c>
      <c r="F928" t="s">
        <v>55</v>
      </c>
      <c r="G928" t="s">
        <v>55</v>
      </c>
      <c r="H928" t="s">
        <v>115</v>
      </c>
      <c r="I928" t="s">
        <v>55</v>
      </c>
      <c r="J928" t="s">
        <v>55</v>
      </c>
      <c r="K928">
        <v>89.590164000000001</v>
      </c>
      <c r="L928">
        <v>2.6596489999999999</v>
      </c>
      <c r="M928">
        <v>83.096999999999994</v>
      </c>
      <c r="N928">
        <v>94.218999999999994</v>
      </c>
      <c r="O928" t="s">
        <v>57</v>
      </c>
      <c r="P928" t="s">
        <v>2428</v>
      </c>
      <c r="Q928">
        <v>4.6280000000000001</v>
      </c>
      <c r="R928">
        <v>6.4930000000000003</v>
      </c>
      <c r="S928">
        <v>34043</v>
      </c>
      <c r="T928">
        <v>3922</v>
      </c>
      <c r="U928">
        <v>31575</v>
      </c>
      <c r="V928">
        <v>35801</v>
      </c>
      <c r="W928">
        <v>170</v>
      </c>
      <c r="X928">
        <v>151</v>
      </c>
      <c r="Y928">
        <v>0</v>
      </c>
      <c r="Z928">
        <v>0</v>
      </c>
      <c r="AA928">
        <v>0</v>
      </c>
      <c r="AB928">
        <v>1</v>
      </c>
      <c r="AC928" t="s">
        <v>2068</v>
      </c>
      <c r="AD928" t="s">
        <v>2056</v>
      </c>
      <c r="AE928">
        <v>1.28</v>
      </c>
    </row>
    <row r="929" spans="1:31">
      <c r="A929" t="s">
        <v>2429</v>
      </c>
      <c r="B929">
        <v>2012</v>
      </c>
      <c r="C929" t="s">
        <v>2056</v>
      </c>
      <c r="D929" t="s">
        <v>523</v>
      </c>
      <c r="E929" t="s">
        <v>55</v>
      </c>
      <c r="F929" t="s">
        <v>55</v>
      </c>
      <c r="G929" t="s">
        <v>55</v>
      </c>
      <c r="H929" t="s">
        <v>115</v>
      </c>
      <c r="I929" t="s">
        <v>61</v>
      </c>
      <c r="J929" t="s">
        <v>55</v>
      </c>
      <c r="K929">
        <v>88.769212999999993</v>
      </c>
      <c r="L929">
        <v>4.9979760000000004</v>
      </c>
      <c r="M929">
        <v>74.861000000000004</v>
      </c>
      <c r="N929">
        <v>96.515000000000001</v>
      </c>
      <c r="O929" t="s">
        <v>57</v>
      </c>
      <c r="P929" t="s">
        <v>2430</v>
      </c>
      <c r="Q929">
        <v>7.7450000000000001</v>
      </c>
      <c r="R929">
        <v>13.909000000000001</v>
      </c>
      <c r="S929">
        <v>14497</v>
      </c>
      <c r="T929">
        <v>2216</v>
      </c>
      <c r="U929">
        <v>12225</v>
      </c>
      <c r="V929">
        <v>15762</v>
      </c>
      <c r="W929">
        <v>86</v>
      </c>
      <c r="X929">
        <v>77</v>
      </c>
      <c r="Y929">
        <v>0</v>
      </c>
      <c r="Z929">
        <v>0</v>
      </c>
      <c r="AA929">
        <v>0</v>
      </c>
      <c r="AB929">
        <v>1</v>
      </c>
      <c r="AC929" t="s">
        <v>2272</v>
      </c>
      <c r="AD929" t="s">
        <v>2056</v>
      </c>
      <c r="AE929">
        <v>2.13</v>
      </c>
    </row>
    <row r="930" spans="1:31">
      <c r="A930" t="s">
        <v>2431</v>
      </c>
      <c r="B930">
        <v>2012</v>
      </c>
      <c r="C930" t="s">
        <v>2056</v>
      </c>
      <c r="D930" t="s">
        <v>523</v>
      </c>
      <c r="E930" t="s">
        <v>55</v>
      </c>
      <c r="F930" t="s">
        <v>55</v>
      </c>
      <c r="G930" t="s">
        <v>55</v>
      </c>
      <c r="H930" t="s">
        <v>115</v>
      </c>
      <c r="I930" t="s">
        <v>72</v>
      </c>
      <c r="J930" t="s">
        <v>55</v>
      </c>
      <c r="K930">
        <v>90.208922999999999</v>
      </c>
      <c r="L930">
        <v>3.3783099999999999</v>
      </c>
      <c r="M930">
        <v>81.385000000000005</v>
      </c>
      <c r="N930">
        <v>95.77</v>
      </c>
      <c r="O930" t="s">
        <v>57</v>
      </c>
      <c r="P930" t="s">
        <v>2432</v>
      </c>
      <c r="Q930">
        <v>5.5609999999999999</v>
      </c>
      <c r="R930">
        <v>8.8239999999999998</v>
      </c>
      <c r="S930">
        <v>19546</v>
      </c>
      <c r="T930">
        <v>3060</v>
      </c>
      <c r="U930">
        <v>17634</v>
      </c>
      <c r="V930">
        <v>20751</v>
      </c>
      <c r="W930">
        <v>84</v>
      </c>
      <c r="X930">
        <v>74</v>
      </c>
      <c r="Y930">
        <v>0</v>
      </c>
      <c r="Z930">
        <v>0</v>
      </c>
      <c r="AA930">
        <v>0</v>
      </c>
      <c r="AB930">
        <v>1</v>
      </c>
      <c r="AC930" t="s">
        <v>2433</v>
      </c>
      <c r="AD930" t="s">
        <v>2056</v>
      </c>
      <c r="AE930">
        <v>1.07</v>
      </c>
    </row>
    <row r="931" spans="1:31">
      <c r="A931" t="s">
        <v>2434</v>
      </c>
      <c r="B931">
        <v>2012</v>
      </c>
      <c r="C931" t="s">
        <v>2056</v>
      </c>
      <c r="D931" t="s">
        <v>523</v>
      </c>
      <c r="E931" t="s">
        <v>55</v>
      </c>
      <c r="F931" t="s">
        <v>55</v>
      </c>
      <c r="G931" t="s">
        <v>55</v>
      </c>
      <c r="H931" t="s">
        <v>125</v>
      </c>
      <c r="I931" t="s">
        <v>55</v>
      </c>
      <c r="J931" t="s">
        <v>55</v>
      </c>
      <c r="K931">
        <v>81.554289999999995</v>
      </c>
      <c r="L931">
        <v>2.7636289999999999</v>
      </c>
      <c r="M931">
        <v>75.435000000000002</v>
      </c>
      <c r="N931">
        <v>86.701999999999998</v>
      </c>
      <c r="O931" t="s">
        <v>57</v>
      </c>
      <c r="P931" t="s">
        <v>2435</v>
      </c>
      <c r="Q931">
        <v>5.1470000000000002</v>
      </c>
      <c r="R931">
        <v>6.1189999999999998</v>
      </c>
      <c r="S931">
        <v>36687</v>
      </c>
      <c r="T931">
        <v>2663</v>
      </c>
      <c r="U931">
        <v>33934</v>
      </c>
      <c r="V931">
        <v>39002</v>
      </c>
      <c r="W931">
        <v>244</v>
      </c>
      <c r="X931">
        <v>198</v>
      </c>
      <c r="Y931">
        <v>0</v>
      </c>
      <c r="Z931">
        <v>0</v>
      </c>
      <c r="AA931">
        <v>0</v>
      </c>
      <c r="AB931">
        <v>1</v>
      </c>
      <c r="AC931" t="s">
        <v>2436</v>
      </c>
      <c r="AD931" t="s">
        <v>2056</v>
      </c>
      <c r="AE931">
        <v>1.23</v>
      </c>
    </row>
    <row r="932" spans="1:31">
      <c r="A932" t="s">
        <v>2437</v>
      </c>
      <c r="B932">
        <v>2012</v>
      </c>
      <c r="C932" t="s">
        <v>2056</v>
      </c>
      <c r="D932" t="s">
        <v>523</v>
      </c>
      <c r="E932" t="s">
        <v>55</v>
      </c>
      <c r="F932" t="s">
        <v>55</v>
      </c>
      <c r="G932" t="s">
        <v>55</v>
      </c>
      <c r="H932" t="s">
        <v>125</v>
      </c>
      <c r="I932" t="s">
        <v>61</v>
      </c>
      <c r="J932" t="s">
        <v>55</v>
      </c>
      <c r="K932">
        <v>81.887432000000004</v>
      </c>
      <c r="L932">
        <v>3.1859790000000001</v>
      </c>
      <c r="M932">
        <v>74.7</v>
      </c>
      <c r="N932">
        <v>87.745999999999995</v>
      </c>
      <c r="O932" t="s">
        <v>57</v>
      </c>
      <c r="P932" t="s">
        <v>2438</v>
      </c>
      <c r="Q932">
        <v>5.859</v>
      </c>
      <c r="R932">
        <v>7.1879999999999997</v>
      </c>
      <c r="S932">
        <v>20477</v>
      </c>
      <c r="T932">
        <v>2262</v>
      </c>
      <c r="U932">
        <v>18679</v>
      </c>
      <c r="V932">
        <v>21942</v>
      </c>
      <c r="W932">
        <v>144</v>
      </c>
      <c r="X932">
        <v>114</v>
      </c>
      <c r="Y932">
        <v>0</v>
      </c>
      <c r="Z932">
        <v>0</v>
      </c>
      <c r="AA932">
        <v>0</v>
      </c>
      <c r="AB932">
        <v>1</v>
      </c>
      <c r="AC932" t="s">
        <v>2229</v>
      </c>
      <c r="AD932" t="s">
        <v>2056</v>
      </c>
      <c r="AE932">
        <v>0.98</v>
      </c>
    </row>
    <row r="933" spans="1:31">
      <c r="A933" t="s">
        <v>2439</v>
      </c>
      <c r="B933">
        <v>2012</v>
      </c>
      <c r="C933" t="s">
        <v>2056</v>
      </c>
      <c r="D933" t="s">
        <v>523</v>
      </c>
      <c r="E933" t="s">
        <v>55</v>
      </c>
      <c r="F933" t="s">
        <v>55</v>
      </c>
      <c r="G933" t="s">
        <v>55</v>
      </c>
      <c r="H933" t="s">
        <v>125</v>
      </c>
      <c r="I933" t="s">
        <v>72</v>
      </c>
      <c r="J933" t="s">
        <v>55</v>
      </c>
      <c r="K933">
        <v>81.137313000000006</v>
      </c>
      <c r="L933">
        <v>5.4147670000000003</v>
      </c>
      <c r="M933">
        <v>67.992999999999995</v>
      </c>
      <c r="N933">
        <v>90.587999999999994</v>
      </c>
      <c r="O933" t="s">
        <v>57</v>
      </c>
      <c r="P933" t="s">
        <v>2440</v>
      </c>
      <c r="Q933">
        <v>9.4499999999999993</v>
      </c>
      <c r="R933">
        <v>13.144</v>
      </c>
      <c r="S933">
        <v>16210</v>
      </c>
      <c r="T933">
        <v>1760</v>
      </c>
      <c r="U933">
        <v>13584</v>
      </c>
      <c r="V933">
        <v>18098</v>
      </c>
      <c r="W933">
        <v>100</v>
      </c>
      <c r="X933">
        <v>84</v>
      </c>
      <c r="Y933">
        <v>0</v>
      </c>
      <c r="Z933">
        <v>0</v>
      </c>
      <c r="AA933">
        <v>0</v>
      </c>
      <c r="AB933">
        <v>1</v>
      </c>
      <c r="AC933" t="s">
        <v>1800</v>
      </c>
      <c r="AD933" t="s">
        <v>2056</v>
      </c>
      <c r="AE933">
        <v>1.9</v>
      </c>
    </row>
    <row r="934" spans="1:31">
      <c r="A934" t="s">
        <v>2441</v>
      </c>
      <c r="B934">
        <v>2012</v>
      </c>
      <c r="C934" t="s">
        <v>2056</v>
      </c>
      <c r="D934" t="s">
        <v>523</v>
      </c>
      <c r="E934" t="s">
        <v>55</v>
      </c>
      <c r="F934" t="s">
        <v>55</v>
      </c>
      <c r="G934" t="s">
        <v>55</v>
      </c>
      <c r="H934" t="s">
        <v>55</v>
      </c>
      <c r="I934" t="s">
        <v>55</v>
      </c>
      <c r="J934" t="s">
        <v>55</v>
      </c>
      <c r="K934">
        <v>85.823228</v>
      </c>
      <c r="L934">
        <v>1.285663</v>
      </c>
      <c r="M934">
        <v>83.093000000000004</v>
      </c>
      <c r="N934">
        <v>88.262</v>
      </c>
      <c r="O934" t="s">
        <v>57</v>
      </c>
      <c r="P934" t="s">
        <v>2442</v>
      </c>
      <c r="Q934">
        <v>2.4390000000000001</v>
      </c>
      <c r="R934">
        <v>2.73</v>
      </c>
      <c r="S934">
        <v>217243</v>
      </c>
      <c r="T934">
        <v>10101</v>
      </c>
      <c r="U934">
        <v>210334</v>
      </c>
      <c r="V934">
        <v>223417</v>
      </c>
      <c r="W934">
        <v>993</v>
      </c>
      <c r="X934">
        <v>842</v>
      </c>
      <c r="Y934">
        <v>0</v>
      </c>
      <c r="Z934">
        <v>0</v>
      </c>
      <c r="AA934">
        <v>0</v>
      </c>
      <c r="AB934">
        <v>1</v>
      </c>
      <c r="AC934" t="s">
        <v>2443</v>
      </c>
      <c r="AD934" t="s">
        <v>2056</v>
      </c>
      <c r="AE934">
        <v>1.35</v>
      </c>
    </row>
    <row r="935" spans="1:31">
      <c r="A935" t="s">
        <v>2444</v>
      </c>
      <c r="B935">
        <v>2012</v>
      </c>
      <c r="C935" t="s">
        <v>2056</v>
      </c>
      <c r="D935" t="s">
        <v>523</v>
      </c>
      <c r="E935" t="s">
        <v>55</v>
      </c>
      <c r="F935" t="s">
        <v>55</v>
      </c>
      <c r="G935" t="s">
        <v>55</v>
      </c>
      <c r="H935" t="s">
        <v>55</v>
      </c>
      <c r="I935" t="s">
        <v>55</v>
      </c>
      <c r="J935" t="s">
        <v>137</v>
      </c>
      <c r="K935">
        <v>82.617631000000003</v>
      </c>
      <c r="L935">
        <v>4.8730460000000004</v>
      </c>
      <c r="M935">
        <v>70.763000000000005</v>
      </c>
      <c r="N935">
        <v>91.125</v>
      </c>
      <c r="O935" t="s">
        <v>57</v>
      </c>
      <c r="P935" t="s">
        <v>2445</v>
      </c>
      <c r="Q935">
        <v>8.5069999999999997</v>
      </c>
      <c r="R935">
        <v>11.853999999999999</v>
      </c>
      <c r="S935">
        <v>40269</v>
      </c>
      <c r="T935">
        <v>3998</v>
      </c>
      <c r="U935">
        <v>34491</v>
      </c>
      <c r="V935">
        <v>44416</v>
      </c>
      <c r="W935">
        <v>126</v>
      </c>
      <c r="X935">
        <v>103</v>
      </c>
      <c r="Y935">
        <v>0</v>
      </c>
      <c r="Z935">
        <v>0</v>
      </c>
      <c r="AA935">
        <v>0</v>
      </c>
      <c r="AB935">
        <v>1</v>
      </c>
      <c r="AC935" t="s">
        <v>587</v>
      </c>
      <c r="AD935" t="s">
        <v>2056</v>
      </c>
      <c r="AE935">
        <v>2.0699999999999998</v>
      </c>
    </row>
    <row r="936" spans="1:31">
      <c r="A936" t="s">
        <v>2446</v>
      </c>
      <c r="B936">
        <v>2012</v>
      </c>
      <c r="C936" t="s">
        <v>2056</v>
      </c>
      <c r="D936" t="s">
        <v>523</v>
      </c>
      <c r="E936" t="s">
        <v>55</v>
      </c>
      <c r="F936" t="s">
        <v>55</v>
      </c>
      <c r="G936" t="s">
        <v>55</v>
      </c>
      <c r="H936" t="s">
        <v>55</v>
      </c>
      <c r="I936" t="s">
        <v>55</v>
      </c>
      <c r="J936" t="s">
        <v>141</v>
      </c>
      <c r="K936">
        <v>85.646488000000005</v>
      </c>
      <c r="L936">
        <v>3.1339619999999999</v>
      </c>
      <c r="M936">
        <v>78.284000000000006</v>
      </c>
      <c r="N936">
        <v>91.256</v>
      </c>
      <c r="O936" t="s">
        <v>57</v>
      </c>
      <c r="P936" t="s">
        <v>2447</v>
      </c>
      <c r="Q936">
        <v>5.61</v>
      </c>
      <c r="R936">
        <v>7.3630000000000004</v>
      </c>
      <c r="S936">
        <v>40527</v>
      </c>
      <c r="T936">
        <v>4106</v>
      </c>
      <c r="U936">
        <v>37043</v>
      </c>
      <c r="V936">
        <v>43181</v>
      </c>
      <c r="W936">
        <v>173</v>
      </c>
      <c r="X936">
        <v>144</v>
      </c>
      <c r="Y936">
        <v>0</v>
      </c>
      <c r="Z936">
        <v>0</v>
      </c>
      <c r="AA936">
        <v>0</v>
      </c>
      <c r="AB936">
        <v>1</v>
      </c>
      <c r="AC936" t="s">
        <v>2448</v>
      </c>
      <c r="AD936" t="s">
        <v>2056</v>
      </c>
      <c r="AE936">
        <v>1.37</v>
      </c>
    </row>
    <row r="937" spans="1:31">
      <c r="A937" t="s">
        <v>2449</v>
      </c>
      <c r="B937">
        <v>2012</v>
      </c>
      <c r="C937" t="s">
        <v>2056</v>
      </c>
      <c r="D937" t="s">
        <v>523</v>
      </c>
      <c r="E937" t="s">
        <v>55</v>
      </c>
      <c r="F937" t="s">
        <v>55</v>
      </c>
      <c r="G937" t="s">
        <v>55</v>
      </c>
      <c r="H937" t="s">
        <v>55</v>
      </c>
      <c r="I937" t="s">
        <v>55</v>
      </c>
      <c r="J937" t="s">
        <v>145</v>
      </c>
      <c r="K937">
        <v>87.680457000000004</v>
      </c>
      <c r="L937">
        <v>2.699274</v>
      </c>
      <c r="M937">
        <v>81.302999999999997</v>
      </c>
      <c r="N937">
        <v>92.491</v>
      </c>
      <c r="O937" t="s">
        <v>57</v>
      </c>
      <c r="P937" t="s">
        <v>2450</v>
      </c>
      <c r="Q937">
        <v>4.8109999999999999</v>
      </c>
      <c r="R937">
        <v>6.3780000000000001</v>
      </c>
      <c r="S937">
        <v>50017</v>
      </c>
      <c r="T937">
        <v>5531</v>
      </c>
      <c r="U937">
        <v>46378</v>
      </c>
      <c r="V937">
        <v>52761</v>
      </c>
      <c r="W937">
        <v>214</v>
      </c>
      <c r="X937">
        <v>182</v>
      </c>
      <c r="Y937">
        <v>0</v>
      </c>
      <c r="Z937">
        <v>0</v>
      </c>
      <c r="AA937">
        <v>0</v>
      </c>
      <c r="AB937">
        <v>1</v>
      </c>
      <c r="AC937" t="s">
        <v>2451</v>
      </c>
      <c r="AD937" t="s">
        <v>2056</v>
      </c>
      <c r="AE937">
        <v>1.44</v>
      </c>
    </row>
    <row r="938" spans="1:31">
      <c r="A938" t="s">
        <v>2452</v>
      </c>
      <c r="B938">
        <v>2012</v>
      </c>
      <c r="C938" t="s">
        <v>2056</v>
      </c>
      <c r="D938" t="s">
        <v>523</v>
      </c>
      <c r="E938" t="s">
        <v>55</v>
      </c>
      <c r="F938" t="s">
        <v>55</v>
      </c>
      <c r="G938" t="s">
        <v>55</v>
      </c>
      <c r="H938" t="s">
        <v>55</v>
      </c>
      <c r="I938" t="s">
        <v>55</v>
      </c>
      <c r="J938" t="s">
        <v>149</v>
      </c>
      <c r="K938">
        <v>86.251054999999994</v>
      </c>
      <c r="L938">
        <v>2.5089600000000001</v>
      </c>
      <c r="M938">
        <v>80.507999999999996</v>
      </c>
      <c r="N938">
        <v>90.816999999999993</v>
      </c>
      <c r="O938" t="s">
        <v>57</v>
      </c>
      <c r="P938" t="s">
        <v>2453</v>
      </c>
      <c r="Q938">
        <v>4.5659999999999998</v>
      </c>
      <c r="R938">
        <v>5.7430000000000003</v>
      </c>
      <c r="S938">
        <v>45481</v>
      </c>
      <c r="T938">
        <v>4335</v>
      </c>
      <c r="U938">
        <v>42453</v>
      </c>
      <c r="V938">
        <v>47889</v>
      </c>
      <c r="W938">
        <v>235</v>
      </c>
      <c r="X938">
        <v>204</v>
      </c>
      <c r="Y938">
        <v>0</v>
      </c>
      <c r="Z938">
        <v>0</v>
      </c>
      <c r="AA938">
        <v>0</v>
      </c>
      <c r="AB938">
        <v>1</v>
      </c>
      <c r="AC938" t="s">
        <v>2454</v>
      </c>
      <c r="AD938" t="s">
        <v>2056</v>
      </c>
      <c r="AE938">
        <v>1.24</v>
      </c>
    </row>
    <row r="939" spans="1:31">
      <c r="A939" t="s">
        <v>2455</v>
      </c>
      <c r="B939">
        <v>2012</v>
      </c>
      <c r="C939" t="s">
        <v>2056</v>
      </c>
      <c r="D939" t="s">
        <v>523</v>
      </c>
      <c r="E939" t="s">
        <v>55</v>
      </c>
      <c r="F939" t="s">
        <v>55</v>
      </c>
      <c r="G939" t="s">
        <v>55</v>
      </c>
      <c r="H939" t="s">
        <v>55</v>
      </c>
      <c r="I939" t="s">
        <v>55</v>
      </c>
      <c r="J939" t="s">
        <v>153</v>
      </c>
      <c r="K939">
        <v>86.586650000000006</v>
      </c>
      <c r="L939">
        <v>2.6236739999999998</v>
      </c>
      <c r="M939">
        <v>80.513999999999996</v>
      </c>
      <c r="N939">
        <v>91.328999999999994</v>
      </c>
      <c r="O939" t="s">
        <v>57</v>
      </c>
      <c r="P939" t="s">
        <v>2456</v>
      </c>
      <c r="Q939">
        <v>4.7430000000000003</v>
      </c>
      <c r="R939">
        <v>6.0730000000000004</v>
      </c>
      <c r="S939">
        <v>40950</v>
      </c>
      <c r="T939">
        <v>3502</v>
      </c>
      <c r="U939">
        <v>38078</v>
      </c>
      <c r="V939">
        <v>43193</v>
      </c>
      <c r="W939">
        <v>245</v>
      </c>
      <c r="X939">
        <v>209</v>
      </c>
      <c r="Y939">
        <v>0</v>
      </c>
      <c r="Z939">
        <v>0</v>
      </c>
      <c r="AA939">
        <v>0</v>
      </c>
      <c r="AB939">
        <v>1</v>
      </c>
      <c r="AC939" t="s">
        <v>2457</v>
      </c>
      <c r="AD939" t="s">
        <v>2056</v>
      </c>
      <c r="AE939">
        <v>1.45</v>
      </c>
    </row>
    <row r="940" spans="1:31">
      <c r="A940" t="s">
        <v>2458</v>
      </c>
      <c r="B940">
        <v>2012</v>
      </c>
      <c r="C940" t="s">
        <v>2056</v>
      </c>
      <c r="D940" t="s">
        <v>523</v>
      </c>
      <c r="E940" t="s">
        <v>55</v>
      </c>
      <c r="F940" t="s">
        <v>55</v>
      </c>
      <c r="G940" t="s">
        <v>55</v>
      </c>
      <c r="H940" t="s">
        <v>55</v>
      </c>
      <c r="I940" t="s">
        <v>61</v>
      </c>
      <c r="J940" t="s">
        <v>55</v>
      </c>
      <c r="K940">
        <v>85.303469000000007</v>
      </c>
      <c r="L940">
        <v>1.6603460000000001</v>
      </c>
      <c r="M940">
        <v>81.712999999999994</v>
      </c>
      <c r="N940">
        <v>88.427000000000007</v>
      </c>
      <c r="O940" t="s">
        <v>57</v>
      </c>
      <c r="P940" t="s">
        <v>2459</v>
      </c>
      <c r="Q940">
        <v>3.1230000000000002</v>
      </c>
      <c r="R940">
        <v>3.59</v>
      </c>
      <c r="S940">
        <v>126094</v>
      </c>
      <c r="T940">
        <v>7623</v>
      </c>
      <c r="U940">
        <v>120787</v>
      </c>
      <c r="V940">
        <v>130710</v>
      </c>
      <c r="W940">
        <v>625</v>
      </c>
      <c r="X940">
        <v>526</v>
      </c>
      <c r="Y940">
        <v>0</v>
      </c>
      <c r="Z940">
        <v>0</v>
      </c>
      <c r="AA940">
        <v>0</v>
      </c>
      <c r="AB940">
        <v>1</v>
      </c>
      <c r="AC940" t="s">
        <v>2460</v>
      </c>
      <c r="AD940" t="s">
        <v>2056</v>
      </c>
      <c r="AE940">
        <v>1.37</v>
      </c>
    </row>
    <row r="941" spans="1:31">
      <c r="A941" t="s">
        <v>2461</v>
      </c>
      <c r="B941">
        <v>2012</v>
      </c>
      <c r="C941" t="s">
        <v>2056</v>
      </c>
      <c r="D941" t="s">
        <v>523</v>
      </c>
      <c r="E941" t="s">
        <v>55</v>
      </c>
      <c r="F941" t="s">
        <v>55</v>
      </c>
      <c r="G941" t="s">
        <v>55</v>
      </c>
      <c r="H941" t="s">
        <v>55</v>
      </c>
      <c r="I941" t="s">
        <v>61</v>
      </c>
      <c r="J941" t="s">
        <v>137</v>
      </c>
      <c r="K941">
        <v>85.468011000000004</v>
      </c>
      <c r="L941">
        <v>4.0526819999999999</v>
      </c>
      <c r="M941">
        <v>75.552999999999997</v>
      </c>
      <c r="N941">
        <v>92.481999999999999</v>
      </c>
      <c r="O941" t="s">
        <v>57</v>
      </c>
      <c r="P941" t="s">
        <v>2462</v>
      </c>
      <c r="Q941">
        <v>7.0140000000000002</v>
      </c>
      <c r="R941">
        <v>9.9149999999999991</v>
      </c>
      <c r="S941">
        <v>23539</v>
      </c>
      <c r="T941">
        <v>2895</v>
      </c>
      <c r="U941">
        <v>20808</v>
      </c>
      <c r="V941">
        <v>25471</v>
      </c>
      <c r="W941">
        <v>81</v>
      </c>
      <c r="X941">
        <v>66</v>
      </c>
      <c r="Y941">
        <v>0</v>
      </c>
      <c r="Z941">
        <v>0</v>
      </c>
      <c r="AA941">
        <v>0</v>
      </c>
      <c r="AB941">
        <v>1</v>
      </c>
      <c r="AC941" t="s">
        <v>1972</v>
      </c>
      <c r="AD941" t="s">
        <v>2056</v>
      </c>
      <c r="AE941">
        <v>1.06</v>
      </c>
    </row>
    <row r="942" spans="1:31">
      <c r="A942" t="s">
        <v>2463</v>
      </c>
      <c r="B942">
        <v>2012</v>
      </c>
      <c r="C942" t="s">
        <v>2056</v>
      </c>
      <c r="D942" t="s">
        <v>523</v>
      </c>
      <c r="E942" t="s">
        <v>55</v>
      </c>
      <c r="F942" t="s">
        <v>55</v>
      </c>
      <c r="G942" t="s">
        <v>55</v>
      </c>
      <c r="H942" t="s">
        <v>55</v>
      </c>
      <c r="I942" t="s">
        <v>61</v>
      </c>
      <c r="J942" t="s">
        <v>141</v>
      </c>
      <c r="K942">
        <v>81.172487000000004</v>
      </c>
      <c r="L942">
        <v>4.6378880000000002</v>
      </c>
      <c r="M942">
        <v>70.201999999999998</v>
      </c>
      <c r="N942">
        <v>89.438999999999993</v>
      </c>
      <c r="O942" t="s">
        <v>57</v>
      </c>
      <c r="P942" t="s">
        <v>2464</v>
      </c>
      <c r="Q942">
        <v>8.266</v>
      </c>
      <c r="R942">
        <v>10.971</v>
      </c>
      <c r="S942">
        <v>23463</v>
      </c>
      <c r="T942">
        <v>3380</v>
      </c>
      <c r="U942">
        <v>20292</v>
      </c>
      <c r="V942">
        <v>25852</v>
      </c>
      <c r="W942">
        <v>112</v>
      </c>
      <c r="X942">
        <v>91</v>
      </c>
      <c r="Y942">
        <v>0</v>
      </c>
      <c r="Z942">
        <v>0</v>
      </c>
      <c r="AA942">
        <v>0</v>
      </c>
      <c r="AB942">
        <v>1</v>
      </c>
      <c r="AC942" t="s">
        <v>1764</v>
      </c>
      <c r="AD942" t="s">
        <v>2056</v>
      </c>
      <c r="AE942">
        <v>1.56</v>
      </c>
    </row>
    <row r="943" spans="1:31">
      <c r="A943" t="s">
        <v>2465</v>
      </c>
      <c r="B943">
        <v>2012</v>
      </c>
      <c r="C943" t="s">
        <v>2056</v>
      </c>
      <c r="D943" t="s">
        <v>523</v>
      </c>
      <c r="E943" t="s">
        <v>55</v>
      </c>
      <c r="F943" t="s">
        <v>55</v>
      </c>
      <c r="G943" t="s">
        <v>55</v>
      </c>
      <c r="H943" t="s">
        <v>55</v>
      </c>
      <c r="I943" t="s">
        <v>61</v>
      </c>
      <c r="J943" t="s">
        <v>145</v>
      </c>
      <c r="K943">
        <v>88.084202000000005</v>
      </c>
      <c r="L943">
        <v>3.001503</v>
      </c>
      <c r="M943">
        <v>80.811999999999998</v>
      </c>
      <c r="N943">
        <v>93.331999999999994</v>
      </c>
      <c r="O943" t="s">
        <v>57</v>
      </c>
      <c r="P943" t="s">
        <v>2466</v>
      </c>
      <c r="Q943">
        <v>5.2480000000000002</v>
      </c>
      <c r="R943">
        <v>7.2729999999999997</v>
      </c>
      <c r="S943">
        <v>28125</v>
      </c>
      <c r="T943">
        <v>3761</v>
      </c>
      <c r="U943">
        <v>25803</v>
      </c>
      <c r="V943">
        <v>29801</v>
      </c>
      <c r="W943">
        <v>135</v>
      </c>
      <c r="X943">
        <v>114</v>
      </c>
      <c r="Y943">
        <v>0</v>
      </c>
      <c r="Z943">
        <v>0</v>
      </c>
      <c r="AA943">
        <v>0</v>
      </c>
      <c r="AB943">
        <v>1</v>
      </c>
      <c r="AC943" t="s">
        <v>1883</v>
      </c>
      <c r="AD943" t="s">
        <v>2056</v>
      </c>
      <c r="AE943">
        <v>1.1499999999999999</v>
      </c>
    </row>
    <row r="944" spans="1:31">
      <c r="A944" t="s">
        <v>2467</v>
      </c>
      <c r="B944">
        <v>2012</v>
      </c>
      <c r="C944" t="s">
        <v>2056</v>
      </c>
      <c r="D944" t="s">
        <v>523</v>
      </c>
      <c r="E944" t="s">
        <v>55</v>
      </c>
      <c r="F944" t="s">
        <v>55</v>
      </c>
      <c r="G944" t="s">
        <v>55</v>
      </c>
      <c r="H944" t="s">
        <v>55</v>
      </c>
      <c r="I944" t="s">
        <v>61</v>
      </c>
      <c r="J944" t="s">
        <v>149</v>
      </c>
      <c r="K944">
        <v>87.436008000000001</v>
      </c>
      <c r="L944">
        <v>3.2195510000000001</v>
      </c>
      <c r="M944">
        <v>79.619</v>
      </c>
      <c r="N944">
        <v>93.061999999999998</v>
      </c>
      <c r="O944" t="s">
        <v>57</v>
      </c>
      <c r="P944" t="s">
        <v>2468</v>
      </c>
      <c r="Q944">
        <v>5.6260000000000003</v>
      </c>
      <c r="R944">
        <v>7.8170000000000002</v>
      </c>
      <c r="S944">
        <v>27495</v>
      </c>
      <c r="T944">
        <v>3365</v>
      </c>
      <c r="U944">
        <v>25037</v>
      </c>
      <c r="V944">
        <v>29264</v>
      </c>
      <c r="W944">
        <v>147</v>
      </c>
      <c r="X944">
        <v>130</v>
      </c>
      <c r="Y944">
        <v>0</v>
      </c>
      <c r="Z944">
        <v>0</v>
      </c>
      <c r="AA944">
        <v>0</v>
      </c>
      <c r="AB944">
        <v>1</v>
      </c>
      <c r="AC944" t="s">
        <v>2469</v>
      </c>
      <c r="AD944" t="s">
        <v>2056</v>
      </c>
      <c r="AE944">
        <v>1.38</v>
      </c>
    </row>
    <row r="945" spans="1:31">
      <c r="A945" t="s">
        <v>2470</v>
      </c>
      <c r="B945">
        <v>2012</v>
      </c>
      <c r="C945" t="s">
        <v>2056</v>
      </c>
      <c r="D945" t="s">
        <v>523</v>
      </c>
      <c r="E945" t="s">
        <v>55</v>
      </c>
      <c r="F945" t="s">
        <v>55</v>
      </c>
      <c r="G945" t="s">
        <v>55</v>
      </c>
      <c r="H945" t="s">
        <v>55</v>
      </c>
      <c r="I945" t="s">
        <v>61</v>
      </c>
      <c r="J945" t="s">
        <v>153</v>
      </c>
      <c r="K945">
        <v>83.839950999999999</v>
      </c>
      <c r="L945">
        <v>3.7295820000000002</v>
      </c>
      <c r="M945">
        <v>75.037999999999997</v>
      </c>
      <c r="N945">
        <v>90.5</v>
      </c>
      <c r="O945" t="s">
        <v>57</v>
      </c>
      <c r="P945" t="s">
        <v>2471</v>
      </c>
      <c r="Q945">
        <v>6.66</v>
      </c>
      <c r="R945">
        <v>8.8019999999999996</v>
      </c>
      <c r="S945">
        <v>23472</v>
      </c>
      <c r="T945">
        <v>2636</v>
      </c>
      <c r="U945">
        <v>21008</v>
      </c>
      <c r="V945">
        <v>25337</v>
      </c>
      <c r="W945">
        <v>150</v>
      </c>
      <c r="X945">
        <v>125</v>
      </c>
      <c r="Y945">
        <v>0</v>
      </c>
      <c r="Z945">
        <v>0</v>
      </c>
      <c r="AA945">
        <v>0</v>
      </c>
      <c r="AB945">
        <v>1</v>
      </c>
      <c r="AC945" t="s">
        <v>1972</v>
      </c>
      <c r="AD945" t="s">
        <v>2056</v>
      </c>
      <c r="AE945">
        <v>1.53</v>
      </c>
    </row>
    <row r="946" spans="1:31">
      <c r="A946" t="s">
        <v>2472</v>
      </c>
      <c r="B946">
        <v>2012</v>
      </c>
      <c r="C946" t="s">
        <v>2056</v>
      </c>
      <c r="D946" t="s">
        <v>523</v>
      </c>
      <c r="E946" t="s">
        <v>55</v>
      </c>
      <c r="F946" t="s">
        <v>55</v>
      </c>
      <c r="G946" t="s">
        <v>55</v>
      </c>
      <c r="H946" t="s">
        <v>55</v>
      </c>
      <c r="I946" t="s">
        <v>72</v>
      </c>
      <c r="J946" t="s">
        <v>55</v>
      </c>
      <c r="K946">
        <v>86.552780999999996</v>
      </c>
      <c r="L946">
        <v>2.2937439999999998</v>
      </c>
      <c r="M946">
        <v>81.346000000000004</v>
      </c>
      <c r="N946">
        <v>90.751000000000005</v>
      </c>
      <c r="O946" t="s">
        <v>57</v>
      </c>
      <c r="P946" t="s">
        <v>2473</v>
      </c>
      <c r="Q946">
        <v>4.1980000000000004</v>
      </c>
      <c r="R946">
        <v>5.2069999999999999</v>
      </c>
      <c r="S946">
        <v>91150</v>
      </c>
      <c r="T946">
        <v>6590</v>
      </c>
      <c r="U946">
        <v>85666</v>
      </c>
      <c r="V946">
        <v>95571</v>
      </c>
      <c r="W946">
        <v>368</v>
      </c>
      <c r="X946">
        <v>316</v>
      </c>
      <c r="Y946">
        <v>0</v>
      </c>
      <c r="Z946">
        <v>0</v>
      </c>
      <c r="AA946">
        <v>0</v>
      </c>
      <c r="AB946">
        <v>1</v>
      </c>
      <c r="AC946" t="s">
        <v>2474</v>
      </c>
      <c r="AD946" t="s">
        <v>2056</v>
      </c>
      <c r="AE946">
        <v>1.66</v>
      </c>
    </row>
    <row r="947" spans="1:31">
      <c r="A947" t="s">
        <v>2475</v>
      </c>
      <c r="B947">
        <v>2012</v>
      </c>
      <c r="C947" t="s">
        <v>2056</v>
      </c>
      <c r="D947" t="s">
        <v>523</v>
      </c>
      <c r="E947" t="s">
        <v>55</v>
      </c>
      <c r="F947" t="s">
        <v>55</v>
      </c>
      <c r="G947" t="s">
        <v>55</v>
      </c>
      <c r="H947" t="s">
        <v>55</v>
      </c>
      <c r="I947" t="s">
        <v>72</v>
      </c>
      <c r="J947" t="s">
        <v>137</v>
      </c>
      <c r="K947">
        <v>78.914694999999995</v>
      </c>
      <c r="L947">
        <v>9.7497369999999997</v>
      </c>
      <c r="M947">
        <v>53.521000000000001</v>
      </c>
      <c r="N947">
        <v>94.239000000000004</v>
      </c>
      <c r="O947" t="s">
        <v>57</v>
      </c>
      <c r="P947" t="s">
        <v>2476</v>
      </c>
      <c r="Q947">
        <v>15.324999999999999</v>
      </c>
      <c r="R947">
        <v>25.393999999999998</v>
      </c>
      <c r="S947">
        <v>16730</v>
      </c>
      <c r="T947">
        <v>2900</v>
      </c>
      <c r="U947">
        <v>11347</v>
      </c>
      <c r="V947">
        <v>19979</v>
      </c>
      <c r="W947">
        <v>45</v>
      </c>
      <c r="X947">
        <v>37</v>
      </c>
      <c r="Y947">
        <v>0</v>
      </c>
      <c r="Z947">
        <v>0</v>
      </c>
      <c r="AA947">
        <v>0</v>
      </c>
      <c r="AB947">
        <v>1</v>
      </c>
      <c r="AC947" t="s">
        <v>656</v>
      </c>
      <c r="AD947" t="s">
        <v>2056</v>
      </c>
      <c r="AE947">
        <v>2.5099999999999998</v>
      </c>
    </row>
    <row r="948" spans="1:31">
      <c r="A948" t="s">
        <v>2477</v>
      </c>
      <c r="B948">
        <v>2012</v>
      </c>
      <c r="C948" t="s">
        <v>2056</v>
      </c>
      <c r="D948" t="s">
        <v>523</v>
      </c>
      <c r="E948" t="s">
        <v>55</v>
      </c>
      <c r="F948" t="s">
        <v>55</v>
      </c>
      <c r="G948" t="s">
        <v>55</v>
      </c>
      <c r="H948" t="s">
        <v>55</v>
      </c>
      <c r="I948" t="s">
        <v>72</v>
      </c>
      <c r="J948" t="s">
        <v>141</v>
      </c>
      <c r="K948">
        <v>92.669562999999997</v>
      </c>
      <c r="L948">
        <v>3.6607599999999998</v>
      </c>
      <c r="M948">
        <v>81.873999999999995</v>
      </c>
      <c r="N948">
        <v>98.066000000000003</v>
      </c>
      <c r="O948" t="s">
        <v>57</v>
      </c>
      <c r="P948" t="s">
        <v>2478</v>
      </c>
      <c r="Q948">
        <v>5.3970000000000002</v>
      </c>
      <c r="R948">
        <v>10.795</v>
      </c>
      <c r="S948">
        <v>17064</v>
      </c>
      <c r="T948">
        <v>2863</v>
      </c>
      <c r="U948">
        <v>15076</v>
      </c>
      <c r="V948">
        <v>18058</v>
      </c>
      <c r="W948">
        <v>61</v>
      </c>
      <c r="X948">
        <v>53</v>
      </c>
      <c r="Y948">
        <v>0</v>
      </c>
      <c r="Z948">
        <v>0</v>
      </c>
      <c r="AA948">
        <v>0</v>
      </c>
      <c r="AB948">
        <v>1</v>
      </c>
      <c r="AC948" t="s">
        <v>2333</v>
      </c>
      <c r="AD948" t="s">
        <v>2056</v>
      </c>
      <c r="AE948">
        <v>1.18</v>
      </c>
    </row>
    <row r="949" spans="1:31">
      <c r="A949" t="s">
        <v>2479</v>
      </c>
      <c r="B949">
        <v>2012</v>
      </c>
      <c r="C949" t="s">
        <v>2056</v>
      </c>
      <c r="D949" t="s">
        <v>523</v>
      </c>
      <c r="E949" t="s">
        <v>55</v>
      </c>
      <c r="F949" t="s">
        <v>55</v>
      </c>
      <c r="G949" t="s">
        <v>55</v>
      </c>
      <c r="H949" t="s">
        <v>55</v>
      </c>
      <c r="I949" t="s">
        <v>72</v>
      </c>
      <c r="J949" t="s">
        <v>145</v>
      </c>
      <c r="K949">
        <v>87.167147999999997</v>
      </c>
      <c r="L949">
        <v>4.9743589999999998</v>
      </c>
      <c r="M949">
        <v>73.962000000000003</v>
      </c>
      <c r="N949">
        <v>95.204999999999998</v>
      </c>
      <c r="O949" t="s">
        <v>57</v>
      </c>
      <c r="P949" t="s">
        <v>2480</v>
      </c>
      <c r="Q949">
        <v>8.0380000000000003</v>
      </c>
      <c r="R949">
        <v>13.205</v>
      </c>
      <c r="S949">
        <v>21892</v>
      </c>
      <c r="T949">
        <v>4072</v>
      </c>
      <c r="U949">
        <v>18575</v>
      </c>
      <c r="V949">
        <v>23910</v>
      </c>
      <c r="W949">
        <v>79</v>
      </c>
      <c r="X949">
        <v>68</v>
      </c>
      <c r="Y949">
        <v>0</v>
      </c>
      <c r="Z949">
        <v>0</v>
      </c>
      <c r="AA949">
        <v>0</v>
      </c>
      <c r="AB949">
        <v>1</v>
      </c>
      <c r="AC949" t="s">
        <v>1658</v>
      </c>
      <c r="AD949" t="s">
        <v>2056</v>
      </c>
      <c r="AE949">
        <v>1.73</v>
      </c>
    </row>
    <row r="950" spans="1:31">
      <c r="A950" t="s">
        <v>2481</v>
      </c>
      <c r="B950">
        <v>2012</v>
      </c>
      <c r="C950" t="s">
        <v>2056</v>
      </c>
      <c r="D950" t="s">
        <v>523</v>
      </c>
      <c r="E950" t="s">
        <v>55</v>
      </c>
      <c r="F950" t="s">
        <v>55</v>
      </c>
      <c r="G950" t="s">
        <v>55</v>
      </c>
      <c r="H950" t="s">
        <v>55</v>
      </c>
      <c r="I950" t="s">
        <v>72</v>
      </c>
      <c r="J950" t="s">
        <v>149</v>
      </c>
      <c r="K950">
        <v>84.500524999999996</v>
      </c>
      <c r="L950">
        <v>4.6027620000000002</v>
      </c>
      <c r="M950">
        <v>73.126000000000005</v>
      </c>
      <c r="N950">
        <v>92.412000000000006</v>
      </c>
      <c r="O950" t="s">
        <v>57</v>
      </c>
      <c r="P950" t="s">
        <v>2482</v>
      </c>
      <c r="Q950">
        <v>7.9109999999999996</v>
      </c>
      <c r="R950">
        <v>11.375</v>
      </c>
      <c r="S950">
        <v>17987</v>
      </c>
      <c r="T950">
        <v>2871</v>
      </c>
      <c r="U950">
        <v>15565</v>
      </c>
      <c r="V950">
        <v>19671</v>
      </c>
      <c r="W950">
        <v>88</v>
      </c>
      <c r="X950">
        <v>74</v>
      </c>
      <c r="Y950">
        <v>0</v>
      </c>
      <c r="Z950">
        <v>0</v>
      </c>
      <c r="AA950">
        <v>0</v>
      </c>
      <c r="AB950">
        <v>1</v>
      </c>
      <c r="AC950" t="s">
        <v>2483</v>
      </c>
      <c r="AD950" t="s">
        <v>2056</v>
      </c>
      <c r="AE950">
        <v>1.41</v>
      </c>
    </row>
    <row r="951" spans="1:31">
      <c r="A951" t="s">
        <v>2484</v>
      </c>
      <c r="B951">
        <v>2012</v>
      </c>
      <c r="C951" t="s">
        <v>2056</v>
      </c>
      <c r="D951" t="s">
        <v>523</v>
      </c>
      <c r="E951" t="s">
        <v>55</v>
      </c>
      <c r="F951" t="s">
        <v>55</v>
      </c>
      <c r="G951" t="s">
        <v>55</v>
      </c>
      <c r="H951" t="s">
        <v>55</v>
      </c>
      <c r="I951" t="s">
        <v>72</v>
      </c>
      <c r="J951" t="s">
        <v>153</v>
      </c>
      <c r="K951">
        <v>90.571676999999994</v>
      </c>
      <c r="L951">
        <v>3.1390289999999998</v>
      </c>
      <c r="M951">
        <v>82.429000000000002</v>
      </c>
      <c r="N951">
        <v>95.775000000000006</v>
      </c>
      <c r="O951" t="s">
        <v>57</v>
      </c>
      <c r="P951" t="s">
        <v>2485</v>
      </c>
      <c r="Q951">
        <v>5.2030000000000003</v>
      </c>
      <c r="R951">
        <v>8.1430000000000007</v>
      </c>
      <c r="S951">
        <v>17477</v>
      </c>
      <c r="T951">
        <v>1977</v>
      </c>
      <c r="U951">
        <v>15906</v>
      </c>
      <c r="V951">
        <v>18481</v>
      </c>
      <c r="W951">
        <v>95</v>
      </c>
      <c r="X951">
        <v>84</v>
      </c>
      <c r="Y951">
        <v>0</v>
      </c>
      <c r="Z951">
        <v>0</v>
      </c>
      <c r="AA951">
        <v>0</v>
      </c>
      <c r="AB951">
        <v>1</v>
      </c>
      <c r="AC951" t="s">
        <v>2269</v>
      </c>
      <c r="AD951" t="s">
        <v>2056</v>
      </c>
      <c r="AE951">
        <v>1.08</v>
      </c>
    </row>
    <row r="952" spans="1:31">
      <c r="A952" t="s">
        <v>2486</v>
      </c>
      <c r="B952">
        <v>2012</v>
      </c>
      <c r="C952" t="s">
        <v>2487</v>
      </c>
      <c r="D952" t="s">
        <v>55</v>
      </c>
      <c r="E952" t="s">
        <v>55</v>
      </c>
      <c r="F952" t="s">
        <v>55</v>
      </c>
      <c r="G952" t="s">
        <v>55</v>
      </c>
      <c r="H952" t="s">
        <v>65</v>
      </c>
      <c r="I952" t="s">
        <v>55</v>
      </c>
      <c r="J952" t="s">
        <v>55</v>
      </c>
      <c r="K952">
        <v>86.921620000000004</v>
      </c>
      <c r="L952">
        <v>6.7892340000000004</v>
      </c>
      <c r="M952">
        <v>67.587999999999994</v>
      </c>
      <c r="N952">
        <v>96.915999999999997</v>
      </c>
      <c r="O952" t="s">
        <v>57</v>
      </c>
      <c r="P952" t="s">
        <v>2488</v>
      </c>
      <c r="Q952">
        <v>9.9939999999999998</v>
      </c>
      <c r="R952">
        <v>19.332999999999998</v>
      </c>
      <c r="S952">
        <v>9352</v>
      </c>
      <c r="T952">
        <v>2355</v>
      </c>
      <c r="U952">
        <v>7272</v>
      </c>
      <c r="V952">
        <v>10427</v>
      </c>
      <c r="W952">
        <v>40</v>
      </c>
      <c r="X952">
        <v>34</v>
      </c>
      <c r="Y952">
        <v>0</v>
      </c>
      <c r="Z952">
        <v>0</v>
      </c>
      <c r="AA952">
        <v>0</v>
      </c>
      <c r="AB952">
        <v>1</v>
      </c>
      <c r="AC952" t="s">
        <v>723</v>
      </c>
      <c r="AD952" t="s">
        <v>2487</v>
      </c>
      <c r="AE952">
        <v>1.58</v>
      </c>
    </row>
    <row r="953" spans="1:31">
      <c r="A953" t="s">
        <v>2489</v>
      </c>
      <c r="B953">
        <v>2012</v>
      </c>
      <c r="C953" t="s">
        <v>2487</v>
      </c>
      <c r="D953" t="s">
        <v>55</v>
      </c>
      <c r="E953" t="s">
        <v>55</v>
      </c>
      <c r="F953" t="s">
        <v>55</v>
      </c>
      <c r="G953" t="s">
        <v>55</v>
      </c>
      <c r="H953" t="s">
        <v>65</v>
      </c>
      <c r="I953" t="s">
        <v>61</v>
      </c>
      <c r="J953" t="s">
        <v>55</v>
      </c>
      <c r="K953">
        <v>81.285615000000007</v>
      </c>
      <c r="L953">
        <v>10.586014</v>
      </c>
      <c r="M953">
        <v>52.198999999999998</v>
      </c>
      <c r="N953">
        <v>96.54</v>
      </c>
      <c r="O953" t="s">
        <v>57</v>
      </c>
      <c r="P953" t="s">
        <v>2490</v>
      </c>
      <c r="Q953">
        <v>15.254</v>
      </c>
      <c r="R953">
        <v>29.085999999999999</v>
      </c>
      <c r="S953">
        <v>5367</v>
      </c>
      <c r="T953">
        <v>1591</v>
      </c>
      <c r="U953">
        <v>3446</v>
      </c>
      <c r="V953">
        <v>6374</v>
      </c>
      <c r="W953">
        <v>30</v>
      </c>
      <c r="X953">
        <v>25</v>
      </c>
      <c r="Y953">
        <v>0</v>
      </c>
      <c r="Z953">
        <v>0</v>
      </c>
      <c r="AA953">
        <v>0</v>
      </c>
      <c r="AB953">
        <v>1</v>
      </c>
      <c r="AC953" t="s">
        <v>726</v>
      </c>
      <c r="AD953" t="s">
        <v>2487</v>
      </c>
      <c r="AE953">
        <v>2.14</v>
      </c>
    </row>
    <row r="954" spans="1:31">
      <c r="A954" t="s">
        <v>2491</v>
      </c>
      <c r="B954">
        <v>2012</v>
      </c>
      <c r="C954" t="s">
        <v>2487</v>
      </c>
      <c r="D954" t="s">
        <v>55</v>
      </c>
      <c r="E954" t="s">
        <v>55</v>
      </c>
      <c r="F954" t="s">
        <v>55</v>
      </c>
      <c r="G954" t="s">
        <v>55</v>
      </c>
      <c r="H954" t="s">
        <v>76</v>
      </c>
      <c r="I954" t="s">
        <v>55</v>
      </c>
      <c r="J954" t="s">
        <v>55</v>
      </c>
      <c r="K954">
        <v>88.600971000000001</v>
      </c>
      <c r="L954">
        <v>5.0848750000000003</v>
      </c>
      <c r="M954">
        <v>74.48</v>
      </c>
      <c r="N954">
        <v>96.471999999999994</v>
      </c>
      <c r="O954" t="s">
        <v>57</v>
      </c>
      <c r="P954" t="s">
        <v>2492</v>
      </c>
      <c r="Q954">
        <v>7.8710000000000004</v>
      </c>
      <c r="R954">
        <v>14.121</v>
      </c>
      <c r="S954">
        <v>13312</v>
      </c>
      <c r="T954">
        <v>2482</v>
      </c>
      <c r="U954">
        <v>11190</v>
      </c>
      <c r="V954">
        <v>14494</v>
      </c>
      <c r="W954">
        <v>70</v>
      </c>
      <c r="X954">
        <v>64</v>
      </c>
      <c r="Y954">
        <v>0</v>
      </c>
      <c r="Z954">
        <v>0</v>
      </c>
      <c r="AA954">
        <v>0</v>
      </c>
      <c r="AB954">
        <v>1</v>
      </c>
      <c r="AC954" t="s">
        <v>1889</v>
      </c>
      <c r="AD954" t="s">
        <v>2487</v>
      </c>
      <c r="AE954">
        <v>1.77</v>
      </c>
    </row>
    <row r="955" spans="1:31">
      <c r="A955" t="s">
        <v>2493</v>
      </c>
      <c r="B955">
        <v>2012</v>
      </c>
      <c r="C955" t="s">
        <v>2487</v>
      </c>
      <c r="D955" t="s">
        <v>55</v>
      </c>
      <c r="E955" t="s">
        <v>55</v>
      </c>
      <c r="F955" t="s">
        <v>55</v>
      </c>
      <c r="G955" t="s">
        <v>55</v>
      </c>
      <c r="H955" t="s">
        <v>76</v>
      </c>
      <c r="I955" t="s">
        <v>61</v>
      </c>
      <c r="J955" t="s">
        <v>55</v>
      </c>
      <c r="K955">
        <v>90.311313999999996</v>
      </c>
      <c r="L955">
        <v>6.8991259999999999</v>
      </c>
      <c r="M955">
        <v>67.787999999999997</v>
      </c>
      <c r="N955">
        <v>98.974999999999994</v>
      </c>
      <c r="O955" t="s">
        <v>57</v>
      </c>
      <c r="P955" t="s">
        <v>2494</v>
      </c>
      <c r="Q955">
        <v>8.6639999999999997</v>
      </c>
      <c r="R955">
        <v>22.523</v>
      </c>
      <c r="S955">
        <v>7200</v>
      </c>
      <c r="T955">
        <v>2155</v>
      </c>
      <c r="U955">
        <v>5405</v>
      </c>
      <c r="V955">
        <v>7891</v>
      </c>
      <c r="W955">
        <v>44</v>
      </c>
      <c r="X955">
        <v>41</v>
      </c>
      <c r="Y955">
        <v>0</v>
      </c>
      <c r="Z955">
        <v>0</v>
      </c>
      <c r="AA955">
        <v>0</v>
      </c>
      <c r="AB955">
        <v>1</v>
      </c>
      <c r="AC955" t="s">
        <v>198</v>
      </c>
      <c r="AD955" t="s">
        <v>2487</v>
      </c>
      <c r="AE955">
        <v>2.34</v>
      </c>
    </row>
    <row r="956" spans="1:31">
      <c r="A956" t="s">
        <v>2495</v>
      </c>
      <c r="B956">
        <v>2012</v>
      </c>
      <c r="C956" t="s">
        <v>2487</v>
      </c>
      <c r="D956" t="s">
        <v>55</v>
      </c>
      <c r="E956" t="s">
        <v>55</v>
      </c>
      <c r="F956" t="s">
        <v>55</v>
      </c>
      <c r="G956" t="s">
        <v>55</v>
      </c>
      <c r="H956" t="s">
        <v>86</v>
      </c>
      <c r="I956" t="s">
        <v>55</v>
      </c>
      <c r="J956" t="s">
        <v>55</v>
      </c>
      <c r="K956">
        <v>97.370394000000005</v>
      </c>
      <c r="L956">
        <v>2.0346880000000001</v>
      </c>
      <c r="M956">
        <v>89.843999999999994</v>
      </c>
      <c r="N956">
        <v>99.766999999999996</v>
      </c>
      <c r="O956" t="s">
        <v>57</v>
      </c>
      <c r="P956" t="s">
        <v>2496</v>
      </c>
      <c r="Q956">
        <v>2.3969999999999998</v>
      </c>
      <c r="R956">
        <v>7.5259999999999998</v>
      </c>
      <c r="S956">
        <v>9254</v>
      </c>
      <c r="T956">
        <v>1932</v>
      </c>
      <c r="U956">
        <v>8539</v>
      </c>
      <c r="V956">
        <v>9482</v>
      </c>
      <c r="W956">
        <v>45</v>
      </c>
      <c r="X956">
        <v>43</v>
      </c>
      <c r="Y956">
        <v>0</v>
      </c>
      <c r="Z956">
        <v>0</v>
      </c>
      <c r="AA956">
        <v>0</v>
      </c>
      <c r="AB956">
        <v>1</v>
      </c>
      <c r="AC956" t="s">
        <v>2497</v>
      </c>
      <c r="AD956" t="s">
        <v>2487</v>
      </c>
      <c r="AE956">
        <v>0.71</v>
      </c>
    </row>
    <row r="957" spans="1:31">
      <c r="A957" t="s">
        <v>2498</v>
      </c>
      <c r="B957">
        <v>2012</v>
      </c>
      <c r="C957" t="s">
        <v>2487</v>
      </c>
      <c r="D957" t="s">
        <v>55</v>
      </c>
      <c r="E957" t="s">
        <v>55</v>
      </c>
      <c r="F957" t="s">
        <v>55</v>
      </c>
      <c r="G957" t="s">
        <v>55</v>
      </c>
      <c r="H957" t="s">
        <v>86</v>
      </c>
      <c r="I957" t="s">
        <v>61</v>
      </c>
      <c r="J957" t="s">
        <v>55</v>
      </c>
      <c r="K957">
        <v>98.181372999999994</v>
      </c>
      <c r="L957">
        <v>1.888714</v>
      </c>
      <c r="M957">
        <v>89.879000000000005</v>
      </c>
      <c r="N957">
        <v>99.962000000000003</v>
      </c>
      <c r="O957" t="s">
        <v>57</v>
      </c>
      <c r="P957" t="s">
        <v>2499</v>
      </c>
      <c r="Q957">
        <v>1.7809999999999999</v>
      </c>
      <c r="R957">
        <v>8.3030000000000008</v>
      </c>
      <c r="S957">
        <v>5147</v>
      </c>
      <c r="T957">
        <v>1184</v>
      </c>
      <c r="U957">
        <v>4711</v>
      </c>
      <c r="V957">
        <v>5240</v>
      </c>
      <c r="W957">
        <v>31</v>
      </c>
      <c r="X957">
        <v>30</v>
      </c>
      <c r="Y957">
        <v>0</v>
      </c>
      <c r="Z957">
        <v>0</v>
      </c>
      <c r="AA957">
        <v>0</v>
      </c>
      <c r="AB957">
        <v>1</v>
      </c>
      <c r="AC957" t="s">
        <v>2500</v>
      </c>
      <c r="AD957" t="s">
        <v>2487</v>
      </c>
      <c r="AE957">
        <v>0.6</v>
      </c>
    </row>
    <row r="958" spans="1:31">
      <c r="A958" t="s">
        <v>2501</v>
      </c>
      <c r="B958">
        <v>2012</v>
      </c>
      <c r="C958" t="s">
        <v>2487</v>
      </c>
      <c r="D958" t="s">
        <v>55</v>
      </c>
      <c r="E958" t="s">
        <v>55</v>
      </c>
      <c r="F958" t="s">
        <v>55</v>
      </c>
      <c r="G958" t="s">
        <v>55</v>
      </c>
      <c r="H958" t="s">
        <v>96</v>
      </c>
      <c r="I958" t="s">
        <v>55</v>
      </c>
      <c r="J958" t="s">
        <v>55</v>
      </c>
      <c r="K958">
        <v>92.823791</v>
      </c>
      <c r="L958">
        <v>4.1731639999999999</v>
      </c>
      <c r="M958">
        <v>79.84</v>
      </c>
      <c r="N958">
        <v>98.605999999999995</v>
      </c>
      <c r="O958" t="s">
        <v>57</v>
      </c>
      <c r="P958" t="s">
        <v>2502</v>
      </c>
      <c r="Q958">
        <v>5.782</v>
      </c>
      <c r="R958">
        <v>12.984</v>
      </c>
      <c r="S958">
        <v>10809</v>
      </c>
      <c r="T958">
        <v>2077</v>
      </c>
      <c r="U958">
        <v>9297</v>
      </c>
      <c r="V958">
        <v>11482</v>
      </c>
      <c r="W958">
        <v>48</v>
      </c>
      <c r="X958">
        <v>42</v>
      </c>
      <c r="Y958">
        <v>0</v>
      </c>
      <c r="Z958">
        <v>0</v>
      </c>
      <c r="AA958">
        <v>0</v>
      </c>
      <c r="AB958">
        <v>1</v>
      </c>
      <c r="AC958" t="s">
        <v>2170</v>
      </c>
      <c r="AD958" t="s">
        <v>2487</v>
      </c>
      <c r="AE958">
        <v>1.23</v>
      </c>
    </row>
    <row r="959" spans="1:31">
      <c r="A959" t="s">
        <v>2503</v>
      </c>
      <c r="B959">
        <v>2012</v>
      </c>
      <c r="C959" t="s">
        <v>2487</v>
      </c>
      <c r="D959" t="s">
        <v>55</v>
      </c>
      <c r="E959" t="s">
        <v>55</v>
      </c>
      <c r="F959" t="s">
        <v>55</v>
      </c>
      <c r="G959" t="s">
        <v>55</v>
      </c>
      <c r="H959" t="s">
        <v>55</v>
      </c>
      <c r="I959" t="s">
        <v>55</v>
      </c>
      <c r="J959" t="s">
        <v>55</v>
      </c>
      <c r="K959">
        <v>92.202821</v>
      </c>
      <c r="L959">
        <v>1.991957</v>
      </c>
      <c r="M959">
        <v>87.302000000000007</v>
      </c>
      <c r="N959">
        <v>95.653000000000006</v>
      </c>
      <c r="O959" t="s">
        <v>57</v>
      </c>
      <c r="P959" t="s">
        <v>2504</v>
      </c>
      <c r="Q959">
        <v>3.45</v>
      </c>
      <c r="R959">
        <v>4.9009999999999998</v>
      </c>
      <c r="S959">
        <v>53993</v>
      </c>
      <c r="T959">
        <v>4901</v>
      </c>
      <c r="U959">
        <v>51123</v>
      </c>
      <c r="V959">
        <v>56014</v>
      </c>
      <c r="W959">
        <v>266</v>
      </c>
      <c r="X959">
        <v>243</v>
      </c>
      <c r="Y959">
        <v>0</v>
      </c>
      <c r="Z959">
        <v>0</v>
      </c>
      <c r="AA959">
        <v>0</v>
      </c>
      <c r="AB959">
        <v>1</v>
      </c>
      <c r="AC959" t="s">
        <v>2505</v>
      </c>
      <c r="AD959" t="s">
        <v>2487</v>
      </c>
      <c r="AE959">
        <v>1.46</v>
      </c>
    </row>
    <row r="960" spans="1:31">
      <c r="A960" t="s">
        <v>2506</v>
      </c>
      <c r="B960">
        <v>2012</v>
      </c>
      <c r="C960" t="s">
        <v>2487</v>
      </c>
      <c r="D960" t="s">
        <v>55</v>
      </c>
      <c r="E960" t="s">
        <v>55</v>
      </c>
      <c r="F960" t="s">
        <v>55</v>
      </c>
      <c r="G960" t="s">
        <v>55</v>
      </c>
      <c r="H960" t="s">
        <v>55</v>
      </c>
      <c r="I960" t="s">
        <v>55</v>
      </c>
      <c r="J960" t="s">
        <v>145</v>
      </c>
      <c r="K960">
        <v>92.905409000000006</v>
      </c>
      <c r="L960">
        <v>4.6076949999999997</v>
      </c>
      <c r="M960">
        <v>78.010999999999996</v>
      </c>
      <c r="N960">
        <v>98.95</v>
      </c>
      <c r="O960" t="s">
        <v>57</v>
      </c>
      <c r="P960" t="s">
        <v>2507</v>
      </c>
      <c r="Q960">
        <v>6.0439999999999996</v>
      </c>
      <c r="R960">
        <v>14.895</v>
      </c>
      <c r="S960">
        <v>9523</v>
      </c>
      <c r="T960">
        <v>2293</v>
      </c>
      <c r="U960">
        <v>7996</v>
      </c>
      <c r="V960">
        <v>10143</v>
      </c>
      <c r="W960">
        <v>35</v>
      </c>
      <c r="X960">
        <v>32</v>
      </c>
      <c r="Y960">
        <v>0</v>
      </c>
      <c r="Z960">
        <v>0</v>
      </c>
      <c r="AA960">
        <v>0</v>
      </c>
      <c r="AB960">
        <v>1</v>
      </c>
      <c r="AC960" t="s">
        <v>2508</v>
      </c>
      <c r="AD960" t="s">
        <v>2487</v>
      </c>
      <c r="AE960">
        <v>1.1000000000000001</v>
      </c>
    </row>
    <row r="961" spans="1:31">
      <c r="A961" t="s">
        <v>2509</v>
      </c>
      <c r="B961">
        <v>2012</v>
      </c>
      <c r="C961" t="s">
        <v>2487</v>
      </c>
      <c r="D961" t="s">
        <v>55</v>
      </c>
      <c r="E961" t="s">
        <v>55</v>
      </c>
      <c r="F961" t="s">
        <v>55</v>
      </c>
      <c r="G961" t="s">
        <v>55</v>
      </c>
      <c r="H961" t="s">
        <v>55</v>
      </c>
      <c r="I961" t="s">
        <v>55</v>
      </c>
      <c r="J961" t="s">
        <v>149</v>
      </c>
      <c r="K961">
        <v>95.472089999999994</v>
      </c>
      <c r="L961">
        <v>3.7762850000000001</v>
      </c>
      <c r="M961">
        <v>81.259</v>
      </c>
      <c r="N961">
        <v>99.72</v>
      </c>
      <c r="O961" t="s">
        <v>57</v>
      </c>
      <c r="P961" t="s">
        <v>2510</v>
      </c>
      <c r="Q961">
        <v>4.2480000000000002</v>
      </c>
      <c r="R961">
        <v>14.212999999999999</v>
      </c>
      <c r="S961">
        <v>13180</v>
      </c>
      <c r="T961">
        <v>2375</v>
      </c>
      <c r="U961">
        <v>11218</v>
      </c>
      <c r="V961">
        <v>13767</v>
      </c>
      <c r="W961">
        <v>65</v>
      </c>
      <c r="X961">
        <v>62</v>
      </c>
      <c r="Y961">
        <v>0</v>
      </c>
      <c r="Z961">
        <v>0</v>
      </c>
      <c r="AA961">
        <v>0</v>
      </c>
      <c r="AB961">
        <v>1</v>
      </c>
      <c r="AC961" t="s">
        <v>1889</v>
      </c>
      <c r="AD961" t="s">
        <v>2487</v>
      </c>
      <c r="AE961">
        <v>2.11</v>
      </c>
    </row>
    <row r="962" spans="1:31">
      <c r="A962" t="s">
        <v>2511</v>
      </c>
      <c r="B962">
        <v>2012</v>
      </c>
      <c r="C962" t="s">
        <v>2487</v>
      </c>
      <c r="D962" t="s">
        <v>55</v>
      </c>
      <c r="E962" t="s">
        <v>55</v>
      </c>
      <c r="F962" t="s">
        <v>55</v>
      </c>
      <c r="G962" t="s">
        <v>55</v>
      </c>
      <c r="H962" t="s">
        <v>55</v>
      </c>
      <c r="I962" t="s">
        <v>55</v>
      </c>
      <c r="J962" t="s">
        <v>153</v>
      </c>
      <c r="K962">
        <v>93.709239999999994</v>
      </c>
      <c r="L962">
        <v>2.062818</v>
      </c>
      <c r="M962">
        <v>88.311999999999998</v>
      </c>
      <c r="N962">
        <v>97.116</v>
      </c>
      <c r="O962" t="s">
        <v>57</v>
      </c>
      <c r="P962" t="s">
        <v>2512</v>
      </c>
      <c r="Q962">
        <v>3.407</v>
      </c>
      <c r="R962">
        <v>5.3970000000000002</v>
      </c>
      <c r="S962">
        <v>19872</v>
      </c>
      <c r="T962">
        <v>2166</v>
      </c>
      <c r="U962">
        <v>18728</v>
      </c>
      <c r="V962">
        <v>20595</v>
      </c>
      <c r="W962">
        <v>124</v>
      </c>
      <c r="X962">
        <v>113</v>
      </c>
      <c r="Y962">
        <v>0</v>
      </c>
      <c r="Z962">
        <v>0</v>
      </c>
      <c r="AA962">
        <v>0</v>
      </c>
      <c r="AB962">
        <v>1</v>
      </c>
      <c r="AC962" t="s">
        <v>2513</v>
      </c>
      <c r="AD962" t="s">
        <v>2487</v>
      </c>
      <c r="AE962">
        <v>0.89</v>
      </c>
    </row>
    <row r="963" spans="1:31">
      <c r="A963" t="s">
        <v>2514</v>
      </c>
      <c r="B963">
        <v>2012</v>
      </c>
      <c r="C963" t="s">
        <v>2487</v>
      </c>
      <c r="D963" t="s">
        <v>55</v>
      </c>
      <c r="E963" t="s">
        <v>55</v>
      </c>
      <c r="F963" t="s">
        <v>55</v>
      </c>
      <c r="G963" t="s">
        <v>55</v>
      </c>
      <c r="H963" t="s">
        <v>55</v>
      </c>
      <c r="I963" t="s">
        <v>61</v>
      </c>
      <c r="J963" t="s">
        <v>55</v>
      </c>
      <c r="K963">
        <v>90.247448000000006</v>
      </c>
      <c r="L963">
        <v>3.3503590000000001</v>
      </c>
      <c r="M963">
        <v>81.471999999999994</v>
      </c>
      <c r="N963">
        <v>95.78</v>
      </c>
      <c r="O963" t="s">
        <v>57</v>
      </c>
      <c r="P963" t="s">
        <v>2515</v>
      </c>
      <c r="Q963">
        <v>5.532</v>
      </c>
      <c r="R963">
        <v>8.7750000000000004</v>
      </c>
      <c r="S963">
        <v>25993</v>
      </c>
      <c r="T963">
        <v>3777</v>
      </c>
      <c r="U963">
        <v>23466</v>
      </c>
      <c r="V963">
        <v>27587</v>
      </c>
      <c r="W963">
        <v>166</v>
      </c>
      <c r="X963">
        <v>150</v>
      </c>
      <c r="Y963">
        <v>0</v>
      </c>
      <c r="Z963">
        <v>0</v>
      </c>
      <c r="AA963">
        <v>0</v>
      </c>
      <c r="AB963">
        <v>1</v>
      </c>
      <c r="AC963" t="s">
        <v>1574</v>
      </c>
      <c r="AD963" t="s">
        <v>2487</v>
      </c>
      <c r="AE963">
        <v>2.1</v>
      </c>
    </row>
    <row r="964" spans="1:31">
      <c r="A964" t="s">
        <v>2516</v>
      </c>
      <c r="B964">
        <v>2012</v>
      </c>
      <c r="C964" t="s">
        <v>2487</v>
      </c>
      <c r="D964" t="s">
        <v>55</v>
      </c>
      <c r="E964" t="s">
        <v>55</v>
      </c>
      <c r="F964" t="s">
        <v>55</v>
      </c>
      <c r="G964" t="s">
        <v>55</v>
      </c>
      <c r="H964" t="s">
        <v>55</v>
      </c>
      <c r="I964" t="s">
        <v>61</v>
      </c>
      <c r="J964" t="s">
        <v>149</v>
      </c>
      <c r="K964">
        <v>92.719012000000006</v>
      </c>
      <c r="L964">
        <v>6.2854039999999998</v>
      </c>
      <c r="M964">
        <v>69.828999999999994</v>
      </c>
      <c r="N964">
        <v>99.637</v>
      </c>
      <c r="O964" t="s">
        <v>57</v>
      </c>
      <c r="P964" t="s">
        <v>2517</v>
      </c>
      <c r="Q964">
        <v>6.9180000000000001</v>
      </c>
      <c r="R964">
        <v>22.89</v>
      </c>
      <c r="S964">
        <v>7960</v>
      </c>
      <c r="T964">
        <v>2177</v>
      </c>
      <c r="U964">
        <v>5995</v>
      </c>
      <c r="V964">
        <v>8554</v>
      </c>
      <c r="W964">
        <v>45</v>
      </c>
      <c r="X964">
        <v>42</v>
      </c>
      <c r="Y964">
        <v>0</v>
      </c>
      <c r="Z964">
        <v>0</v>
      </c>
      <c r="AA964">
        <v>0</v>
      </c>
      <c r="AB964">
        <v>1</v>
      </c>
      <c r="AC964" t="s">
        <v>653</v>
      </c>
      <c r="AD964" t="s">
        <v>2487</v>
      </c>
      <c r="AE964">
        <v>2.57</v>
      </c>
    </row>
    <row r="965" spans="1:31">
      <c r="A965" t="s">
        <v>2518</v>
      </c>
      <c r="B965">
        <v>2012</v>
      </c>
      <c r="C965" t="s">
        <v>2487</v>
      </c>
      <c r="D965" t="s">
        <v>55</v>
      </c>
      <c r="E965" t="s">
        <v>55</v>
      </c>
      <c r="F965" t="s">
        <v>55</v>
      </c>
      <c r="G965" t="s">
        <v>55</v>
      </c>
      <c r="H965" t="s">
        <v>55</v>
      </c>
      <c r="I965" t="s">
        <v>61</v>
      </c>
      <c r="J965" t="s">
        <v>153</v>
      </c>
      <c r="K965">
        <v>92.969475000000003</v>
      </c>
      <c r="L965">
        <v>2.7429199999999998</v>
      </c>
      <c r="M965">
        <v>85.47</v>
      </c>
      <c r="N965">
        <v>97.328000000000003</v>
      </c>
      <c r="O965" t="s">
        <v>57</v>
      </c>
      <c r="P965" t="s">
        <v>2519</v>
      </c>
      <c r="Q965">
        <v>4.3579999999999997</v>
      </c>
      <c r="R965">
        <v>7.4989999999999997</v>
      </c>
      <c r="S965">
        <v>11010</v>
      </c>
      <c r="T965">
        <v>1486</v>
      </c>
      <c r="U965">
        <v>10122</v>
      </c>
      <c r="V965">
        <v>11526</v>
      </c>
      <c r="W965">
        <v>84</v>
      </c>
      <c r="X965">
        <v>76</v>
      </c>
      <c r="Y965">
        <v>0</v>
      </c>
      <c r="Z965">
        <v>0</v>
      </c>
      <c r="AA965">
        <v>0</v>
      </c>
      <c r="AB965">
        <v>1</v>
      </c>
      <c r="AC965" t="s">
        <v>2520</v>
      </c>
      <c r="AD965" t="s">
        <v>2487</v>
      </c>
      <c r="AE965">
        <v>0.96</v>
      </c>
    </row>
    <row r="966" spans="1:31">
      <c r="A966" t="s">
        <v>2521</v>
      </c>
      <c r="B966">
        <v>2012</v>
      </c>
      <c r="C966" t="s">
        <v>2487</v>
      </c>
      <c r="D966" t="s">
        <v>55</v>
      </c>
      <c r="E966" t="s">
        <v>55</v>
      </c>
      <c r="F966" t="s">
        <v>55</v>
      </c>
      <c r="G966" t="s">
        <v>55</v>
      </c>
      <c r="H966" t="s">
        <v>55</v>
      </c>
      <c r="I966" t="s">
        <v>72</v>
      </c>
      <c r="J966" t="s">
        <v>55</v>
      </c>
      <c r="K966">
        <v>94.095442000000006</v>
      </c>
      <c r="L966">
        <v>2.6961179999999998</v>
      </c>
      <c r="M966">
        <v>86.287999999999997</v>
      </c>
      <c r="N966">
        <v>98.185000000000002</v>
      </c>
      <c r="O966" t="s">
        <v>57</v>
      </c>
      <c r="P966" t="s">
        <v>2522</v>
      </c>
      <c r="Q966">
        <v>4.0890000000000004</v>
      </c>
      <c r="R966">
        <v>7.8079999999999998</v>
      </c>
      <c r="S966">
        <v>28000</v>
      </c>
      <c r="T966">
        <v>3492</v>
      </c>
      <c r="U966">
        <v>25677</v>
      </c>
      <c r="V966">
        <v>29217</v>
      </c>
      <c r="W966">
        <v>100</v>
      </c>
      <c r="X966">
        <v>93</v>
      </c>
      <c r="Y966">
        <v>0</v>
      </c>
      <c r="Z966">
        <v>0</v>
      </c>
      <c r="AA966">
        <v>0</v>
      </c>
      <c r="AB966">
        <v>1</v>
      </c>
      <c r="AC966" t="s">
        <v>2523</v>
      </c>
      <c r="AD966" t="s">
        <v>2487</v>
      </c>
      <c r="AE966">
        <v>1.3</v>
      </c>
    </row>
    <row r="967" spans="1:31">
      <c r="A967" t="s">
        <v>2524</v>
      </c>
      <c r="B967">
        <v>2012</v>
      </c>
      <c r="C967" t="s">
        <v>2487</v>
      </c>
      <c r="D967" t="s">
        <v>55</v>
      </c>
      <c r="E967" t="s">
        <v>55</v>
      </c>
      <c r="F967" t="s">
        <v>55</v>
      </c>
      <c r="G967" t="s">
        <v>55</v>
      </c>
      <c r="H967" t="s">
        <v>55</v>
      </c>
      <c r="I967" t="s">
        <v>72</v>
      </c>
      <c r="J967" t="s">
        <v>153</v>
      </c>
      <c r="K967">
        <v>94.644796999999997</v>
      </c>
      <c r="L967">
        <v>3.4600469999999999</v>
      </c>
      <c r="M967">
        <v>83.262</v>
      </c>
      <c r="N967">
        <v>99.182000000000002</v>
      </c>
      <c r="O967" t="s">
        <v>57</v>
      </c>
      <c r="P967" t="s">
        <v>2525</v>
      </c>
      <c r="Q967">
        <v>4.5369999999999999</v>
      </c>
      <c r="R967">
        <v>11.382999999999999</v>
      </c>
      <c r="S967">
        <v>8863</v>
      </c>
      <c r="T967">
        <v>1757</v>
      </c>
      <c r="U967">
        <v>7797</v>
      </c>
      <c r="V967">
        <v>9287</v>
      </c>
      <c r="W967">
        <v>40</v>
      </c>
      <c r="X967">
        <v>37</v>
      </c>
      <c r="Y967">
        <v>0</v>
      </c>
      <c r="Z967">
        <v>0</v>
      </c>
      <c r="AA967">
        <v>0</v>
      </c>
      <c r="AB967">
        <v>1</v>
      </c>
      <c r="AC967" t="s">
        <v>2526</v>
      </c>
      <c r="AD967" t="s">
        <v>2487</v>
      </c>
      <c r="AE967">
        <v>0.92</v>
      </c>
    </row>
    <row r="968" spans="1:31">
      <c r="A968" t="s">
        <v>2527</v>
      </c>
      <c r="B968">
        <v>2012</v>
      </c>
      <c r="C968" t="s">
        <v>2487</v>
      </c>
      <c r="D968" t="s">
        <v>55</v>
      </c>
      <c r="E968" t="s">
        <v>55</v>
      </c>
      <c r="F968" t="s">
        <v>55</v>
      </c>
      <c r="G968" t="s">
        <v>193</v>
      </c>
      <c r="H968" t="s">
        <v>76</v>
      </c>
      <c r="I968" t="s">
        <v>55</v>
      </c>
      <c r="J968" t="s">
        <v>55</v>
      </c>
      <c r="K968">
        <v>95.077871000000002</v>
      </c>
      <c r="L968">
        <v>5.118385</v>
      </c>
      <c r="M968">
        <v>74.033000000000001</v>
      </c>
      <c r="N968">
        <v>99.909000000000006</v>
      </c>
      <c r="O968" t="s">
        <v>57</v>
      </c>
      <c r="P968" t="s">
        <v>2528</v>
      </c>
      <c r="Q968">
        <v>4.8310000000000004</v>
      </c>
      <c r="R968">
        <v>21.045000000000002</v>
      </c>
      <c r="S968">
        <v>5009</v>
      </c>
      <c r="T968">
        <v>1170</v>
      </c>
      <c r="U968">
        <v>3900</v>
      </c>
      <c r="V968">
        <v>5263</v>
      </c>
      <c r="W968">
        <v>30</v>
      </c>
      <c r="X968">
        <v>29</v>
      </c>
      <c r="Y968">
        <v>0</v>
      </c>
      <c r="Z968">
        <v>0</v>
      </c>
      <c r="AA968">
        <v>0</v>
      </c>
      <c r="AB968">
        <v>1</v>
      </c>
      <c r="AC968" t="s">
        <v>1923</v>
      </c>
      <c r="AD968" t="s">
        <v>2487</v>
      </c>
      <c r="AE968">
        <v>1.62</v>
      </c>
    </row>
    <row r="969" spans="1:31">
      <c r="A969" t="s">
        <v>2529</v>
      </c>
      <c r="B969">
        <v>2012</v>
      </c>
      <c r="C969" t="s">
        <v>2487</v>
      </c>
      <c r="D969" t="s">
        <v>55</v>
      </c>
      <c r="E969" t="s">
        <v>55</v>
      </c>
      <c r="F969" t="s">
        <v>55</v>
      </c>
      <c r="G969" t="s">
        <v>193</v>
      </c>
      <c r="H969" t="s">
        <v>55</v>
      </c>
      <c r="I969" t="s">
        <v>55</v>
      </c>
      <c r="J969" t="s">
        <v>55</v>
      </c>
      <c r="K969">
        <v>95.936919000000003</v>
      </c>
      <c r="L969">
        <v>2.114382</v>
      </c>
      <c r="M969">
        <v>89.44</v>
      </c>
      <c r="N969">
        <v>98.988</v>
      </c>
      <c r="O969" t="s">
        <v>57</v>
      </c>
      <c r="P969" t="s">
        <v>2530</v>
      </c>
      <c r="Q969">
        <v>3.052</v>
      </c>
      <c r="R969">
        <v>6.4969999999999999</v>
      </c>
      <c r="S969">
        <v>17420</v>
      </c>
      <c r="T969">
        <v>2258</v>
      </c>
      <c r="U969">
        <v>16240</v>
      </c>
      <c r="V969">
        <v>17974</v>
      </c>
      <c r="W969">
        <v>100</v>
      </c>
      <c r="X969">
        <v>95</v>
      </c>
      <c r="Y969">
        <v>0</v>
      </c>
      <c r="Z969">
        <v>0</v>
      </c>
      <c r="AA969">
        <v>0</v>
      </c>
      <c r="AB969">
        <v>1</v>
      </c>
      <c r="AC969" t="s">
        <v>2269</v>
      </c>
      <c r="AD969" t="s">
        <v>2487</v>
      </c>
      <c r="AE969">
        <v>1.1399999999999999</v>
      </c>
    </row>
    <row r="970" spans="1:31">
      <c r="A970" t="s">
        <v>2531</v>
      </c>
      <c r="B970">
        <v>2012</v>
      </c>
      <c r="C970" t="s">
        <v>2487</v>
      </c>
      <c r="D970" t="s">
        <v>55</v>
      </c>
      <c r="E970" t="s">
        <v>55</v>
      </c>
      <c r="F970" t="s">
        <v>55</v>
      </c>
      <c r="G970" t="s">
        <v>193</v>
      </c>
      <c r="H970" t="s">
        <v>55</v>
      </c>
      <c r="I970" t="s">
        <v>61</v>
      </c>
      <c r="J970" t="s">
        <v>55</v>
      </c>
      <c r="K970">
        <v>97.813192999999998</v>
      </c>
      <c r="L970">
        <v>1.769433</v>
      </c>
      <c r="M970">
        <v>91.028000000000006</v>
      </c>
      <c r="N970">
        <v>99.838999999999999</v>
      </c>
      <c r="O970" t="s">
        <v>57</v>
      </c>
      <c r="P970" t="s">
        <v>2532</v>
      </c>
      <c r="Q970">
        <v>2.0259999999999998</v>
      </c>
      <c r="R970">
        <v>6.7850000000000001</v>
      </c>
      <c r="S970">
        <v>10569</v>
      </c>
      <c r="T970">
        <v>1629</v>
      </c>
      <c r="U970">
        <v>9836</v>
      </c>
      <c r="V970">
        <v>10788</v>
      </c>
      <c r="W970">
        <v>71</v>
      </c>
      <c r="X970">
        <v>69</v>
      </c>
      <c r="Y970">
        <v>0</v>
      </c>
      <c r="Z970">
        <v>0</v>
      </c>
      <c r="AA970">
        <v>0</v>
      </c>
      <c r="AB970">
        <v>1</v>
      </c>
      <c r="AC970" t="s">
        <v>2074</v>
      </c>
      <c r="AD970" t="s">
        <v>2487</v>
      </c>
      <c r="AE970">
        <v>1.02</v>
      </c>
    </row>
    <row r="971" spans="1:31">
      <c r="A971" t="s">
        <v>2533</v>
      </c>
      <c r="B971">
        <v>2012</v>
      </c>
      <c r="C971" t="s">
        <v>2487</v>
      </c>
      <c r="D971" t="s">
        <v>55</v>
      </c>
      <c r="E971" t="s">
        <v>55</v>
      </c>
      <c r="F971" t="s">
        <v>55</v>
      </c>
      <c r="G971" t="s">
        <v>247</v>
      </c>
      <c r="H971" t="s">
        <v>76</v>
      </c>
      <c r="I971" t="s">
        <v>55</v>
      </c>
      <c r="J971" t="s">
        <v>55</v>
      </c>
      <c r="K971">
        <v>85.103727000000006</v>
      </c>
      <c r="L971">
        <v>7.4573020000000003</v>
      </c>
      <c r="M971">
        <v>64.376000000000005</v>
      </c>
      <c r="N971">
        <v>96.287000000000006</v>
      </c>
      <c r="O971" t="s">
        <v>57</v>
      </c>
      <c r="P971" t="s">
        <v>2534</v>
      </c>
      <c r="Q971">
        <v>11.183</v>
      </c>
      <c r="R971">
        <v>20.727</v>
      </c>
      <c r="S971">
        <v>8303</v>
      </c>
      <c r="T971">
        <v>1963</v>
      </c>
      <c r="U971">
        <v>6281</v>
      </c>
      <c r="V971">
        <v>9394</v>
      </c>
      <c r="W971">
        <v>40</v>
      </c>
      <c r="X971">
        <v>35</v>
      </c>
      <c r="Y971">
        <v>0</v>
      </c>
      <c r="Z971">
        <v>0</v>
      </c>
      <c r="AA971">
        <v>0</v>
      </c>
      <c r="AB971">
        <v>1</v>
      </c>
      <c r="AC971" t="s">
        <v>653</v>
      </c>
      <c r="AD971" t="s">
        <v>2487</v>
      </c>
      <c r="AE971">
        <v>1.71</v>
      </c>
    </row>
    <row r="972" spans="1:31">
      <c r="A972" t="s">
        <v>2535</v>
      </c>
      <c r="B972">
        <v>2012</v>
      </c>
      <c r="C972" t="s">
        <v>2487</v>
      </c>
      <c r="D972" t="s">
        <v>55</v>
      </c>
      <c r="E972" t="s">
        <v>55</v>
      </c>
      <c r="F972" t="s">
        <v>55</v>
      </c>
      <c r="G972" t="s">
        <v>247</v>
      </c>
      <c r="H972" t="s">
        <v>96</v>
      </c>
      <c r="I972" t="s">
        <v>55</v>
      </c>
      <c r="J972" t="s">
        <v>55</v>
      </c>
      <c r="K972">
        <v>94.057400000000001</v>
      </c>
      <c r="L972">
        <v>4.9895810000000003</v>
      </c>
      <c r="M972">
        <v>75.823999999999998</v>
      </c>
      <c r="N972">
        <v>99.643000000000001</v>
      </c>
      <c r="O972" t="s">
        <v>57</v>
      </c>
      <c r="P972" t="s">
        <v>2536</v>
      </c>
      <c r="Q972">
        <v>5.5860000000000003</v>
      </c>
      <c r="R972">
        <v>18.233000000000001</v>
      </c>
      <c r="S972">
        <v>8369</v>
      </c>
      <c r="T972">
        <v>1883</v>
      </c>
      <c r="U972">
        <v>6747</v>
      </c>
      <c r="V972">
        <v>8866</v>
      </c>
      <c r="W972">
        <v>33</v>
      </c>
      <c r="X972">
        <v>30</v>
      </c>
      <c r="Y972">
        <v>0</v>
      </c>
      <c r="Z972">
        <v>0</v>
      </c>
      <c r="AA972">
        <v>0</v>
      </c>
      <c r="AB972">
        <v>1</v>
      </c>
      <c r="AC972" t="s">
        <v>1645</v>
      </c>
      <c r="AD972" t="s">
        <v>2487</v>
      </c>
      <c r="AE972">
        <v>1.43</v>
      </c>
    </row>
    <row r="973" spans="1:31">
      <c r="A973" t="s">
        <v>2537</v>
      </c>
      <c r="B973">
        <v>2012</v>
      </c>
      <c r="C973" t="s">
        <v>2487</v>
      </c>
      <c r="D973" t="s">
        <v>55</v>
      </c>
      <c r="E973" t="s">
        <v>55</v>
      </c>
      <c r="F973" t="s">
        <v>55</v>
      </c>
      <c r="G973" t="s">
        <v>247</v>
      </c>
      <c r="H973" t="s">
        <v>55</v>
      </c>
      <c r="I973" t="s">
        <v>55</v>
      </c>
      <c r="J973" t="s">
        <v>55</v>
      </c>
      <c r="K973">
        <v>90.524626999999995</v>
      </c>
      <c r="L973">
        <v>2.610868</v>
      </c>
      <c r="M973">
        <v>84.031999999999996</v>
      </c>
      <c r="N973">
        <v>95.007999999999996</v>
      </c>
      <c r="O973" t="s">
        <v>57</v>
      </c>
      <c r="P973" t="s">
        <v>2538</v>
      </c>
      <c r="Q973">
        <v>4.484</v>
      </c>
      <c r="R973">
        <v>6.4930000000000003</v>
      </c>
      <c r="S973">
        <v>36574</v>
      </c>
      <c r="T973">
        <v>4234</v>
      </c>
      <c r="U973">
        <v>33950</v>
      </c>
      <c r="V973">
        <v>38385</v>
      </c>
      <c r="W973">
        <v>166</v>
      </c>
      <c r="X973">
        <v>148</v>
      </c>
      <c r="Y973">
        <v>0</v>
      </c>
      <c r="Z973">
        <v>0</v>
      </c>
      <c r="AA973">
        <v>0</v>
      </c>
      <c r="AB973">
        <v>1</v>
      </c>
      <c r="AC973" t="s">
        <v>2226</v>
      </c>
      <c r="AD973" t="s">
        <v>2487</v>
      </c>
      <c r="AE973">
        <v>1.31</v>
      </c>
    </row>
    <row r="974" spans="1:31">
      <c r="A974" t="s">
        <v>2539</v>
      </c>
      <c r="B974">
        <v>2012</v>
      </c>
      <c r="C974" t="s">
        <v>2487</v>
      </c>
      <c r="D974" t="s">
        <v>55</v>
      </c>
      <c r="E974" t="s">
        <v>55</v>
      </c>
      <c r="F974" t="s">
        <v>55</v>
      </c>
      <c r="G974" t="s">
        <v>247</v>
      </c>
      <c r="H974" t="s">
        <v>55</v>
      </c>
      <c r="I974" t="s">
        <v>61</v>
      </c>
      <c r="J974" t="s">
        <v>55</v>
      </c>
      <c r="K974">
        <v>85.704847999999998</v>
      </c>
      <c r="L974">
        <v>5.2881590000000003</v>
      </c>
      <c r="M974">
        <v>71.909000000000006</v>
      </c>
      <c r="N974">
        <v>94.388000000000005</v>
      </c>
      <c r="O974" t="s">
        <v>57</v>
      </c>
      <c r="P974" t="s">
        <v>2540</v>
      </c>
      <c r="Q974">
        <v>8.6829999999999998</v>
      </c>
      <c r="R974">
        <v>13.795999999999999</v>
      </c>
      <c r="S974">
        <v>15424</v>
      </c>
      <c r="T974">
        <v>3252</v>
      </c>
      <c r="U974">
        <v>12941</v>
      </c>
      <c r="V974">
        <v>16987</v>
      </c>
      <c r="W974">
        <v>95</v>
      </c>
      <c r="X974">
        <v>81</v>
      </c>
      <c r="Y974">
        <v>0</v>
      </c>
      <c r="Z974">
        <v>0</v>
      </c>
      <c r="AA974">
        <v>0</v>
      </c>
      <c r="AB974">
        <v>1</v>
      </c>
      <c r="AC974" t="s">
        <v>1903</v>
      </c>
      <c r="AD974" t="s">
        <v>2487</v>
      </c>
      <c r="AE974">
        <v>2.15</v>
      </c>
    </row>
    <row r="975" spans="1:31">
      <c r="A975" t="s">
        <v>2541</v>
      </c>
      <c r="B975">
        <v>2012</v>
      </c>
      <c r="C975" t="s">
        <v>2487</v>
      </c>
      <c r="D975" t="s">
        <v>55</v>
      </c>
      <c r="E975" t="s">
        <v>55</v>
      </c>
      <c r="F975" t="s">
        <v>55</v>
      </c>
      <c r="G975" t="s">
        <v>247</v>
      </c>
      <c r="H975" t="s">
        <v>55</v>
      </c>
      <c r="I975" t="s">
        <v>72</v>
      </c>
      <c r="J975" t="s">
        <v>55</v>
      </c>
      <c r="K975">
        <v>94.396063999999996</v>
      </c>
      <c r="L975">
        <v>3.2524139999999999</v>
      </c>
      <c r="M975">
        <v>84.103999999999999</v>
      </c>
      <c r="N975">
        <v>98.897999999999996</v>
      </c>
      <c r="O975" t="s">
        <v>57</v>
      </c>
      <c r="P975" t="s">
        <v>2542</v>
      </c>
      <c r="Q975">
        <v>4.5019999999999998</v>
      </c>
      <c r="R975">
        <v>10.292999999999999</v>
      </c>
      <c r="S975">
        <v>21150</v>
      </c>
      <c r="T975">
        <v>3060</v>
      </c>
      <c r="U975">
        <v>18844</v>
      </c>
      <c r="V975">
        <v>22158</v>
      </c>
      <c r="W975">
        <v>71</v>
      </c>
      <c r="X975">
        <v>67</v>
      </c>
      <c r="Y975">
        <v>0</v>
      </c>
      <c r="Z975">
        <v>0</v>
      </c>
      <c r="AA975">
        <v>0</v>
      </c>
      <c r="AB975">
        <v>1</v>
      </c>
      <c r="AC975" t="s">
        <v>2229</v>
      </c>
      <c r="AD975" t="s">
        <v>2487</v>
      </c>
      <c r="AE975">
        <v>1.4</v>
      </c>
    </row>
    <row r="976" spans="1:31">
      <c r="A976" t="s">
        <v>2543</v>
      </c>
      <c r="B976">
        <v>2012</v>
      </c>
      <c r="C976" t="s">
        <v>2487</v>
      </c>
      <c r="D976" t="s">
        <v>55</v>
      </c>
      <c r="E976" t="s">
        <v>55</v>
      </c>
      <c r="F976" t="s">
        <v>316</v>
      </c>
      <c r="G976" t="s">
        <v>55</v>
      </c>
      <c r="H976" t="s">
        <v>65</v>
      </c>
      <c r="I976" t="s">
        <v>55</v>
      </c>
      <c r="J976" t="s">
        <v>55</v>
      </c>
      <c r="K976">
        <v>86.745345</v>
      </c>
      <c r="L976">
        <v>6.8983140000000001</v>
      </c>
      <c r="M976">
        <v>67.123000000000005</v>
      </c>
      <c r="N976">
        <v>96.893000000000001</v>
      </c>
      <c r="O976" t="s">
        <v>57</v>
      </c>
      <c r="P976" t="s">
        <v>2544</v>
      </c>
      <c r="Q976">
        <v>10.148</v>
      </c>
      <c r="R976">
        <v>19.622</v>
      </c>
      <c r="S976">
        <v>9209</v>
      </c>
      <c r="T976">
        <v>2353</v>
      </c>
      <c r="U976">
        <v>7126</v>
      </c>
      <c r="V976">
        <v>10286</v>
      </c>
      <c r="W976">
        <v>39</v>
      </c>
      <c r="X976">
        <v>33</v>
      </c>
      <c r="Y976">
        <v>0</v>
      </c>
      <c r="Z976">
        <v>0</v>
      </c>
      <c r="AA976">
        <v>0</v>
      </c>
      <c r="AB976">
        <v>1</v>
      </c>
      <c r="AC976" t="s">
        <v>723</v>
      </c>
      <c r="AD976" t="s">
        <v>2487</v>
      </c>
      <c r="AE976">
        <v>1.57</v>
      </c>
    </row>
    <row r="977" spans="1:31">
      <c r="A977" t="s">
        <v>2545</v>
      </c>
      <c r="B977">
        <v>2012</v>
      </c>
      <c r="C977" t="s">
        <v>2487</v>
      </c>
      <c r="D977" t="s">
        <v>55</v>
      </c>
      <c r="E977" t="s">
        <v>55</v>
      </c>
      <c r="F977" t="s">
        <v>316</v>
      </c>
      <c r="G977" t="s">
        <v>55</v>
      </c>
      <c r="H977" t="s">
        <v>76</v>
      </c>
      <c r="I977" t="s">
        <v>55</v>
      </c>
      <c r="J977" t="s">
        <v>55</v>
      </c>
      <c r="K977">
        <v>91.336650000000006</v>
      </c>
      <c r="L977">
        <v>4.2640229999999999</v>
      </c>
      <c r="M977">
        <v>78.918000000000006</v>
      </c>
      <c r="N977">
        <v>97.680999999999997</v>
      </c>
      <c r="O977" t="s">
        <v>57</v>
      </c>
      <c r="P977" t="s">
        <v>2546</v>
      </c>
      <c r="Q977">
        <v>6.3440000000000003</v>
      </c>
      <c r="R977">
        <v>12.419</v>
      </c>
      <c r="S977">
        <v>13312</v>
      </c>
      <c r="T977">
        <v>2482</v>
      </c>
      <c r="U977">
        <v>11502</v>
      </c>
      <c r="V977">
        <v>14237</v>
      </c>
      <c r="W977">
        <v>69</v>
      </c>
      <c r="X977">
        <v>64</v>
      </c>
      <c r="Y977">
        <v>0</v>
      </c>
      <c r="Z977">
        <v>0</v>
      </c>
      <c r="AA977">
        <v>0</v>
      </c>
      <c r="AB977">
        <v>1</v>
      </c>
      <c r="AC977" t="s">
        <v>2547</v>
      </c>
      <c r="AD977" t="s">
        <v>2487</v>
      </c>
      <c r="AE977">
        <v>1.56</v>
      </c>
    </row>
    <row r="978" spans="1:31">
      <c r="A978" t="s">
        <v>2548</v>
      </c>
      <c r="B978">
        <v>2012</v>
      </c>
      <c r="C978" t="s">
        <v>2487</v>
      </c>
      <c r="D978" t="s">
        <v>55</v>
      </c>
      <c r="E978" t="s">
        <v>55</v>
      </c>
      <c r="F978" t="s">
        <v>316</v>
      </c>
      <c r="G978" t="s">
        <v>55</v>
      </c>
      <c r="H978" t="s">
        <v>76</v>
      </c>
      <c r="I978" t="s">
        <v>61</v>
      </c>
      <c r="J978" t="s">
        <v>55</v>
      </c>
      <c r="K978">
        <v>95.713660000000004</v>
      </c>
      <c r="L978">
        <v>3.5374150000000002</v>
      </c>
      <c r="M978">
        <v>82.501000000000005</v>
      </c>
      <c r="N978">
        <v>99.715999999999994</v>
      </c>
      <c r="O978" t="s">
        <v>57</v>
      </c>
      <c r="P978" t="s">
        <v>2549</v>
      </c>
      <c r="Q978">
        <v>4.0030000000000001</v>
      </c>
      <c r="R978">
        <v>13.212999999999999</v>
      </c>
      <c r="S978">
        <v>7200</v>
      </c>
      <c r="T978">
        <v>2155</v>
      </c>
      <c r="U978">
        <v>6206</v>
      </c>
      <c r="V978">
        <v>7501</v>
      </c>
      <c r="W978">
        <v>43</v>
      </c>
      <c r="X978">
        <v>41</v>
      </c>
      <c r="Y978">
        <v>0</v>
      </c>
      <c r="Z978">
        <v>0</v>
      </c>
      <c r="AA978">
        <v>0</v>
      </c>
      <c r="AB978">
        <v>1</v>
      </c>
      <c r="AC978" t="s">
        <v>1896</v>
      </c>
      <c r="AD978" t="s">
        <v>2487</v>
      </c>
      <c r="AE978">
        <v>1.28</v>
      </c>
    </row>
    <row r="979" spans="1:31">
      <c r="A979" t="s">
        <v>2550</v>
      </c>
      <c r="B979">
        <v>2012</v>
      </c>
      <c r="C979" t="s">
        <v>2487</v>
      </c>
      <c r="D979" t="s">
        <v>55</v>
      </c>
      <c r="E979" t="s">
        <v>55</v>
      </c>
      <c r="F979" t="s">
        <v>316</v>
      </c>
      <c r="G979" t="s">
        <v>55</v>
      </c>
      <c r="H979" t="s">
        <v>86</v>
      </c>
      <c r="I979" t="s">
        <v>55</v>
      </c>
      <c r="J979" t="s">
        <v>55</v>
      </c>
      <c r="K979">
        <v>97.185192999999998</v>
      </c>
      <c r="L979">
        <v>2.184841</v>
      </c>
      <c r="M979">
        <v>89.116</v>
      </c>
      <c r="N979">
        <v>99.754000000000005</v>
      </c>
      <c r="O979" t="s">
        <v>57</v>
      </c>
      <c r="P979" t="s">
        <v>2551</v>
      </c>
      <c r="Q979">
        <v>2.569</v>
      </c>
      <c r="R979">
        <v>8.07</v>
      </c>
      <c r="S979">
        <v>8629</v>
      </c>
      <c r="T979">
        <v>1895</v>
      </c>
      <c r="U979">
        <v>7913</v>
      </c>
      <c r="V979">
        <v>8857</v>
      </c>
      <c r="W979">
        <v>43</v>
      </c>
      <c r="X979">
        <v>41</v>
      </c>
      <c r="Y979">
        <v>0</v>
      </c>
      <c r="Z979">
        <v>0</v>
      </c>
      <c r="AA979">
        <v>0</v>
      </c>
      <c r="AB979">
        <v>1</v>
      </c>
      <c r="AC979" t="s">
        <v>2526</v>
      </c>
      <c r="AD979" t="s">
        <v>2487</v>
      </c>
      <c r="AE979">
        <v>0.73</v>
      </c>
    </row>
    <row r="980" spans="1:31">
      <c r="A980" t="s">
        <v>2552</v>
      </c>
      <c r="B980">
        <v>2012</v>
      </c>
      <c r="C980" t="s">
        <v>2487</v>
      </c>
      <c r="D980" t="s">
        <v>55</v>
      </c>
      <c r="E980" t="s">
        <v>55</v>
      </c>
      <c r="F980" t="s">
        <v>316</v>
      </c>
      <c r="G980" t="s">
        <v>55</v>
      </c>
      <c r="H980" t="s">
        <v>86</v>
      </c>
      <c r="I980" t="s">
        <v>61</v>
      </c>
      <c r="J980" t="s">
        <v>55</v>
      </c>
      <c r="K980">
        <v>98.095066000000003</v>
      </c>
      <c r="L980">
        <v>1.9833970000000001</v>
      </c>
      <c r="M980">
        <v>89.385999999999996</v>
      </c>
      <c r="N980">
        <v>99.960999999999999</v>
      </c>
      <c r="O980" t="s">
        <v>57</v>
      </c>
      <c r="P980" t="s">
        <v>2553</v>
      </c>
      <c r="Q980">
        <v>1.8660000000000001</v>
      </c>
      <c r="R980">
        <v>8.7089999999999996</v>
      </c>
      <c r="S980">
        <v>4909</v>
      </c>
      <c r="T980">
        <v>1170</v>
      </c>
      <c r="U980">
        <v>4473</v>
      </c>
      <c r="V980">
        <v>5003</v>
      </c>
      <c r="W980">
        <v>30</v>
      </c>
      <c r="X980">
        <v>29</v>
      </c>
      <c r="Y980">
        <v>0</v>
      </c>
      <c r="Z980">
        <v>0</v>
      </c>
      <c r="AA980">
        <v>0</v>
      </c>
      <c r="AB980">
        <v>1</v>
      </c>
      <c r="AC980" t="s">
        <v>1923</v>
      </c>
      <c r="AD980" t="s">
        <v>2487</v>
      </c>
      <c r="AE980">
        <v>0.61</v>
      </c>
    </row>
    <row r="981" spans="1:31">
      <c r="A981" t="s">
        <v>2554</v>
      </c>
      <c r="B981">
        <v>2012</v>
      </c>
      <c r="C981" t="s">
        <v>2487</v>
      </c>
      <c r="D981" t="s">
        <v>55</v>
      </c>
      <c r="E981" t="s">
        <v>55</v>
      </c>
      <c r="F981" t="s">
        <v>316</v>
      </c>
      <c r="G981" t="s">
        <v>55</v>
      </c>
      <c r="H981" t="s">
        <v>96</v>
      </c>
      <c r="I981" t="s">
        <v>55</v>
      </c>
      <c r="J981" t="s">
        <v>55</v>
      </c>
      <c r="K981">
        <v>92.548286000000004</v>
      </c>
      <c r="L981">
        <v>4.3336139999999999</v>
      </c>
      <c r="M981">
        <v>79.105000000000004</v>
      </c>
      <c r="N981">
        <v>98.555000000000007</v>
      </c>
      <c r="O981" t="s">
        <v>57</v>
      </c>
      <c r="P981" t="s">
        <v>2555</v>
      </c>
      <c r="Q981">
        <v>6.0069999999999997</v>
      </c>
      <c r="R981">
        <v>13.443</v>
      </c>
      <c r="S981">
        <v>10378</v>
      </c>
      <c r="T981">
        <v>2062</v>
      </c>
      <c r="U981">
        <v>8871</v>
      </c>
      <c r="V981">
        <v>11052</v>
      </c>
      <c r="W981">
        <v>46</v>
      </c>
      <c r="X981">
        <v>40</v>
      </c>
      <c r="Y981">
        <v>0</v>
      </c>
      <c r="Z981">
        <v>0</v>
      </c>
      <c r="AA981">
        <v>0</v>
      </c>
      <c r="AB981">
        <v>1</v>
      </c>
      <c r="AC981" t="s">
        <v>2170</v>
      </c>
      <c r="AD981" t="s">
        <v>2487</v>
      </c>
      <c r="AE981">
        <v>1.23</v>
      </c>
    </row>
    <row r="982" spans="1:31">
      <c r="A982" t="s">
        <v>2556</v>
      </c>
      <c r="B982">
        <v>2012</v>
      </c>
      <c r="C982" t="s">
        <v>2487</v>
      </c>
      <c r="D982" t="s">
        <v>55</v>
      </c>
      <c r="E982" t="s">
        <v>55</v>
      </c>
      <c r="F982" t="s">
        <v>316</v>
      </c>
      <c r="G982" t="s">
        <v>55</v>
      </c>
      <c r="H982" t="s">
        <v>55</v>
      </c>
      <c r="I982" t="s">
        <v>55</v>
      </c>
      <c r="J982" t="s">
        <v>55</v>
      </c>
      <c r="K982">
        <v>92.662345999999999</v>
      </c>
      <c r="L982">
        <v>2.0005989999999998</v>
      </c>
      <c r="M982">
        <v>87.664000000000001</v>
      </c>
      <c r="N982">
        <v>96.09</v>
      </c>
      <c r="O982" t="s">
        <v>57</v>
      </c>
      <c r="P982" t="s">
        <v>2557</v>
      </c>
      <c r="Q982">
        <v>3.4279999999999999</v>
      </c>
      <c r="R982">
        <v>4.9989999999999997</v>
      </c>
      <c r="S982">
        <v>51978</v>
      </c>
      <c r="T982">
        <v>4730</v>
      </c>
      <c r="U982">
        <v>49174</v>
      </c>
      <c r="V982">
        <v>53901</v>
      </c>
      <c r="W982">
        <v>258</v>
      </c>
      <c r="X982">
        <v>236</v>
      </c>
      <c r="Y982">
        <v>0</v>
      </c>
      <c r="Z982">
        <v>0</v>
      </c>
      <c r="AA982">
        <v>0</v>
      </c>
      <c r="AB982">
        <v>1</v>
      </c>
      <c r="AC982" t="s">
        <v>2558</v>
      </c>
      <c r="AD982" t="s">
        <v>2487</v>
      </c>
      <c r="AE982">
        <v>1.51</v>
      </c>
    </row>
    <row r="983" spans="1:31">
      <c r="A983" t="s">
        <v>2559</v>
      </c>
      <c r="B983">
        <v>2012</v>
      </c>
      <c r="C983" t="s">
        <v>2487</v>
      </c>
      <c r="D983" t="s">
        <v>55</v>
      </c>
      <c r="E983" t="s">
        <v>55</v>
      </c>
      <c r="F983" t="s">
        <v>316</v>
      </c>
      <c r="G983" t="s">
        <v>55</v>
      </c>
      <c r="H983" t="s">
        <v>55</v>
      </c>
      <c r="I983" t="s">
        <v>61</v>
      </c>
      <c r="J983" t="s">
        <v>55</v>
      </c>
      <c r="K983">
        <v>91.434833999999995</v>
      </c>
      <c r="L983">
        <v>3.1343489999999998</v>
      </c>
      <c r="M983">
        <v>83.046000000000006</v>
      </c>
      <c r="N983">
        <v>96.522999999999996</v>
      </c>
      <c r="O983" t="s">
        <v>57</v>
      </c>
      <c r="P983" t="s">
        <v>2560</v>
      </c>
      <c r="Q983">
        <v>5.0880000000000001</v>
      </c>
      <c r="R983">
        <v>8.3889999999999993</v>
      </c>
      <c r="S983">
        <v>25182</v>
      </c>
      <c r="T983">
        <v>3775</v>
      </c>
      <c r="U983">
        <v>22872</v>
      </c>
      <c r="V983">
        <v>26584</v>
      </c>
      <c r="W983">
        <v>161</v>
      </c>
      <c r="X983">
        <v>146</v>
      </c>
      <c r="Y983">
        <v>0</v>
      </c>
      <c r="Z983">
        <v>0</v>
      </c>
      <c r="AA983">
        <v>0</v>
      </c>
      <c r="AB983">
        <v>1</v>
      </c>
      <c r="AC983" t="s">
        <v>2561</v>
      </c>
      <c r="AD983" t="s">
        <v>2487</v>
      </c>
      <c r="AE983">
        <v>2.0099999999999998</v>
      </c>
    </row>
    <row r="984" spans="1:31">
      <c r="A984" t="s">
        <v>2562</v>
      </c>
      <c r="B984">
        <v>2012</v>
      </c>
      <c r="C984" t="s">
        <v>2487</v>
      </c>
      <c r="D984" t="s">
        <v>55</v>
      </c>
      <c r="E984" t="s">
        <v>55</v>
      </c>
      <c r="F984" t="s">
        <v>316</v>
      </c>
      <c r="G984" t="s">
        <v>55</v>
      </c>
      <c r="H984" t="s">
        <v>55</v>
      </c>
      <c r="I984" t="s">
        <v>72</v>
      </c>
      <c r="J984" t="s">
        <v>55</v>
      </c>
      <c r="K984">
        <v>93.846367999999998</v>
      </c>
      <c r="L984">
        <v>2.797383</v>
      </c>
      <c r="M984">
        <v>85.771000000000001</v>
      </c>
      <c r="N984">
        <v>98.096999999999994</v>
      </c>
      <c r="O984" t="s">
        <v>57</v>
      </c>
      <c r="P984" t="s">
        <v>2563</v>
      </c>
      <c r="Q984">
        <v>4.2510000000000003</v>
      </c>
      <c r="R984">
        <v>8.0760000000000005</v>
      </c>
      <c r="S984">
        <v>26796</v>
      </c>
      <c r="T984">
        <v>3285</v>
      </c>
      <c r="U984">
        <v>24490</v>
      </c>
      <c r="V984">
        <v>28009</v>
      </c>
      <c r="W984">
        <v>97</v>
      </c>
      <c r="X984">
        <v>90</v>
      </c>
      <c r="Y984">
        <v>0</v>
      </c>
      <c r="Z984">
        <v>0</v>
      </c>
      <c r="AA984">
        <v>0</v>
      </c>
      <c r="AB984">
        <v>1</v>
      </c>
      <c r="AC984" t="s">
        <v>2410</v>
      </c>
      <c r="AD984" t="s">
        <v>2487</v>
      </c>
      <c r="AE984">
        <v>1.3</v>
      </c>
    </row>
    <row r="985" spans="1:31">
      <c r="A985" t="s">
        <v>2564</v>
      </c>
      <c r="B985">
        <v>2012</v>
      </c>
      <c r="C985" t="s">
        <v>2487</v>
      </c>
      <c r="D985" t="s">
        <v>55</v>
      </c>
      <c r="E985" t="s">
        <v>377</v>
      </c>
      <c r="F985" t="s">
        <v>55</v>
      </c>
      <c r="G985" t="s">
        <v>55</v>
      </c>
      <c r="H985" t="s">
        <v>65</v>
      </c>
      <c r="I985" t="s">
        <v>55</v>
      </c>
      <c r="J985" t="s">
        <v>55</v>
      </c>
      <c r="K985">
        <v>88.136537000000004</v>
      </c>
      <c r="L985">
        <v>6.7830320000000004</v>
      </c>
      <c r="M985">
        <v>68.08</v>
      </c>
      <c r="N985">
        <v>97.700999999999993</v>
      </c>
      <c r="O985" t="s">
        <v>57</v>
      </c>
      <c r="P985" t="s">
        <v>2565</v>
      </c>
      <c r="Q985">
        <v>9.5640000000000001</v>
      </c>
      <c r="R985">
        <v>20.056000000000001</v>
      </c>
      <c r="S985">
        <v>9179</v>
      </c>
      <c r="T985">
        <v>2366</v>
      </c>
      <c r="U985">
        <v>7090</v>
      </c>
      <c r="V985">
        <v>10175</v>
      </c>
      <c r="W985">
        <v>37</v>
      </c>
      <c r="X985">
        <v>32</v>
      </c>
      <c r="Y985">
        <v>0</v>
      </c>
      <c r="Z985">
        <v>0</v>
      </c>
      <c r="AA985">
        <v>0</v>
      </c>
      <c r="AB985">
        <v>1</v>
      </c>
      <c r="AC985" t="s">
        <v>723</v>
      </c>
      <c r="AD985" t="s">
        <v>2487</v>
      </c>
      <c r="AE985">
        <v>1.58</v>
      </c>
    </row>
    <row r="986" spans="1:31">
      <c r="A986" t="s">
        <v>2566</v>
      </c>
      <c r="B986">
        <v>2012</v>
      </c>
      <c r="C986" t="s">
        <v>2487</v>
      </c>
      <c r="D986" t="s">
        <v>55</v>
      </c>
      <c r="E986" t="s">
        <v>377</v>
      </c>
      <c r="F986" t="s">
        <v>55</v>
      </c>
      <c r="G986" t="s">
        <v>55</v>
      </c>
      <c r="H986" t="s">
        <v>76</v>
      </c>
      <c r="I986" t="s">
        <v>55</v>
      </c>
      <c r="J986" t="s">
        <v>55</v>
      </c>
      <c r="K986">
        <v>86.705903000000006</v>
      </c>
      <c r="L986">
        <v>5.912458</v>
      </c>
      <c r="M986">
        <v>70.518000000000001</v>
      </c>
      <c r="N986">
        <v>95.906000000000006</v>
      </c>
      <c r="O986" t="s">
        <v>57</v>
      </c>
      <c r="P986" t="s">
        <v>2567</v>
      </c>
      <c r="Q986">
        <v>9.1999999999999993</v>
      </c>
      <c r="R986">
        <v>16.187999999999999</v>
      </c>
      <c r="S986">
        <v>11170</v>
      </c>
      <c r="T986">
        <v>2195</v>
      </c>
      <c r="U986">
        <v>9085</v>
      </c>
      <c r="V986">
        <v>12355</v>
      </c>
      <c r="W986">
        <v>59</v>
      </c>
      <c r="X986">
        <v>53</v>
      </c>
      <c r="Y986">
        <v>0</v>
      </c>
      <c r="Z986">
        <v>0</v>
      </c>
      <c r="AA986">
        <v>0</v>
      </c>
      <c r="AB986">
        <v>1</v>
      </c>
      <c r="AC986" t="s">
        <v>1669</v>
      </c>
      <c r="AD986" t="s">
        <v>2487</v>
      </c>
      <c r="AE986">
        <v>1.76</v>
      </c>
    </row>
    <row r="987" spans="1:31">
      <c r="A987" t="s">
        <v>2568</v>
      </c>
      <c r="B987">
        <v>2012</v>
      </c>
      <c r="C987" t="s">
        <v>2487</v>
      </c>
      <c r="D987" t="s">
        <v>55</v>
      </c>
      <c r="E987" t="s">
        <v>377</v>
      </c>
      <c r="F987" t="s">
        <v>55</v>
      </c>
      <c r="G987" t="s">
        <v>55</v>
      </c>
      <c r="H987" t="s">
        <v>76</v>
      </c>
      <c r="I987" t="s">
        <v>61</v>
      </c>
      <c r="J987" t="s">
        <v>55</v>
      </c>
      <c r="K987">
        <v>87.538218999999998</v>
      </c>
      <c r="L987">
        <v>8.9629580000000004</v>
      </c>
      <c r="M987">
        <v>59.335000000000001</v>
      </c>
      <c r="N987">
        <v>98.778000000000006</v>
      </c>
      <c r="O987" t="s">
        <v>57</v>
      </c>
      <c r="P987" t="s">
        <v>2569</v>
      </c>
      <c r="Q987">
        <v>11.239000000000001</v>
      </c>
      <c r="R987">
        <v>28.202999999999999</v>
      </c>
      <c r="S987">
        <v>5426</v>
      </c>
      <c r="T987">
        <v>1815</v>
      </c>
      <c r="U987">
        <v>3678</v>
      </c>
      <c r="V987">
        <v>6123</v>
      </c>
      <c r="W987">
        <v>35</v>
      </c>
      <c r="X987">
        <v>32</v>
      </c>
      <c r="Y987">
        <v>0</v>
      </c>
      <c r="Z987">
        <v>0</v>
      </c>
      <c r="AA987">
        <v>0</v>
      </c>
      <c r="AB987">
        <v>1</v>
      </c>
      <c r="AC987" t="s">
        <v>2156</v>
      </c>
      <c r="AD987" t="s">
        <v>2487</v>
      </c>
      <c r="AE987">
        <v>2.5</v>
      </c>
    </row>
    <row r="988" spans="1:31">
      <c r="A988" t="s">
        <v>2570</v>
      </c>
      <c r="B988">
        <v>2012</v>
      </c>
      <c r="C988" t="s">
        <v>2487</v>
      </c>
      <c r="D988" t="s">
        <v>55</v>
      </c>
      <c r="E988" t="s">
        <v>377</v>
      </c>
      <c r="F988" t="s">
        <v>55</v>
      </c>
      <c r="G988" t="s">
        <v>55</v>
      </c>
      <c r="H988" t="s">
        <v>86</v>
      </c>
      <c r="I988" t="s">
        <v>55</v>
      </c>
      <c r="J988" t="s">
        <v>55</v>
      </c>
      <c r="K988">
        <v>97.238797000000005</v>
      </c>
      <c r="L988">
        <v>2.1471330000000002</v>
      </c>
      <c r="M988">
        <v>89.302999999999997</v>
      </c>
      <c r="N988">
        <v>99.759</v>
      </c>
      <c r="O988" t="s">
        <v>57</v>
      </c>
      <c r="P988" t="s">
        <v>2571</v>
      </c>
      <c r="Q988">
        <v>2.5209999999999999</v>
      </c>
      <c r="R988">
        <v>7.9359999999999999</v>
      </c>
      <c r="S988">
        <v>8801</v>
      </c>
      <c r="T988">
        <v>1927</v>
      </c>
      <c r="U988">
        <v>8083</v>
      </c>
      <c r="V988">
        <v>9030</v>
      </c>
      <c r="W988">
        <v>41</v>
      </c>
      <c r="X988">
        <v>39</v>
      </c>
      <c r="Y988">
        <v>0</v>
      </c>
      <c r="Z988">
        <v>0</v>
      </c>
      <c r="AA988">
        <v>0</v>
      </c>
      <c r="AB988">
        <v>1</v>
      </c>
      <c r="AC988" t="s">
        <v>2526</v>
      </c>
      <c r="AD988" t="s">
        <v>2487</v>
      </c>
      <c r="AE988">
        <v>0.69</v>
      </c>
    </row>
    <row r="989" spans="1:31">
      <c r="A989" t="s">
        <v>2572</v>
      </c>
      <c r="B989">
        <v>2012</v>
      </c>
      <c r="C989" t="s">
        <v>2487</v>
      </c>
      <c r="D989" t="s">
        <v>55</v>
      </c>
      <c r="E989" t="s">
        <v>377</v>
      </c>
      <c r="F989" t="s">
        <v>55</v>
      </c>
      <c r="G989" t="s">
        <v>55</v>
      </c>
      <c r="H989" t="s">
        <v>96</v>
      </c>
      <c r="I989" t="s">
        <v>55</v>
      </c>
      <c r="J989" t="s">
        <v>55</v>
      </c>
      <c r="K989">
        <v>92.707971999999998</v>
      </c>
      <c r="L989">
        <v>4.237114</v>
      </c>
      <c r="M989">
        <v>79.546000000000006</v>
      </c>
      <c r="N989">
        <v>98.581999999999994</v>
      </c>
      <c r="O989" t="s">
        <v>57</v>
      </c>
      <c r="P989" t="s">
        <v>2573</v>
      </c>
      <c r="Q989">
        <v>5.8739999999999997</v>
      </c>
      <c r="R989">
        <v>13.162000000000001</v>
      </c>
      <c r="S989">
        <v>10624</v>
      </c>
      <c r="T989">
        <v>2037</v>
      </c>
      <c r="U989">
        <v>9115</v>
      </c>
      <c r="V989">
        <v>11297</v>
      </c>
      <c r="W989">
        <v>47</v>
      </c>
      <c r="X989">
        <v>41</v>
      </c>
      <c r="Y989">
        <v>0</v>
      </c>
      <c r="Z989">
        <v>0</v>
      </c>
      <c r="AA989">
        <v>0</v>
      </c>
      <c r="AB989">
        <v>1</v>
      </c>
      <c r="AC989" t="s">
        <v>2170</v>
      </c>
      <c r="AD989" t="s">
        <v>2487</v>
      </c>
      <c r="AE989">
        <v>1.22</v>
      </c>
    </row>
    <row r="990" spans="1:31">
      <c r="A990" t="s">
        <v>2574</v>
      </c>
      <c r="B990">
        <v>2012</v>
      </c>
      <c r="C990" t="s">
        <v>2487</v>
      </c>
      <c r="D990" t="s">
        <v>55</v>
      </c>
      <c r="E990" t="s">
        <v>377</v>
      </c>
      <c r="F990" t="s">
        <v>55</v>
      </c>
      <c r="G990" t="s">
        <v>55</v>
      </c>
      <c r="H990" t="s">
        <v>55</v>
      </c>
      <c r="I990" t="s">
        <v>55</v>
      </c>
      <c r="J990" t="s">
        <v>55</v>
      </c>
      <c r="K990">
        <v>92.054164999999998</v>
      </c>
      <c r="L990">
        <v>2.0713170000000001</v>
      </c>
      <c r="M990">
        <v>86.938999999999993</v>
      </c>
      <c r="N990">
        <v>95.632000000000005</v>
      </c>
      <c r="O990" t="s">
        <v>57</v>
      </c>
      <c r="P990" t="s">
        <v>2575</v>
      </c>
      <c r="Q990">
        <v>3.5779999999999998</v>
      </c>
      <c r="R990">
        <v>5.1150000000000002</v>
      </c>
      <c r="S990">
        <v>50910</v>
      </c>
      <c r="T990">
        <v>4738</v>
      </c>
      <c r="U990">
        <v>48081</v>
      </c>
      <c r="V990">
        <v>52888</v>
      </c>
      <c r="W990">
        <v>246</v>
      </c>
      <c r="X990">
        <v>224</v>
      </c>
      <c r="Y990">
        <v>0</v>
      </c>
      <c r="Z990">
        <v>0</v>
      </c>
      <c r="AA990">
        <v>0</v>
      </c>
      <c r="AB990">
        <v>1</v>
      </c>
      <c r="AC990" t="s">
        <v>2576</v>
      </c>
      <c r="AD990" t="s">
        <v>2487</v>
      </c>
      <c r="AE990">
        <v>1.44</v>
      </c>
    </row>
    <row r="991" spans="1:31">
      <c r="A991" t="s">
        <v>2577</v>
      </c>
      <c r="B991">
        <v>2012</v>
      </c>
      <c r="C991" t="s">
        <v>2487</v>
      </c>
      <c r="D991" t="s">
        <v>55</v>
      </c>
      <c r="E991" t="s">
        <v>377</v>
      </c>
      <c r="F991" t="s">
        <v>55</v>
      </c>
      <c r="G991" t="s">
        <v>55</v>
      </c>
      <c r="H991" t="s">
        <v>55</v>
      </c>
      <c r="I991" t="s">
        <v>61</v>
      </c>
      <c r="J991" t="s">
        <v>55</v>
      </c>
      <c r="K991">
        <v>89.361289999999997</v>
      </c>
      <c r="L991">
        <v>3.653111</v>
      </c>
      <c r="M991">
        <v>79.831000000000003</v>
      </c>
      <c r="N991">
        <v>95.406999999999996</v>
      </c>
      <c r="O991" t="s">
        <v>57</v>
      </c>
      <c r="P991" t="s">
        <v>2578</v>
      </c>
      <c r="Q991">
        <v>6.0449999999999999</v>
      </c>
      <c r="R991">
        <v>9.5310000000000006</v>
      </c>
      <c r="S991">
        <v>23594</v>
      </c>
      <c r="T991">
        <v>3610</v>
      </c>
      <c r="U991">
        <v>21078</v>
      </c>
      <c r="V991">
        <v>25190</v>
      </c>
      <c r="W991">
        <v>151</v>
      </c>
      <c r="X991">
        <v>135</v>
      </c>
      <c r="Y991">
        <v>0</v>
      </c>
      <c r="Z991">
        <v>0</v>
      </c>
      <c r="AA991">
        <v>0</v>
      </c>
      <c r="AB991">
        <v>1</v>
      </c>
      <c r="AC991" t="s">
        <v>1972</v>
      </c>
      <c r="AD991" t="s">
        <v>2487</v>
      </c>
      <c r="AE991">
        <v>2.11</v>
      </c>
    </row>
    <row r="992" spans="1:31">
      <c r="A992" t="s">
        <v>2579</v>
      </c>
      <c r="B992">
        <v>2012</v>
      </c>
      <c r="C992" t="s">
        <v>2487</v>
      </c>
      <c r="D992" t="s">
        <v>55</v>
      </c>
      <c r="E992" t="s">
        <v>377</v>
      </c>
      <c r="F992" t="s">
        <v>55</v>
      </c>
      <c r="G992" t="s">
        <v>55</v>
      </c>
      <c r="H992" t="s">
        <v>55</v>
      </c>
      <c r="I992" t="s">
        <v>72</v>
      </c>
      <c r="J992" t="s">
        <v>55</v>
      </c>
      <c r="K992">
        <v>94.514285999999998</v>
      </c>
      <c r="L992">
        <v>2.7111179999999999</v>
      </c>
      <c r="M992">
        <v>86.421999999999997</v>
      </c>
      <c r="N992">
        <v>98.515000000000001</v>
      </c>
      <c r="O992" t="s">
        <v>57</v>
      </c>
      <c r="P992" t="s">
        <v>2580</v>
      </c>
      <c r="Q992">
        <v>4</v>
      </c>
      <c r="R992">
        <v>8.0920000000000005</v>
      </c>
      <c r="S992">
        <v>27316</v>
      </c>
      <c r="T992">
        <v>3413</v>
      </c>
      <c r="U992">
        <v>24977</v>
      </c>
      <c r="V992">
        <v>28472</v>
      </c>
      <c r="W992">
        <v>95</v>
      </c>
      <c r="X992">
        <v>89</v>
      </c>
      <c r="Y992">
        <v>0</v>
      </c>
      <c r="Z992">
        <v>0</v>
      </c>
      <c r="AA992">
        <v>0</v>
      </c>
      <c r="AB992">
        <v>1</v>
      </c>
      <c r="AC992" t="s">
        <v>2581</v>
      </c>
      <c r="AD992" t="s">
        <v>2487</v>
      </c>
      <c r="AE992">
        <v>1.33</v>
      </c>
    </row>
    <row r="993" spans="1:31">
      <c r="A993" t="s">
        <v>2582</v>
      </c>
      <c r="B993">
        <v>2012</v>
      </c>
      <c r="C993" t="s">
        <v>2487</v>
      </c>
      <c r="D993" t="s">
        <v>454</v>
      </c>
      <c r="E993" t="s">
        <v>55</v>
      </c>
      <c r="F993" t="s">
        <v>55</v>
      </c>
      <c r="G993" t="s">
        <v>55</v>
      </c>
      <c r="H993" t="s">
        <v>76</v>
      </c>
      <c r="I993" t="s">
        <v>55</v>
      </c>
      <c r="J993" t="s">
        <v>55</v>
      </c>
      <c r="K993">
        <v>95.823678000000001</v>
      </c>
      <c r="L993">
        <v>4.3893490000000002</v>
      </c>
      <c r="M993">
        <v>77.274000000000001</v>
      </c>
      <c r="N993">
        <v>99.927999999999997</v>
      </c>
      <c r="O993" t="s">
        <v>57</v>
      </c>
      <c r="P993" t="s">
        <v>2583</v>
      </c>
      <c r="Q993">
        <v>4.1050000000000004</v>
      </c>
      <c r="R993">
        <v>18.548999999999999</v>
      </c>
      <c r="S993">
        <v>5950</v>
      </c>
      <c r="T993">
        <v>1389</v>
      </c>
      <c r="U993">
        <v>4798</v>
      </c>
      <c r="V993">
        <v>6204</v>
      </c>
      <c r="W993">
        <v>38</v>
      </c>
      <c r="X993">
        <v>37</v>
      </c>
      <c r="Y993">
        <v>0</v>
      </c>
      <c r="Z993">
        <v>0</v>
      </c>
      <c r="AA993">
        <v>0</v>
      </c>
      <c r="AB993">
        <v>1</v>
      </c>
      <c r="AC993" t="s">
        <v>1676</v>
      </c>
      <c r="AD993" t="s">
        <v>2487</v>
      </c>
      <c r="AE993">
        <v>1.78</v>
      </c>
    </row>
    <row r="994" spans="1:31">
      <c r="A994" t="s">
        <v>2584</v>
      </c>
      <c r="B994">
        <v>2012</v>
      </c>
      <c r="C994" t="s">
        <v>2487</v>
      </c>
      <c r="D994" t="s">
        <v>454</v>
      </c>
      <c r="E994" t="s">
        <v>55</v>
      </c>
      <c r="F994" t="s">
        <v>55</v>
      </c>
      <c r="G994" t="s">
        <v>55</v>
      </c>
      <c r="H994" t="s">
        <v>76</v>
      </c>
      <c r="I994" t="s">
        <v>61</v>
      </c>
      <c r="J994" t="s">
        <v>55</v>
      </c>
      <c r="K994">
        <v>100</v>
      </c>
      <c r="L994">
        <v>0</v>
      </c>
      <c r="M994">
        <v>88.43</v>
      </c>
      <c r="N994">
        <v>100</v>
      </c>
      <c r="O994" t="s">
        <v>57</v>
      </c>
      <c r="P994" t="s">
        <v>2585</v>
      </c>
      <c r="Q994">
        <v>0</v>
      </c>
      <c r="R994">
        <v>11.57</v>
      </c>
      <c r="S994">
        <v>3990</v>
      </c>
      <c r="T994">
        <v>962</v>
      </c>
      <c r="U994">
        <v>3528</v>
      </c>
      <c r="V994">
        <v>3990</v>
      </c>
      <c r="W994">
        <v>30</v>
      </c>
      <c r="X994">
        <v>30</v>
      </c>
      <c r="Y994">
        <v>0</v>
      </c>
      <c r="Z994">
        <v>0</v>
      </c>
      <c r="AA994">
        <v>0</v>
      </c>
      <c r="AB994">
        <v>1</v>
      </c>
      <c r="AC994" t="s">
        <v>2586</v>
      </c>
      <c r="AD994" t="s">
        <v>2487</v>
      </c>
      <c r="AE994">
        <v>1</v>
      </c>
    </row>
    <row r="995" spans="1:31">
      <c r="A995" t="s">
        <v>2587</v>
      </c>
      <c r="B995">
        <v>2012</v>
      </c>
      <c r="C995" t="s">
        <v>2487</v>
      </c>
      <c r="D995" t="s">
        <v>454</v>
      </c>
      <c r="E995" t="s">
        <v>55</v>
      </c>
      <c r="F995" t="s">
        <v>55</v>
      </c>
      <c r="G995" t="s">
        <v>55</v>
      </c>
      <c r="H995" t="s">
        <v>55</v>
      </c>
      <c r="I995" t="s">
        <v>55</v>
      </c>
      <c r="J995" t="s">
        <v>55</v>
      </c>
      <c r="K995">
        <v>94.515428</v>
      </c>
      <c r="L995">
        <v>2.1412620000000002</v>
      </c>
      <c r="M995">
        <v>88.606999999999999</v>
      </c>
      <c r="N995">
        <v>97.908000000000001</v>
      </c>
      <c r="O995" t="s">
        <v>57</v>
      </c>
      <c r="P995" t="s">
        <v>2588</v>
      </c>
      <c r="Q995">
        <v>3.3929999999999998</v>
      </c>
      <c r="R995">
        <v>5.9080000000000004</v>
      </c>
      <c r="S995">
        <v>18635</v>
      </c>
      <c r="T995">
        <v>2363</v>
      </c>
      <c r="U995">
        <v>17470</v>
      </c>
      <c r="V995">
        <v>19304</v>
      </c>
      <c r="W995">
        <v>117</v>
      </c>
      <c r="X995">
        <v>108</v>
      </c>
      <c r="Y995">
        <v>0</v>
      </c>
      <c r="Z995">
        <v>0</v>
      </c>
      <c r="AA995">
        <v>0</v>
      </c>
      <c r="AB995">
        <v>1</v>
      </c>
      <c r="AC995" t="s">
        <v>2589</v>
      </c>
      <c r="AD995" t="s">
        <v>2487</v>
      </c>
      <c r="AE995">
        <v>1.03</v>
      </c>
    </row>
    <row r="996" spans="1:31">
      <c r="A996" t="s">
        <v>2590</v>
      </c>
      <c r="B996">
        <v>2012</v>
      </c>
      <c r="C996" t="s">
        <v>2487</v>
      </c>
      <c r="D996" t="s">
        <v>454</v>
      </c>
      <c r="E996" t="s">
        <v>55</v>
      </c>
      <c r="F996" t="s">
        <v>55</v>
      </c>
      <c r="G996" t="s">
        <v>55</v>
      </c>
      <c r="H996" t="s">
        <v>55</v>
      </c>
      <c r="I996" t="s">
        <v>55</v>
      </c>
      <c r="J996" t="s">
        <v>153</v>
      </c>
      <c r="K996">
        <v>93.080855</v>
      </c>
      <c r="L996">
        <v>3.319839</v>
      </c>
      <c r="M996">
        <v>83.385999999999996</v>
      </c>
      <c r="N996">
        <v>98.042000000000002</v>
      </c>
      <c r="O996" t="s">
        <v>57</v>
      </c>
      <c r="P996" t="s">
        <v>2591</v>
      </c>
      <c r="Q996">
        <v>4.9610000000000003</v>
      </c>
      <c r="R996">
        <v>9.6950000000000003</v>
      </c>
      <c r="S996">
        <v>9998</v>
      </c>
      <c r="T996">
        <v>1626</v>
      </c>
      <c r="U996">
        <v>8956</v>
      </c>
      <c r="V996">
        <v>10530</v>
      </c>
      <c r="W996">
        <v>71</v>
      </c>
      <c r="X996">
        <v>65</v>
      </c>
      <c r="Y996">
        <v>0</v>
      </c>
      <c r="Z996">
        <v>0</v>
      </c>
      <c r="AA996">
        <v>0</v>
      </c>
      <c r="AB996">
        <v>1</v>
      </c>
      <c r="AC996" t="s">
        <v>2170</v>
      </c>
      <c r="AD996" t="s">
        <v>2487</v>
      </c>
      <c r="AE996">
        <v>1.2</v>
      </c>
    </row>
    <row r="997" spans="1:31">
      <c r="A997" t="s">
        <v>2592</v>
      </c>
      <c r="B997">
        <v>2012</v>
      </c>
      <c r="C997" t="s">
        <v>2487</v>
      </c>
      <c r="D997" t="s">
        <v>454</v>
      </c>
      <c r="E997" t="s">
        <v>55</v>
      </c>
      <c r="F997" t="s">
        <v>55</v>
      </c>
      <c r="G997" t="s">
        <v>55</v>
      </c>
      <c r="H997" t="s">
        <v>55</v>
      </c>
      <c r="I997" t="s">
        <v>61</v>
      </c>
      <c r="J997" t="s">
        <v>55</v>
      </c>
      <c r="K997">
        <v>94.005916999999997</v>
      </c>
      <c r="L997">
        <v>2.6548349999999998</v>
      </c>
      <c r="M997">
        <v>86.408000000000001</v>
      </c>
      <c r="N997">
        <v>98.069000000000003</v>
      </c>
      <c r="O997" t="s">
        <v>57</v>
      </c>
      <c r="P997" t="s">
        <v>2593</v>
      </c>
      <c r="Q997">
        <v>4.0629999999999997</v>
      </c>
      <c r="R997">
        <v>7.5979999999999999</v>
      </c>
      <c r="S997">
        <v>11786</v>
      </c>
      <c r="T997">
        <v>1641</v>
      </c>
      <c r="U997">
        <v>10833</v>
      </c>
      <c r="V997">
        <v>12295</v>
      </c>
      <c r="W997">
        <v>88</v>
      </c>
      <c r="X997">
        <v>81</v>
      </c>
      <c r="Y997">
        <v>0</v>
      </c>
      <c r="Z997">
        <v>0</v>
      </c>
      <c r="AA997">
        <v>0</v>
      </c>
      <c r="AB997">
        <v>1</v>
      </c>
      <c r="AC997" t="s">
        <v>2594</v>
      </c>
      <c r="AD997" t="s">
        <v>2487</v>
      </c>
      <c r="AE997">
        <v>1.0900000000000001</v>
      </c>
    </row>
    <row r="998" spans="1:31">
      <c r="A998" t="s">
        <v>2595</v>
      </c>
      <c r="B998">
        <v>2012</v>
      </c>
      <c r="C998" t="s">
        <v>2487</v>
      </c>
      <c r="D998" t="s">
        <v>454</v>
      </c>
      <c r="E998" t="s">
        <v>55</v>
      </c>
      <c r="F998" t="s">
        <v>55</v>
      </c>
      <c r="G998" t="s">
        <v>55</v>
      </c>
      <c r="H998" t="s">
        <v>55</v>
      </c>
      <c r="I998" t="s">
        <v>61</v>
      </c>
      <c r="J998" t="s">
        <v>153</v>
      </c>
      <c r="K998">
        <v>94.619764000000004</v>
      </c>
      <c r="L998">
        <v>3.1255809999999999</v>
      </c>
      <c r="M998">
        <v>84.733000000000004</v>
      </c>
      <c r="N998">
        <v>98.936999999999998</v>
      </c>
      <c r="O998" t="s">
        <v>57</v>
      </c>
      <c r="P998" t="s">
        <v>2596</v>
      </c>
      <c r="Q998">
        <v>4.3170000000000002</v>
      </c>
      <c r="R998">
        <v>9.8859999999999992</v>
      </c>
      <c r="S998">
        <v>7269</v>
      </c>
      <c r="T998">
        <v>1248</v>
      </c>
      <c r="U998">
        <v>6509</v>
      </c>
      <c r="V998">
        <v>7600</v>
      </c>
      <c r="W998">
        <v>56</v>
      </c>
      <c r="X998">
        <v>52</v>
      </c>
      <c r="Y998">
        <v>0</v>
      </c>
      <c r="Z998">
        <v>0</v>
      </c>
      <c r="AA998">
        <v>0</v>
      </c>
      <c r="AB998">
        <v>1</v>
      </c>
      <c r="AC998" t="s">
        <v>2167</v>
      </c>
      <c r="AD998" t="s">
        <v>2487</v>
      </c>
      <c r="AE998">
        <v>1.06</v>
      </c>
    </row>
    <row r="999" spans="1:31">
      <c r="A999" t="s">
        <v>2597</v>
      </c>
      <c r="B999">
        <v>2012</v>
      </c>
      <c r="C999" t="s">
        <v>2487</v>
      </c>
      <c r="D999" t="s">
        <v>523</v>
      </c>
      <c r="E999" t="s">
        <v>55</v>
      </c>
      <c r="F999" t="s">
        <v>55</v>
      </c>
      <c r="G999" t="s">
        <v>55</v>
      </c>
      <c r="H999" t="s">
        <v>76</v>
      </c>
      <c r="I999" t="s">
        <v>55</v>
      </c>
      <c r="J999" t="s">
        <v>55</v>
      </c>
      <c r="K999">
        <v>83.514066</v>
      </c>
      <c r="L999">
        <v>8.1354050000000004</v>
      </c>
      <c r="M999">
        <v>61.351999999999997</v>
      </c>
      <c r="N999">
        <v>95.808000000000007</v>
      </c>
      <c r="O999" t="s">
        <v>57</v>
      </c>
      <c r="P999" t="s">
        <v>2598</v>
      </c>
      <c r="Q999">
        <v>12.294</v>
      </c>
      <c r="R999">
        <v>22.161999999999999</v>
      </c>
      <c r="S999">
        <v>7362</v>
      </c>
      <c r="T999">
        <v>1909</v>
      </c>
      <c r="U999">
        <v>5409</v>
      </c>
      <c r="V999">
        <v>8446</v>
      </c>
      <c r="W999">
        <v>32</v>
      </c>
      <c r="X999">
        <v>27</v>
      </c>
      <c r="Y999">
        <v>0</v>
      </c>
      <c r="Z999">
        <v>0</v>
      </c>
      <c r="AA999">
        <v>0</v>
      </c>
      <c r="AB999">
        <v>1</v>
      </c>
      <c r="AC999" t="s">
        <v>198</v>
      </c>
      <c r="AD999" t="s">
        <v>2487</v>
      </c>
      <c r="AE999">
        <v>1.49</v>
      </c>
    </row>
    <row r="1000" spans="1:31">
      <c r="A1000" t="s">
        <v>2599</v>
      </c>
      <c r="B1000">
        <v>2012</v>
      </c>
      <c r="C1000" t="s">
        <v>2487</v>
      </c>
      <c r="D1000" t="s">
        <v>523</v>
      </c>
      <c r="E1000" t="s">
        <v>55</v>
      </c>
      <c r="F1000" t="s">
        <v>55</v>
      </c>
      <c r="G1000" t="s">
        <v>55</v>
      </c>
      <c r="H1000" t="s">
        <v>96</v>
      </c>
      <c r="I1000" t="s">
        <v>55</v>
      </c>
      <c r="J1000" t="s">
        <v>55</v>
      </c>
      <c r="K1000">
        <v>94.405968999999999</v>
      </c>
      <c r="L1000">
        <v>5.0436699999999997</v>
      </c>
      <c r="M1000">
        <v>75.281000000000006</v>
      </c>
      <c r="N1000">
        <v>99.76</v>
      </c>
      <c r="O1000" t="s">
        <v>57</v>
      </c>
      <c r="P1000" t="s">
        <v>2600</v>
      </c>
      <c r="Q1000">
        <v>5.3540000000000001</v>
      </c>
      <c r="R1000">
        <v>19.125</v>
      </c>
      <c r="S1000">
        <v>8258</v>
      </c>
      <c r="T1000">
        <v>1819</v>
      </c>
      <c r="U1000">
        <v>6585</v>
      </c>
      <c r="V1000">
        <v>8726</v>
      </c>
      <c r="W1000">
        <v>31</v>
      </c>
      <c r="X1000">
        <v>29</v>
      </c>
      <c r="Y1000">
        <v>0</v>
      </c>
      <c r="Z1000">
        <v>0</v>
      </c>
      <c r="AA1000">
        <v>0</v>
      </c>
      <c r="AB1000">
        <v>1</v>
      </c>
      <c r="AC1000" t="s">
        <v>1645</v>
      </c>
      <c r="AD1000" t="s">
        <v>2487</v>
      </c>
      <c r="AE1000">
        <v>1.45</v>
      </c>
    </row>
    <row r="1001" spans="1:31">
      <c r="A1001" t="s">
        <v>2601</v>
      </c>
      <c r="B1001">
        <v>2012</v>
      </c>
      <c r="C1001" t="s">
        <v>2487</v>
      </c>
      <c r="D1001" t="s">
        <v>523</v>
      </c>
      <c r="E1001" t="s">
        <v>55</v>
      </c>
      <c r="F1001" t="s">
        <v>55</v>
      </c>
      <c r="G1001" t="s">
        <v>55</v>
      </c>
      <c r="H1001" t="s">
        <v>55</v>
      </c>
      <c r="I1001" t="s">
        <v>55</v>
      </c>
      <c r="J1001" t="s">
        <v>55</v>
      </c>
      <c r="K1001">
        <v>91.028948999999997</v>
      </c>
      <c r="L1001">
        <v>2.7030599999999998</v>
      </c>
      <c r="M1001">
        <v>84.16</v>
      </c>
      <c r="N1001">
        <v>95.596000000000004</v>
      </c>
      <c r="O1001" t="s">
        <v>57</v>
      </c>
      <c r="P1001" t="s">
        <v>2602</v>
      </c>
      <c r="Q1001">
        <v>4.5670000000000002</v>
      </c>
      <c r="R1001">
        <v>6.8689999999999998</v>
      </c>
      <c r="S1001">
        <v>35358</v>
      </c>
      <c r="T1001">
        <v>4292</v>
      </c>
      <c r="U1001">
        <v>32690</v>
      </c>
      <c r="V1001">
        <v>37132</v>
      </c>
      <c r="W1001">
        <v>149</v>
      </c>
      <c r="X1001">
        <v>135</v>
      </c>
      <c r="Y1001">
        <v>0</v>
      </c>
      <c r="Z1001">
        <v>0</v>
      </c>
      <c r="AA1001">
        <v>0</v>
      </c>
      <c r="AB1001">
        <v>1</v>
      </c>
      <c r="AC1001" t="s">
        <v>2603</v>
      </c>
      <c r="AD1001" t="s">
        <v>2487</v>
      </c>
      <c r="AE1001">
        <v>1.32</v>
      </c>
    </row>
    <row r="1002" spans="1:31">
      <c r="A1002" t="s">
        <v>2604</v>
      </c>
      <c r="B1002">
        <v>2012</v>
      </c>
      <c r="C1002" t="s">
        <v>2487</v>
      </c>
      <c r="D1002" t="s">
        <v>523</v>
      </c>
      <c r="E1002" t="s">
        <v>55</v>
      </c>
      <c r="F1002" t="s">
        <v>55</v>
      </c>
      <c r="G1002" t="s">
        <v>55</v>
      </c>
      <c r="H1002" t="s">
        <v>55</v>
      </c>
      <c r="I1002" t="s">
        <v>55</v>
      </c>
      <c r="J1002" t="s">
        <v>149</v>
      </c>
      <c r="K1002">
        <v>95.099913000000001</v>
      </c>
      <c r="L1002">
        <v>5.1028390000000003</v>
      </c>
      <c r="M1002">
        <v>73.968999999999994</v>
      </c>
      <c r="N1002">
        <v>99.912999999999997</v>
      </c>
      <c r="O1002" t="s">
        <v>57</v>
      </c>
      <c r="P1002" t="s">
        <v>2528</v>
      </c>
      <c r="Q1002">
        <v>4.8129999999999997</v>
      </c>
      <c r="R1002">
        <v>21.131</v>
      </c>
      <c r="S1002">
        <v>9605</v>
      </c>
      <c r="T1002">
        <v>2069</v>
      </c>
      <c r="U1002">
        <v>7470</v>
      </c>
      <c r="V1002">
        <v>10091</v>
      </c>
      <c r="W1002">
        <v>39</v>
      </c>
      <c r="X1002">
        <v>38</v>
      </c>
      <c r="Y1002">
        <v>0</v>
      </c>
      <c r="Z1002">
        <v>0</v>
      </c>
      <c r="AA1002">
        <v>0</v>
      </c>
      <c r="AB1002">
        <v>1</v>
      </c>
      <c r="AC1002" t="s">
        <v>723</v>
      </c>
      <c r="AD1002" t="s">
        <v>2487</v>
      </c>
      <c r="AE1002">
        <v>2.12</v>
      </c>
    </row>
    <row r="1003" spans="1:31">
      <c r="A1003" t="s">
        <v>2605</v>
      </c>
      <c r="B1003">
        <v>2012</v>
      </c>
      <c r="C1003" t="s">
        <v>2487</v>
      </c>
      <c r="D1003" t="s">
        <v>523</v>
      </c>
      <c r="E1003" t="s">
        <v>55</v>
      </c>
      <c r="F1003" t="s">
        <v>55</v>
      </c>
      <c r="G1003" t="s">
        <v>55</v>
      </c>
      <c r="H1003" t="s">
        <v>55</v>
      </c>
      <c r="I1003" t="s">
        <v>55</v>
      </c>
      <c r="J1003" t="s">
        <v>153</v>
      </c>
      <c r="K1003">
        <v>94.354146</v>
      </c>
      <c r="L1003">
        <v>2.6163880000000002</v>
      </c>
      <c r="M1003">
        <v>86.774000000000001</v>
      </c>
      <c r="N1003">
        <v>98.289000000000001</v>
      </c>
      <c r="O1003" t="s">
        <v>57</v>
      </c>
      <c r="P1003" t="s">
        <v>2606</v>
      </c>
      <c r="Q1003">
        <v>3.9350000000000001</v>
      </c>
      <c r="R1003">
        <v>7.5810000000000004</v>
      </c>
      <c r="S1003">
        <v>9875</v>
      </c>
      <c r="T1003">
        <v>1558</v>
      </c>
      <c r="U1003">
        <v>9081</v>
      </c>
      <c r="V1003">
        <v>10287</v>
      </c>
      <c r="W1003">
        <v>53</v>
      </c>
      <c r="X1003">
        <v>48</v>
      </c>
      <c r="Y1003">
        <v>0</v>
      </c>
      <c r="Z1003">
        <v>0</v>
      </c>
      <c r="AA1003">
        <v>0</v>
      </c>
      <c r="AB1003">
        <v>1</v>
      </c>
      <c r="AC1003" t="s">
        <v>2263</v>
      </c>
      <c r="AD1003" t="s">
        <v>2487</v>
      </c>
      <c r="AE1003">
        <v>0.67</v>
      </c>
    </row>
    <row r="1004" spans="1:31">
      <c r="A1004" t="s">
        <v>2607</v>
      </c>
      <c r="B1004">
        <v>2012</v>
      </c>
      <c r="C1004" t="s">
        <v>2487</v>
      </c>
      <c r="D1004" t="s">
        <v>523</v>
      </c>
      <c r="E1004" t="s">
        <v>55</v>
      </c>
      <c r="F1004" t="s">
        <v>55</v>
      </c>
      <c r="G1004" t="s">
        <v>55</v>
      </c>
      <c r="H1004" t="s">
        <v>55</v>
      </c>
      <c r="I1004" t="s">
        <v>61</v>
      </c>
      <c r="J1004" t="s">
        <v>55</v>
      </c>
      <c r="K1004">
        <v>87.350295000000003</v>
      </c>
      <c r="L1004">
        <v>5.4966489999999997</v>
      </c>
      <c r="M1004">
        <v>72.296000000000006</v>
      </c>
      <c r="N1004">
        <v>95.96</v>
      </c>
      <c r="O1004" t="s">
        <v>57</v>
      </c>
      <c r="P1004" t="s">
        <v>2608</v>
      </c>
      <c r="Q1004">
        <v>8.609</v>
      </c>
      <c r="R1004">
        <v>15.054</v>
      </c>
      <c r="S1004">
        <v>14207</v>
      </c>
      <c r="T1004">
        <v>3020</v>
      </c>
      <c r="U1004">
        <v>11759</v>
      </c>
      <c r="V1004">
        <v>15608</v>
      </c>
      <c r="W1004">
        <v>78</v>
      </c>
      <c r="X1004">
        <v>69</v>
      </c>
      <c r="Y1004">
        <v>0</v>
      </c>
      <c r="Z1004">
        <v>0</v>
      </c>
      <c r="AA1004">
        <v>0</v>
      </c>
      <c r="AB1004">
        <v>1</v>
      </c>
      <c r="AC1004" t="s">
        <v>2272</v>
      </c>
      <c r="AD1004" t="s">
        <v>2487</v>
      </c>
      <c r="AE1004">
        <v>2.11</v>
      </c>
    </row>
    <row r="1005" spans="1:31">
      <c r="A1005" t="s">
        <v>2609</v>
      </c>
      <c r="B1005">
        <v>2012</v>
      </c>
      <c r="C1005" t="s">
        <v>2487</v>
      </c>
      <c r="D1005" t="s">
        <v>523</v>
      </c>
      <c r="E1005" t="s">
        <v>55</v>
      </c>
      <c r="F1005" t="s">
        <v>55</v>
      </c>
      <c r="G1005" t="s">
        <v>55</v>
      </c>
      <c r="H1005" t="s">
        <v>55</v>
      </c>
      <c r="I1005" t="s">
        <v>72</v>
      </c>
      <c r="J1005" t="s">
        <v>55</v>
      </c>
      <c r="K1005">
        <v>93.678972999999999</v>
      </c>
      <c r="L1005">
        <v>3.2874989999999999</v>
      </c>
      <c r="M1005">
        <v>83.759</v>
      </c>
      <c r="N1005">
        <v>98.444999999999993</v>
      </c>
      <c r="O1005" t="s">
        <v>57</v>
      </c>
      <c r="P1005" t="s">
        <v>2610</v>
      </c>
      <c r="Q1005">
        <v>4.766</v>
      </c>
      <c r="R1005">
        <v>9.92</v>
      </c>
      <c r="S1005">
        <v>21151</v>
      </c>
      <c r="T1005">
        <v>3221</v>
      </c>
      <c r="U1005">
        <v>18911</v>
      </c>
      <c r="V1005">
        <v>22227</v>
      </c>
      <c r="W1005">
        <v>71</v>
      </c>
      <c r="X1005">
        <v>66</v>
      </c>
      <c r="Y1005">
        <v>0</v>
      </c>
      <c r="Z1005">
        <v>0</v>
      </c>
      <c r="AA1005">
        <v>0</v>
      </c>
      <c r="AB1005">
        <v>1</v>
      </c>
      <c r="AC1005" t="s">
        <v>2229</v>
      </c>
      <c r="AD1005" t="s">
        <v>2487</v>
      </c>
      <c r="AE1005">
        <v>1.28</v>
      </c>
    </row>
    <row r="1006" spans="1:31">
      <c r="A1006" t="s">
        <v>2611</v>
      </c>
      <c r="B1006">
        <v>2012</v>
      </c>
      <c r="C1006" t="s">
        <v>2612</v>
      </c>
      <c r="D1006" t="s">
        <v>55</v>
      </c>
      <c r="E1006" t="s">
        <v>55</v>
      </c>
      <c r="F1006" t="s">
        <v>55</v>
      </c>
      <c r="G1006" t="s">
        <v>55</v>
      </c>
      <c r="H1006" t="s">
        <v>65</v>
      </c>
      <c r="I1006" t="s">
        <v>55</v>
      </c>
      <c r="J1006" t="s">
        <v>55</v>
      </c>
      <c r="K1006">
        <v>86.112454999999997</v>
      </c>
      <c r="L1006">
        <v>9.1892110000000002</v>
      </c>
      <c r="M1006">
        <v>58.445999999999998</v>
      </c>
      <c r="N1006">
        <v>98.227000000000004</v>
      </c>
      <c r="O1006" t="s">
        <v>57</v>
      </c>
      <c r="P1006" t="s">
        <v>2613</v>
      </c>
      <c r="Q1006">
        <v>12.115</v>
      </c>
      <c r="R1006">
        <v>27.666</v>
      </c>
      <c r="S1006">
        <v>5056</v>
      </c>
      <c r="T1006">
        <v>1300</v>
      </c>
      <c r="U1006">
        <v>3432</v>
      </c>
      <c r="V1006">
        <v>5767</v>
      </c>
      <c r="W1006">
        <v>31</v>
      </c>
      <c r="X1006">
        <v>28</v>
      </c>
      <c r="Y1006">
        <v>0</v>
      </c>
      <c r="Z1006">
        <v>0</v>
      </c>
      <c r="AA1006">
        <v>0</v>
      </c>
      <c r="AB1006">
        <v>1</v>
      </c>
      <c r="AC1006" t="s">
        <v>726</v>
      </c>
      <c r="AD1006" t="s">
        <v>2612</v>
      </c>
      <c r="AE1006">
        <v>2.12</v>
      </c>
    </row>
    <row r="1007" spans="1:31">
      <c r="A1007" t="s">
        <v>2614</v>
      </c>
      <c r="B1007">
        <v>2012</v>
      </c>
      <c r="C1007" t="s">
        <v>2612</v>
      </c>
      <c r="D1007" t="s">
        <v>55</v>
      </c>
      <c r="E1007" t="s">
        <v>55</v>
      </c>
      <c r="F1007" t="s">
        <v>55</v>
      </c>
      <c r="G1007" t="s">
        <v>55</v>
      </c>
      <c r="H1007" t="s">
        <v>65</v>
      </c>
      <c r="I1007" t="s">
        <v>61</v>
      </c>
      <c r="J1007" t="s">
        <v>55</v>
      </c>
      <c r="K1007">
        <v>92.856494999999995</v>
      </c>
      <c r="L1007">
        <v>5.7787689999999996</v>
      </c>
      <c r="M1007">
        <v>72.495999999999995</v>
      </c>
      <c r="N1007">
        <v>99.504999999999995</v>
      </c>
      <c r="O1007" t="s">
        <v>57</v>
      </c>
      <c r="P1007" t="s">
        <v>2615</v>
      </c>
      <c r="Q1007">
        <v>6.6479999999999997</v>
      </c>
      <c r="R1007">
        <v>20.36</v>
      </c>
      <c r="S1007">
        <v>5056</v>
      </c>
      <c r="T1007">
        <v>1300</v>
      </c>
      <c r="U1007">
        <v>3948</v>
      </c>
      <c r="V1007">
        <v>5418</v>
      </c>
      <c r="W1007">
        <v>30</v>
      </c>
      <c r="X1007">
        <v>28</v>
      </c>
      <c r="Y1007">
        <v>0</v>
      </c>
      <c r="Z1007">
        <v>0</v>
      </c>
      <c r="AA1007">
        <v>0</v>
      </c>
      <c r="AB1007">
        <v>1</v>
      </c>
      <c r="AC1007" t="s">
        <v>1923</v>
      </c>
      <c r="AD1007" t="s">
        <v>2612</v>
      </c>
      <c r="AE1007">
        <v>1.46</v>
      </c>
    </row>
    <row r="1008" spans="1:31">
      <c r="A1008" t="s">
        <v>2616</v>
      </c>
      <c r="B1008">
        <v>2012</v>
      </c>
      <c r="C1008" t="s">
        <v>2612</v>
      </c>
      <c r="D1008" t="s">
        <v>55</v>
      </c>
      <c r="E1008" t="s">
        <v>55</v>
      </c>
      <c r="F1008" t="s">
        <v>55</v>
      </c>
      <c r="G1008" t="s">
        <v>55</v>
      </c>
      <c r="H1008" t="s">
        <v>76</v>
      </c>
      <c r="I1008" t="s">
        <v>55</v>
      </c>
      <c r="J1008" t="s">
        <v>55</v>
      </c>
      <c r="K1008">
        <v>91.850482999999997</v>
      </c>
      <c r="L1008">
        <v>8.3882069999999995</v>
      </c>
      <c r="M1008">
        <v>59.64</v>
      </c>
      <c r="N1008">
        <v>99.864000000000004</v>
      </c>
      <c r="O1008" t="s">
        <v>57</v>
      </c>
      <c r="P1008" t="s">
        <v>2617</v>
      </c>
      <c r="Q1008">
        <v>8.0129999999999999</v>
      </c>
      <c r="R1008">
        <v>32.210999999999999</v>
      </c>
      <c r="S1008">
        <v>6541</v>
      </c>
      <c r="T1008">
        <v>1041</v>
      </c>
      <c r="U1008">
        <v>4247</v>
      </c>
      <c r="V1008">
        <v>7112</v>
      </c>
      <c r="W1008">
        <v>48</v>
      </c>
      <c r="X1008">
        <v>47</v>
      </c>
      <c r="Y1008">
        <v>0</v>
      </c>
      <c r="Z1008">
        <v>0</v>
      </c>
      <c r="AA1008">
        <v>0</v>
      </c>
      <c r="AB1008">
        <v>1</v>
      </c>
      <c r="AC1008" t="s">
        <v>120</v>
      </c>
      <c r="AD1008" t="s">
        <v>2612</v>
      </c>
      <c r="AE1008">
        <v>4.42</v>
      </c>
    </row>
    <row r="1009" spans="1:31">
      <c r="A1009" t="s">
        <v>2618</v>
      </c>
      <c r="B1009">
        <v>2012</v>
      </c>
      <c r="C1009" t="s">
        <v>2612</v>
      </c>
      <c r="D1009" t="s">
        <v>55</v>
      </c>
      <c r="E1009" t="s">
        <v>55</v>
      </c>
      <c r="F1009" t="s">
        <v>55</v>
      </c>
      <c r="G1009" t="s">
        <v>55</v>
      </c>
      <c r="H1009" t="s">
        <v>76</v>
      </c>
      <c r="I1009" t="s">
        <v>61</v>
      </c>
      <c r="J1009" t="s">
        <v>55</v>
      </c>
      <c r="K1009">
        <v>91.850482999999997</v>
      </c>
      <c r="L1009">
        <v>8.3882069999999995</v>
      </c>
      <c r="M1009">
        <v>59.64</v>
      </c>
      <c r="N1009">
        <v>99.864000000000004</v>
      </c>
      <c r="O1009" t="s">
        <v>57</v>
      </c>
      <c r="P1009" t="s">
        <v>2617</v>
      </c>
      <c r="Q1009">
        <v>8.0129999999999999</v>
      </c>
      <c r="R1009">
        <v>32.210999999999999</v>
      </c>
      <c r="S1009">
        <v>6541</v>
      </c>
      <c r="T1009">
        <v>1041</v>
      </c>
      <c r="U1009">
        <v>4247</v>
      </c>
      <c r="V1009">
        <v>7112</v>
      </c>
      <c r="W1009">
        <v>48</v>
      </c>
      <c r="X1009">
        <v>47</v>
      </c>
      <c r="Y1009">
        <v>0</v>
      </c>
      <c r="Z1009">
        <v>0</v>
      </c>
      <c r="AA1009">
        <v>0</v>
      </c>
      <c r="AB1009">
        <v>1</v>
      </c>
      <c r="AC1009" t="s">
        <v>120</v>
      </c>
      <c r="AD1009" t="s">
        <v>2612</v>
      </c>
      <c r="AE1009">
        <v>4.42</v>
      </c>
    </row>
    <row r="1010" spans="1:31">
      <c r="A1010" t="s">
        <v>2619</v>
      </c>
      <c r="B1010">
        <v>2012</v>
      </c>
      <c r="C1010" t="s">
        <v>2612</v>
      </c>
      <c r="D1010" t="s">
        <v>55</v>
      </c>
      <c r="E1010" t="s">
        <v>55</v>
      </c>
      <c r="F1010" t="s">
        <v>55</v>
      </c>
      <c r="G1010" t="s">
        <v>55</v>
      </c>
      <c r="H1010" t="s">
        <v>55</v>
      </c>
      <c r="I1010" t="s">
        <v>55</v>
      </c>
      <c r="J1010" t="s">
        <v>55</v>
      </c>
      <c r="K1010">
        <v>90.768935999999997</v>
      </c>
      <c r="L1010">
        <v>5.016832</v>
      </c>
      <c r="M1010">
        <v>75.686000000000007</v>
      </c>
      <c r="N1010">
        <v>97.978999999999999</v>
      </c>
      <c r="O1010" t="s">
        <v>57</v>
      </c>
      <c r="P1010" t="s">
        <v>2620</v>
      </c>
      <c r="Q1010">
        <v>7.21</v>
      </c>
      <c r="R1010">
        <v>15.083</v>
      </c>
      <c r="S1010">
        <v>14157</v>
      </c>
      <c r="T1010">
        <v>2124</v>
      </c>
      <c r="U1010">
        <v>11804</v>
      </c>
      <c r="V1010">
        <v>15281</v>
      </c>
      <c r="W1010">
        <v>92</v>
      </c>
      <c r="X1010">
        <v>87</v>
      </c>
      <c r="Y1010">
        <v>0</v>
      </c>
      <c r="Z1010">
        <v>0</v>
      </c>
      <c r="AA1010">
        <v>0</v>
      </c>
      <c r="AB1010">
        <v>1</v>
      </c>
      <c r="AC1010" t="s">
        <v>1949</v>
      </c>
      <c r="AD1010" t="s">
        <v>2612</v>
      </c>
      <c r="AE1010">
        <v>2.73</v>
      </c>
    </row>
    <row r="1011" spans="1:31">
      <c r="A1011" t="s">
        <v>2621</v>
      </c>
      <c r="B1011">
        <v>2012</v>
      </c>
      <c r="C1011" t="s">
        <v>2612</v>
      </c>
      <c r="D1011" t="s">
        <v>55</v>
      </c>
      <c r="E1011" t="s">
        <v>55</v>
      </c>
      <c r="F1011" t="s">
        <v>55</v>
      </c>
      <c r="G1011" t="s">
        <v>55</v>
      </c>
      <c r="H1011" t="s">
        <v>55</v>
      </c>
      <c r="I1011" t="s">
        <v>55</v>
      </c>
      <c r="J1011" t="s">
        <v>153</v>
      </c>
      <c r="K1011">
        <v>96.043221000000003</v>
      </c>
      <c r="L1011">
        <v>3.6103000000000001</v>
      </c>
      <c r="M1011">
        <v>81.721999999999994</v>
      </c>
      <c r="N1011">
        <v>99.84</v>
      </c>
      <c r="O1011" t="s">
        <v>57</v>
      </c>
      <c r="P1011" t="s">
        <v>2622</v>
      </c>
      <c r="Q1011">
        <v>3.7959999999999998</v>
      </c>
      <c r="R1011">
        <v>14.321</v>
      </c>
      <c r="S1011">
        <v>7721</v>
      </c>
      <c r="T1011">
        <v>1442</v>
      </c>
      <c r="U1011">
        <v>6569</v>
      </c>
      <c r="V1011">
        <v>8026</v>
      </c>
      <c r="W1011">
        <v>55</v>
      </c>
      <c r="X1011">
        <v>53</v>
      </c>
      <c r="Y1011">
        <v>0</v>
      </c>
      <c r="Z1011">
        <v>0</v>
      </c>
      <c r="AA1011">
        <v>0</v>
      </c>
      <c r="AB1011">
        <v>1</v>
      </c>
      <c r="AC1011" t="s">
        <v>2167</v>
      </c>
      <c r="AD1011" t="s">
        <v>2612</v>
      </c>
      <c r="AE1011">
        <v>1.85</v>
      </c>
    </row>
    <row r="1012" spans="1:31">
      <c r="A1012" t="s">
        <v>2623</v>
      </c>
      <c r="B1012">
        <v>2012</v>
      </c>
      <c r="C1012" t="s">
        <v>2612</v>
      </c>
      <c r="D1012" t="s">
        <v>55</v>
      </c>
      <c r="E1012" t="s">
        <v>55</v>
      </c>
      <c r="F1012" t="s">
        <v>55</v>
      </c>
      <c r="G1012" t="s">
        <v>55</v>
      </c>
      <c r="H1012" t="s">
        <v>55</v>
      </c>
      <c r="I1012" t="s">
        <v>61</v>
      </c>
      <c r="J1012" t="s">
        <v>55</v>
      </c>
      <c r="K1012">
        <v>93.431708</v>
      </c>
      <c r="L1012">
        <v>4.3806260000000004</v>
      </c>
      <c r="M1012">
        <v>78.86</v>
      </c>
      <c r="N1012">
        <v>99.116</v>
      </c>
      <c r="O1012" t="s">
        <v>57</v>
      </c>
      <c r="P1012" t="s">
        <v>2624</v>
      </c>
      <c r="Q1012">
        <v>5.6840000000000002</v>
      </c>
      <c r="R1012">
        <v>14.571999999999999</v>
      </c>
      <c r="S1012">
        <v>13789</v>
      </c>
      <c r="T1012">
        <v>2091</v>
      </c>
      <c r="U1012">
        <v>11638</v>
      </c>
      <c r="V1012">
        <v>14628</v>
      </c>
      <c r="W1012">
        <v>89</v>
      </c>
      <c r="X1012">
        <v>86</v>
      </c>
      <c r="Y1012">
        <v>0</v>
      </c>
      <c r="Z1012">
        <v>0</v>
      </c>
      <c r="AA1012">
        <v>0</v>
      </c>
      <c r="AB1012">
        <v>1</v>
      </c>
      <c r="AC1012" t="s">
        <v>1949</v>
      </c>
      <c r="AD1012" t="s">
        <v>2612</v>
      </c>
      <c r="AE1012">
        <v>2.75</v>
      </c>
    </row>
    <row r="1013" spans="1:31">
      <c r="A1013" t="s">
        <v>2625</v>
      </c>
      <c r="B1013">
        <v>2012</v>
      </c>
      <c r="C1013" t="s">
        <v>2612</v>
      </c>
      <c r="D1013" t="s">
        <v>55</v>
      </c>
      <c r="E1013" t="s">
        <v>55</v>
      </c>
      <c r="F1013" t="s">
        <v>55</v>
      </c>
      <c r="G1013" t="s">
        <v>55</v>
      </c>
      <c r="H1013" t="s">
        <v>55</v>
      </c>
      <c r="I1013" t="s">
        <v>61</v>
      </c>
      <c r="J1013" t="s">
        <v>153</v>
      </c>
      <c r="K1013">
        <v>96.570829000000003</v>
      </c>
      <c r="L1013">
        <v>3.5749499999999999</v>
      </c>
      <c r="M1013">
        <v>81.183999999999997</v>
      </c>
      <c r="N1013">
        <v>99.938000000000002</v>
      </c>
      <c r="O1013" t="s">
        <v>57</v>
      </c>
      <c r="P1013" t="s">
        <v>2371</v>
      </c>
      <c r="Q1013">
        <v>3.367</v>
      </c>
      <c r="R1013">
        <v>15.387</v>
      </c>
      <c r="S1013">
        <v>7721</v>
      </c>
      <c r="T1013">
        <v>1442</v>
      </c>
      <c r="U1013">
        <v>6490</v>
      </c>
      <c r="V1013">
        <v>7990</v>
      </c>
      <c r="W1013">
        <v>54</v>
      </c>
      <c r="X1013">
        <v>53</v>
      </c>
      <c r="Y1013">
        <v>0</v>
      </c>
      <c r="Z1013">
        <v>0</v>
      </c>
      <c r="AA1013">
        <v>0</v>
      </c>
      <c r="AB1013">
        <v>1</v>
      </c>
      <c r="AC1013" t="s">
        <v>1896</v>
      </c>
      <c r="AD1013" t="s">
        <v>2612</v>
      </c>
      <c r="AE1013">
        <v>2.0499999999999998</v>
      </c>
    </row>
    <row r="1014" spans="1:31">
      <c r="A1014" t="s">
        <v>2626</v>
      </c>
      <c r="B1014">
        <v>2012</v>
      </c>
      <c r="C1014" t="s">
        <v>2612</v>
      </c>
      <c r="D1014" t="s">
        <v>55</v>
      </c>
      <c r="E1014" t="s">
        <v>55</v>
      </c>
      <c r="F1014" t="s">
        <v>55</v>
      </c>
      <c r="G1014" t="s">
        <v>193</v>
      </c>
      <c r="H1014" t="s">
        <v>76</v>
      </c>
      <c r="I1014" t="s">
        <v>55</v>
      </c>
      <c r="J1014" t="s">
        <v>55</v>
      </c>
      <c r="K1014">
        <v>88.909037999999995</v>
      </c>
      <c r="L1014">
        <v>11.482809</v>
      </c>
      <c r="M1014">
        <v>48.017000000000003</v>
      </c>
      <c r="N1014">
        <v>99.837000000000003</v>
      </c>
      <c r="O1014" t="s">
        <v>57</v>
      </c>
      <c r="P1014" t="s">
        <v>2627</v>
      </c>
      <c r="Q1014">
        <v>10.928000000000001</v>
      </c>
      <c r="R1014">
        <v>40.892000000000003</v>
      </c>
      <c r="S1014">
        <v>4653</v>
      </c>
      <c r="T1014">
        <v>1005</v>
      </c>
      <c r="U1014">
        <v>2513</v>
      </c>
      <c r="V1014">
        <v>5225</v>
      </c>
      <c r="W1014">
        <v>32</v>
      </c>
      <c r="X1014">
        <v>31</v>
      </c>
      <c r="Y1014">
        <v>0</v>
      </c>
      <c r="Z1014">
        <v>0</v>
      </c>
      <c r="AA1014">
        <v>0</v>
      </c>
      <c r="AB1014">
        <v>1</v>
      </c>
      <c r="AC1014" t="s">
        <v>127</v>
      </c>
      <c r="AD1014" t="s">
        <v>2612</v>
      </c>
      <c r="AE1014">
        <v>4.1500000000000004</v>
      </c>
    </row>
    <row r="1015" spans="1:31">
      <c r="A1015" t="s">
        <v>2628</v>
      </c>
      <c r="B1015">
        <v>2012</v>
      </c>
      <c r="C1015" t="s">
        <v>2612</v>
      </c>
      <c r="D1015" t="s">
        <v>55</v>
      </c>
      <c r="E1015" t="s">
        <v>55</v>
      </c>
      <c r="F1015" t="s">
        <v>55</v>
      </c>
      <c r="G1015" t="s">
        <v>193</v>
      </c>
      <c r="H1015" t="s">
        <v>76</v>
      </c>
      <c r="I1015" t="s">
        <v>61</v>
      </c>
      <c r="J1015" t="s">
        <v>55</v>
      </c>
      <c r="K1015">
        <v>88.909037999999995</v>
      </c>
      <c r="L1015">
        <v>11.482809</v>
      </c>
      <c r="M1015">
        <v>48.017000000000003</v>
      </c>
      <c r="N1015">
        <v>99.837000000000003</v>
      </c>
      <c r="O1015" t="s">
        <v>57</v>
      </c>
      <c r="P1015" t="s">
        <v>2627</v>
      </c>
      <c r="Q1015">
        <v>10.928000000000001</v>
      </c>
      <c r="R1015">
        <v>40.892000000000003</v>
      </c>
      <c r="S1015">
        <v>4653</v>
      </c>
      <c r="T1015">
        <v>1005</v>
      </c>
      <c r="U1015">
        <v>2513</v>
      </c>
      <c r="V1015">
        <v>5225</v>
      </c>
      <c r="W1015">
        <v>32</v>
      </c>
      <c r="X1015">
        <v>31</v>
      </c>
      <c r="Y1015">
        <v>0</v>
      </c>
      <c r="Z1015">
        <v>0</v>
      </c>
      <c r="AA1015">
        <v>0</v>
      </c>
      <c r="AB1015">
        <v>1</v>
      </c>
      <c r="AC1015" t="s">
        <v>127</v>
      </c>
      <c r="AD1015" t="s">
        <v>2612</v>
      </c>
      <c r="AE1015">
        <v>4.1500000000000004</v>
      </c>
    </row>
    <row r="1016" spans="1:31">
      <c r="A1016" t="s">
        <v>2629</v>
      </c>
      <c r="B1016">
        <v>2012</v>
      </c>
      <c r="C1016" t="s">
        <v>2612</v>
      </c>
      <c r="D1016" t="s">
        <v>55</v>
      </c>
      <c r="E1016" t="s">
        <v>55</v>
      </c>
      <c r="F1016" t="s">
        <v>55</v>
      </c>
      <c r="G1016" t="s">
        <v>193</v>
      </c>
      <c r="H1016" t="s">
        <v>55</v>
      </c>
      <c r="I1016" t="s">
        <v>55</v>
      </c>
      <c r="J1016" t="s">
        <v>55</v>
      </c>
      <c r="K1016">
        <v>85.778091000000003</v>
      </c>
      <c r="L1016">
        <v>8.4008059999999993</v>
      </c>
      <c r="M1016">
        <v>61.142000000000003</v>
      </c>
      <c r="N1016">
        <v>97.549000000000007</v>
      </c>
      <c r="O1016" t="s">
        <v>57</v>
      </c>
      <c r="P1016" t="s">
        <v>2630</v>
      </c>
      <c r="Q1016">
        <v>11.771000000000001</v>
      </c>
      <c r="R1016">
        <v>24.635999999999999</v>
      </c>
      <c r="S1016">
        <v>7726</v>
      </c>
      <c r="T1016">
        <v>1577</v>
      </c>
      <c r="U1016">
        <v>5507</v>
      </c>
      <c r="V1016">
        <v>8786</v>
      </c>
      <c r="W1016">
        <v>51</v>
      </c>
      <c r="X1016">
        <v>48</v>
      </c>
      <c r="Y1016">
        <v>0</v>
      </c>
      <c r="Z1016">
        <v>0</v>
      </c>
      <c r="AA1016">
        <v>0</v>
      </c>
      <c r="AB1016">
        <v>1</v>
      </c>
      <c r="AC1016" t="s">
        <v>653</v>
      </c>
      <c r="AD1016" t="s">
        <v>2612</v>
      </c>
      <c r="AE1016">
        <v>2.89</v>
      </c>
    </row>
    <row r="1017" spans="1:31">
      <c r="A1017" t="s">
        <v>2631</v>
      </c>
      <c r="B1017">
        <v>2012</v>
      </c>
      <c r="C1017" t="s">
        <v>2612</v>
      </c>
      <c r="D1017" t="s">
        <v>55</v>
      </c>
      <c r="E1017" t="s">
        <v>55</v>
      </c>
      <c r="F1017" t="s">
        <v>55</v>
      </c>
      <c r="G1017" t="s">
        <v>193</v>
      </c>
      <c r="H1017" t="s">
        <v>55</v>
      </c>
      <c r="I1017" t="s">
        <v>61</v>
      </c>
      <c r="J1017" t="s">
        <v>55</v>
      </c>
      <c r="K1017">
        <v>90.041065000000003</v>
      </c>
      <c r="L1017">
        <v>7.4555009999999999</v>
      </c>
      <c r="M1017">
        <v>65.31</v>
      </c>
      <c r="N1017">
        <v>99.132000000000005</v>
      </c>
      <c r="O1017" t="s">
        <v>57</v>
      </c>
      <c r="P1017" t="s">
        <v>2632</v>
      </c>
      <c r="Q1017">
        <v>9.0909999999999993</v>
      </c>
      <c r="R1017">
        <v>24.731000000000002</v>
      </c>
      <c r="S1017">
        <v>7726</v>
      </c>
      <c r="T1017">
        <v>1577</v>
      </c>
      <c r="U1017">
        <v>5604</v>
      </c>
      <c r="V1017">
        <v>8506</v>
      </c>
      <c r="W1017">
        <v>50</v>
      </c>
      <c r="X1017">
        <v>48</v>
      </c>
      <c r="Y1017">
        <v>0</v>
      </c>
      <c r="Z1017">
        <v>0</v>
      </c>
      <c r="AA1017">
        <v>0</v>
      </c>
      <c r="AB1017">
        <v>1</v>
      </c>
      <c r="AC1017" t="s">
        <v>653</v>
      </c>
      <c r="AD1017" t="s">
        <v>2612</v>
      </c>
      <c r="AE1017">
        <v>3.04</v>
      </c>
    </row>
    <row r="1018" spans="1:31">
      <c r="A1018" t="s">
        <v>2633</v>
      </c>
      <c r="B1018">
        <v>2012</v>
      </c>
      <c r="C1018" t="s">
        <v>2612</v>
      </c>
      <c r="D1018" t="s">
        <v>55</v>
      </c>
      <c r="E1018" t="s">
        <v>55</v>
      </c>
      <c r="F1018" t="s">
        <v>55</v>
      </c>
      <c r="G1018" t="s">
        <v>247</v>
      </c>
      <c r="H1018" t="s">
        <v>55</v>
      </c>
      <c r="I1018" t="s">
        <v>55</v>
      </c>
      <c r="J1018" t="s">
        <v>55</v>
      </c>
      <c r="K1018">
        <v>97.590997000000002</v>
      </c>
      <c r="L1018">
        <v>2.0209090000000001</v>
      </c>
      <c r="M1018">
        <v>89.775999999999996</v>
      </c>
      <c r="N1018">
        <v>99.844999999999999</v>
      </c>
      <c r="O1018" t="s">
        <v>57</v>
      </c>
      <c r="P1018" t="s">
        <v>2496</v>
      </c>
      <c r="Q1018">
        <v>2.254</v>
      </c>
      <c r="R1018">
        <v>7.8150000000000004</v>
      </c>
      <c r="S1018">
        <v>6431</v>
      </c>
      <c r="T1018">
        <v>1275</v>
      </c>
      <c r="U1018">
        <v>5916</v>
      </c>
      <c r="V1018">
        <v>6579</v>
      </c>
      <c r="W1018">
        <v>41</v>
      </c>
      <c r="X1018">
        <v>39</v>
      </c>
      <c r="Y1018">
        <v>0</v>
      </c>
      <c r="Z1018">
        <v>0</v>
      </c>
      <c r="AA1018">
        <v>0</v>
      </c>
      <c r="AB1018">
        <v>1</v>
      </c>
      <c r="AC1018" t="s">
        <v>2634</v>
      </c>
      <c r="AD1018" t="s">
        <v>2612</v>
      </c>
      <c r="AE1018">
        <v>0.69</v>
      </c>
    </row>
    <row r="1019" spans="1:31">
      <c r="A1019" t="s">
        <v>2635</v>
      </c>
      <c r="B1019">
        <v>2012</v>
      </c>
      <c r="C1019" t="s">
        <v>2612</v>
      </c>
      <c r="D1019" t="s">
        <v>55</v>
      </c>
      <c r="E1019" t="s">
        <v>55</v>
      </c>
      <c r="F1019" t="s">
        <v>55</v>
      </c>
      <c r="G1019" t="s">
        <v>247</v>
      </c>
      <c r="H1019" t="s">
        <v>55</v>
      </c>
      <c r="I1019" t="s">
        <v>61</v>
      </c>
      <c r="J1019" t="s">
        <v>55</v>
      </c>
      <c r="K1019">
        <v>98.141332000000006</v>
      </c>
      <c r="L1019">
        <v>1.976861</v>
      </c>
      <c r="M1019">
        <v>89.281000000000006</v>
      </c>
      <c r="N1019">
        <v>99.968000000000004</v>
      </c>
      <c r="O1019" t="s">
        <v>57</v>
      </c>
      <c r="P1019" t="s">
        <v>2636</v>
      </c>
      <c r="Q1019">
        <v>1.827</v>
      </c>
      <c r="R1019">
        <v>8.86</v>
      </c>
      <c r="S1019">
        <v>6063</v>
      </c>
      <c r="T1019">
        <v>1229</v>
      </c>
      <c r="U1019">
        <v>5515</v>
      </c>
      <c r="V1019">
        <v>6176</v>
      </c>
      <c r="W1019">
        <v>39</v>
      </c>
      <c r="X1019">
        <v>38</v>
      </c>
      <c r="Y1019">
        <v>0</v>
      </c>
      <c r="Z1019">
        <v>0</v>
      </c>
      <c r="AA1019">
        <v>0</v>
      </c>
      <c r="AB1019">
        <v>1</v>
      </c>
      <c r="AC1019" t="s">
        <v>2637</v>
      </c>
      <c r="AD1019" t="s">
        <v>2612</v>
      </c>
      <c r="AE1019">
        <v>0.81</v>
      </c>
    </row>
    <row r="1020" spans="1:31">
      <c r="A1020" t="s">
        <v>2638</v>
      </c>
      <c r="B1020">
        <v>2012</v>
      </c>
      <c r="C1020" t="s">
        <v>2612</v>
      </c>
      <c r="D1020" t="s">
        <v>55</v>
      </c>
      <c r="E1020" t="s">
        <v>55</v>
      </c>
      <c r="F1020" t="s">
        <v>316</v>
      </c>
      <c r="G1020" t="s">
        <v>55</v>
      </c>
      <c r="H1020" t="s">
        <v>65</v>
      </c>
      <c r="I1020" t="s">
        <v>55</v>
      </c>
      <c r="J1020" t="s">
        <v>55</v>
      </c>
      <c r="K1020">
        <v>85.681138000000004</v>
      </c>
      <c r="L1020">
        <v>9.4033650000000009</v>
      </c>
      <c r="M1020">
        <v>57.593000000000004</v>
      </c>
      <c r="N1020">
        <v>98.138000000000005</v>
      </c>
      <c r="O1020" t="s">
        <v>57</v>
      </c>
      <c r="P1020" t="s">
        <v>2639</v>
      </c>
      <c r="Q1020">
        <v>12.457000000000001</v>
      </c>
      <c r="R1020">
        <v>28.088000000000001</v>
      </c>
      <c r="S1020">
        <v>4879</v>
      </c>
      <c r="T1020">
        <v>1225</v>
      </c>
      <c r="U1020">
        <v>3280</v>
      </c>
      <c r="V1020">
        <v>5589</v>
      </c>
      <c r="W1020">
        <v>30</v>
      </c>
      <c r="X1020">
        <v>27</v>
      </c>
      <c r="Y1020">
        <v>0</v>
      </c>
      <c r="Z1020">
        <v>0</v>
      </c>
      <c r="AA1020">
        <v>0</v>
      </c>
      <c r="AB1020">
        <v>1</v>
      </c>
      <c r="AC1020" t="s">
        <v>726</v>
      </c>
      <c r="AD1020" t="s">
        <v>2612</v>
      </c>
      <c r="AE1020">
        <v>2.09</v>
      </c>
    </row>
    <row r="1021" spans="1:31">
      <c r="A1021" t="s">
        <v>2640</v>
      </c>
      <c r="B1021">
        <v>2012</v>
      </c>
      <c r="C1021" t="s">
        <v>2612</v>
      </c>
      <c r="D1021" t="s">
        <v>55</v>
      </c>
      <c r="E1021" t="s">
        <v>55</v>
      </c>
      <c r="F1021" t="s">
        <v>316</v>
      </c>
      <c r="G1021" t="s">
        <v>55</v>
      </c>
      <c r="H1021" t="s">
        <v>76</v>
      </c>
      <c r="I1021" t="s">
        <v>55</v>
      </c>
      <c r="J1021" t="s">
        <v>55</v>
      </c>
      <c r="K1021">
        <v>91.850482999999997</v>
      </c>
      <c r="L1021">
        <v>8.3882069999999995</v>
      </c>
      <c r="M1021">
        <v>59.64</v>
      </c>
      <c r="N1021">
        <v>99.864000000000004</v>
      </c>
      <c r="O1021" t="s">
        <v>57</v>
      </c>
      <c r="P1021" t="s">
        <v>2617</v>
      </c>
      <c r="Q1021">
        <v>8.0129999999999999</v>
      </c>
      <c r="R1021">
        <v>32.210999999999999</v>
      </c>
      <c r="S1021">
        <v>6541</v>
      </c>
      <c r="T1021">
        <v>1041</v>
      </c>
      <c r="U1021">
        <v>4247</v>
      </c>
      <c r="V1021">
        <v>7112</v>
      </c>
      <c r="W1021">
        <v>48</v>
      </c>
      <c r="X1021">
        <v>47</v>
      </c>
      <c r="Y1021">
        <v>0</v>
      </c>
      <c r="Z1021">
        <v>0</v>
      </c>
      <c r="AA1021">
        <v>0</v>
      </c>
      <c r="AB1021">
        <v>1</v>
      </c>
      <c r="AC1021" t="s">
        <v>120</v>
      </c>
      <c r="AD1021" t="s">
        <v>2612</v>
      </c>
      <c r="AE1021">
        <v>4.42</v>
      </c>
    </row>
    <row r="1022" spans="1:31">
      <c r="A1022" t="s">
        <v>2641</v>
      </c>
      <c r="B1022">
        <v>2012</v>
      </c>
      <c r="C1022" t="s">
        <v>2612</v>
      </c>
      <c r="D1022" t="s">
        <v>55</v>
      </c>
      <c r="E1022" t="s">
        <v>55</v>
      </c>
      <c r="F1022" t="s">
        <v>316</v>
      </c>
      <c r="G1022" t="s">
        <v>55</v>
      </c>
      <c r="H1022" t="s">
        <v>76</v>
      </c>
      <c r="I1022" t="s">
        <v>61</v>
      </c>
      <c r="J1022" t="s">
        <v>55</v>
      </c>
      <c r="K1022">
        <v>91.850482999999997</v>
      </c>
      <c r="L1022">
        <v>8.3882069999999995</v>
      </c>
      <c r="M1022">
        <v>59.64</v>
      </c>
      <c r="N1022">
        <v>99.864000000000004</v>
      </c>
      <c r="O1022" t="s">
        <v>57</v>
      </c>
      <c r="P1022" t="s">
        <v>2617</v>
      </c>
      <c r="Q1022">
        <v>8.0129999999999999</v>
      </c>
      <c r="R1022">
        <v>32.210999999999999</v>
      </c>
      <c r="S1022">
        <v>6541</v>
      </c>
      <c r="T1022">
        <v>1041</v>
      </c>
      <c r="U1022">
        <v>4247</v>
      </c>
      <c r="V1022">
        <v>7112</v>
      </c>
      <c r="W1022">
        <v>48</v>
      </c>
      <c r="X1022">
        <v>47</v>
      </c>
      <c r="Y1022">
        <v>0</v>
      </c>
      <c r="Z1022">
        <v>0</v>
      </c>
      <c r="AA1022">
        <v>0</v>
      </c>
      <c r="AB1022">
        <v>1</v>
      </c>
      <c r="AC1022" t="s">
        <v>120</v>
      </c>
      <c r="AD1022" t="s">
        <v>2612</v>
      </c>
      <c r="AE1022">
        <v>4.42</v>
      </c>
    </row>
    <row r="1023" spans="1:31">
      <c r="A1023" t="s">
        <v>2642</v>
      </c>
      <c r="B1023">
        <v>2012</v>
      </c>
      <c r="C1023" t="s">
        <v>2612</v>
      </c>
      <c r="D1023" t="s">
        <v>55</v>
      </c>
      <c r="E1023" t="s">
        <v>55</v>
      </c>
      <c r="F1023" t="s">
        <v>316</v>
      </c>
      <c r="G1023" t="s">
        <v>55</v>
      </c>
      <c r="H1023" t="s">
        <v>55</v>
      </c>
      <c r="I1023" t="s">
        <v>55</v>
      </c>
      <c r="J1023" t="s">
        <v>55</v>
      </c>
      <c r="K1023">
        <v>90.516997000000003</v>
      </c>
      <c r="L1023">
        <v>5.1511180000000003</v>
      </c>
      <c r="M1023">
        <v>75.066000000000003</v>
      </c>
      <c r="N1023">
        <v>97.926000000000002</v>
      </c>
      <c r="O1023" t="s">
        <v>57</v>
      </c>
      <c r="P1023" t="s">
        <v>2643</v>
      </c>
      <c r="Q1023">
        <v>7.4089999999999998</v>
      </c>
      <c r="R1023">
        <v>15.451000000000001</v>
      </c>
      <c r="S1023">
        <v>13743</v>
      </c>
      <c r="T1023">
        <v>2075</v>
      </c>
      <c r="U1023">
        <v>11397</v>
      </c>
      <c r="V1023">
        <v>14867</v>
      </c>
      <c r="W1023">
        <v>90</v>
      </c>
      <c r="X1023">
        <v>85</v>
      </c>
      <c r="Y1023">
        <v>0</v>
      </c>
      <c r="Z1023">
        <v>0</v>
      </c>
      <c r="AA1023">
        <v>0</v>
      </c>
      <c r="AB1023">
        <v>1</v>
      </c>
      <c r="AC1023" t="s">
        <v>1406</v>
      </c>
      <c r="AD1023" t="s">
        <v>2612</v>
      </c>
      <c r="AE1023">
        <v>2.75</v>
      </c>
    </row>
    <row r="1024" spans="1:31">
      <c r="A1024" t="s">
        <v>2644</v>
      </c>
      <c r="B1024">
        <v>2012</v>
      </c>
      <c r="C1024" t="s">
        <v>2612</v>
      </c>
      <c r="D1024" t="s">
        <v>55</v>
      </c>
      <c r="E1024" t="s">
        <v>55</v>
      </c>
      <c r="F1024" t="s">
        <v>316</v>
      </c>
      <c r="G1024" t="s">
        <v>55</v>
      </c>
      <c r="H1024" t="s">
        <v>55</v>
      </c>
      <c r="I1024" t="s">
        <v>61</v>
      </c>
      <c r="J1024" t="s">
        <v>55</v>
      </c>
      <c r="K1024">
        <v>93.241966000000005</v>
      </c>
      <c r="L1024">
        <v>4.5072549999999998</v>
      </c>
      <c r="M1024">
        <v>78.281999999999996</v>
      </c>
      <c r="N1024">
        <v>99.093000000000004</v>
      </c>
      <c r="O1024" t="s">
        <v>57</v>
      </c>
      <c r="P1024" t="s">
        <v>2645</v>
      </c>
      <c r="Q1024">
        <v>5.851</v>
      </c>
      <c r="R1024">
        <v>14.96</v>
      </c>
      <c r="S1024">
        <v>13375</v>
      </c>
      <c r="T1024">
        <v>2043</v>
      </c>
      <c r="U1024">
        <v>11229</v>
      </c>
      <c r="V1024">
        <v>14214</v>
      </c>
      <c r="W1024">
        <v>87</v>
      </c>
      <c r="X1024">
        <v>84</v>
      </c>
      <c r="Y1024">
        <v>0</v>
      </c>
      <c r="Z1024">
        <v>0</v>
      </c>
      <c r="AA1024">
        <v>0</v>
      </c>
      <c r="AB1024">
        <v>1</v>
      </c>
      <c r="AC1024" t="s">
        <v>1889</v>
      </c>
      <c r="AD1024" t="s">
        <v>2612</v>
      </c>
      <c r="AE1024">
        <v>2.77</v>
      </c>
    </row>
    <row r="1025" spans="1:31">
      <c r="A1025" t="s">
        <v>2646</v>
      </c>
      <c r="B1025">
        <v>2012</v>
      </c>
      <c r="C1025" t="s">
        <v>2612</v>
      </c>
      <c r="D1025" t="s">
        <v>55</v>
      </c>
      <c r="E1025" t="s">
        <v>377</v>
      </c>
      <c r="F1025" t="s">
        <v>55</v>
      </c>
      <c r="G1025" t="s">
        <v>55</v>
      </c>
      <c r="H1025" t="s">
        <v>65</v>
      </c>
      <c r="I1025" t="s">
        <v>55</v>
      </c>
      <c r="J1025" t="s">
        <v>55</v>
      </c>
      <c r="K1025">
        <v>85.871866999999995</v>
      </c>
      <c r="L1025">
        <v>9.3689070000000001</v>
      </c>
      <c r="M1025">
        <v>57.75</v>
      </c>
      <c r="N1025">
        <v>98.212999999999994</v>
      </c>
      <c r="O1025" t="s">
        <v>57</v>
      </c>
      <c r="P1025" t="s">
        <v>2647</v>
      </c>
      <c r="Q1025">
        <v>12.340999999999999</v>
      </c>
      <c r="R1025">
        <v>28.122</v>
      </c>
      <c r="S1025">
        <v>4956</v>
      </c>
      <c r="T1025">
        <v>1302</v>
      </c>
      <c r="U1025">
        <v>3333</v>
      </c>
      <c r="V1025">
        <v>5668</v>
      </c>
      <c r="W1025">
        <v>30</v>
      </c>
      <c r="X1025">
        <v>27</v>
      </c>
      <c r="Y1025">
        <v>0</v>
      </c>
      <c r="Z1025">
        <v>0</v>
      </c>
      <c r="AA1025">
        <v>0</v>
      </c>
      <c r="AB1025">
        <v>1</v>
      </c>
      <c r="AC1025" t="s">
        <v>726</v>
      </c>
      <c r="AD1025" t="s">
        <v>2612</v>
      </c>
      <c r="AE1025">
        <v>2.1</v>
      </c>
    </row>
    <row r="1026" spans="1:31">
      <c r="A1026" t="s">
        <v>2648</v>
      </c>
      <c r="B1026">
        <v>2012</v>
      </c>
      <c r="C1026" t="s">
        <v>2612</v>
      </c>
      <c r="D1026" t="s">
        <v>55</v>
      </c>
      <c r="E1026" t="s">
        <v>377</v>
      </c>
      <c r="F1026" t="s">
        <v>55</v>
      </c>
      <c r="G1026" t="s">
        <v>55</v>
      </c>
      <c r="H1026" t="s">
        <v>76</v>
      </c>
      <c r="I1026" t="s">
        <v>55</v>
      </c>
      <c r="J1026" t="s">
        <v>55</v>
      </c>
      <c r="K1026">
        <v>100</v>
      </c>
      <c r="L1026">
        <v>0</v>
      </c>
      <c r="M1026">
        <v>90.974999999999994</v>
      </c>
      <c r="N1026">
        <v>100</v>
      </c>
      <c r="O1026" t="s">
        <v>57</v>
      </c>
      <c r="P1026" t="s">
        <v>2649</v>
      </c>
      <c r="Q1026">
        <v>0</v>
      </c>
      <c r="R1026">
        <v>9.0250000000000004</v>
      </c>
      <c r="S1026">
        <v>4961</v>
      </c>
      <c r="T1026">
        <v>842</v>
      </c>
      <c r="U1026">
        <v>4514</v>
      </c>
      <c r="V1026">
        <v>4961</v>
      </c>
      <c r="W1026">
        <v>39</v>
      </c>
      <c r="X1026">
        <v>39</v>
      </c>
      <c r="Y1026">
        <v>0</v>
      </c>
      <c r="Z1026">
        <v>0</v>
      </c>
      <c r="AA1026">
        <v>0</v>
      </c>
      <c r="AB1026">
        <v>1</v>
      </c>
      <c r="AC1026" t="s">
        <v>2500</v>
      </c>
      <c r="AD1026" t="s">
        <v>2612</v>
      </c>
      <c r="AE1026">
        <v>1</v>
      </c>
    </row>
    <row r="1027" spans="1:31">
      <c r="A1027" t="s">
        <v>2650</v>
      </c>
      <c r="B1027">
        <v>2012</v>
      </c>
      <c r="C1027" t="s">
        <v>2612</v>
      </c>
      <c r="D1027" t="s">
        <v>55</v>
      </c>
      <c r="E1027" t="s">
        <v>377</v>
      </c>
      <c r="F1027" t="s">
        <v>55</v>
      </c>
      <c r="G1027" t="s">
        <v>55</v>
      </c>
      <c r="H1027" t="s">
        <v>76</v>
      </c>
      <c r="I1027" t="s">
        <v>61</v>
      </c>
      <c r="J1027" t="s">
        <v>55</v>
      </c>
      <c r="K1027">
        <v>100</v>
      </c>
      <c r="L1027">
        <v>0</v>
      </c>
      <c r="M1027">
        <v>90.974999999999994</v>
      </c>
      <c r="N1027">
        <v>100</v>
      </c>
      <c r="O1027" t="s">
        <v>57</v>
      </c>
      <c r="P1027" t="s">
        <v>2649</v>
      </c>
      <c r="Q1027">
        <v>0</v>
      </c>
      <c r="R1027">
        <v>9.0250000000000004</v>
      </c>
      <c r="S1027">
        <v>4961</v>
      </c>
      <c r="T1027">
        <v>842</v>
      </c>
      <c r="U1027">
        <v>4514</v>
      </c>
      <c r="V1027">
        <v>4961</v>
      </c>
      <c r="W1027">
        <v>39</v>
      </c>
      <c r="X1027">
        <v>39</v>
      </c>
      <c r="Y1027">
        <v>0</v>
      </c>
      <c r="Z1027">
        <v>0</v>
      </c>
      <c r="AA1027">
        <v>0</v>
      </c>
      <c r="AB1027">
        <v>1</v>
      </c>
      <c r="AC1027" t="s">
        <v>2500</v>
      </c>
      <c r="AD1027" t="s">
        <v>2612</v>
      </c>
      <c r="AE1027">
        <v>1</v>
      </c>
    </row>
    <row r="1028" spans="1:31">
      <c r="A1028" t="s">
        <v>2651</v>
      </c>
      <c r="B1028">
        <v>2012</v>
      </c>
      <c r="C1028" t="s">
        <v>2612</v>
      </c>
      <c r="D1028" t="s">
        <v>55</v>
      </c>
      <c r="E1028" t="s">
        <v>377</v>
      </c>
      <c r="F1028" t="s">
        <v>55</v>
      </c>
      <c r="G1028" t="s">
        <v>55</v>
      </c>
      <c r="H1028" t="s">
        <v>55</v>
      </c>
      <c r="I1028" t="s">
        <v>55</v>
      </c>
      <c r="J1028" t="s">
        <v>55</v>
      </c>
      <c r="K1028">
        <v>93.469582000000003</v>
      </c>
      <c r="L1028">
        <v>4.1619419999999998</v>
      </c>
      <c r="M1028">
        <v>79.885999999999996</v>
      </c>
      <c r="N1028">
        <v>98.997</v>
      </c>
      <c r="O1028" t="s">
        <v>57</v>
      </c>
      <c r="P1028" t="s">
        <v>2652</v>
      </c>
      <c r="Q1028">
        <v>5.5270000000000001</v>
      </c>
      <c r="R1028">
        <v>13.584</v>
      </c>
      <c r="S1028">
        <v>12300</v>
      </c>
      <c r="T1028">
        <v>2040</v>
      </c>
      <c r="U1028">
        <v>10512</v>
      </c>
      <c r="V1028">
        <v>13027</v>
      </c>
      <c r="W1028">
        <v>81</v>
      </c>
      <c r="X1028">
        <v>77</v>
      </c>
      <c r="Y1028">
        <v>0</v>
      </c>
      <c r="Z1028">
        <v>0</v>
      </c>
      <c r="AA1028">
        <v>0</v>
      </c>
      <c r="AB1028">
        <v>1</v>
      </c>
      <c r="AC1028" t="s">
        <v>2162</v>
      </c>
      <c r="AD1028" t="s">
        <v>2612</v>
      </c>
      <c r="AE1028">
        <v>2.27</v>
      </c>
    </row>
    <row r="1029" spans="1:31">
      <c r="A1029" t="s">
        <v>2653</v>
      </c>
      <c r="B1029">
        <v>2012</v>
      </c>
      <c r="C1029" t="s">
        <v>2612</v>
      </c>
      <c r="D1029" t="s">
        <v>55</v>
      </c>
      <c r="E1029" t="s">
        <v>377</v>
      </c>
      <c r="F1029" t="s">
        <v>55</v>
      </c>
      <c r="G1029" t="s">
        <v>55</v>
      </c>
      <c r="H1029" t="s">
        <v>55</v>
      </c>
      <c r="I1029" t="s">
        <v>61</v>
      </c>
      <c r="J1029" t="s">
        <v>55</v>
      </c>
      <c r="K1029">
        <v>96.842933000000002</v>
      </c>
      <c r="L1029">
        <v>2.5040550000000001</v>
      </c>
      <c r="M1029">
        <v>87.456000000000003</v>
      </c>
      <c r="N1029">
        <v>99.753</v>
      </c>
      <c r="O1029" t="s">
        <v>57</v>
      </c>
      <c r="P1029" t="s">
        <v>2654</v>
      </c>
      <c r="Q1029">
        <v>2.91</v>
      </c>
      <c r="R1029">
        <v>9.3870000000000005</v>
      </c>
      <c r="S1029">
        <v>11932</v>
      </c>
      <c r="T1029">
        <v>2007</v>
      </c>
      <c r="U1029">
        <v>10775</v>
      </c>
      <c r="V1029">
        <v>12290</v>
      </c>
      <c r="W1029">
        <v>78</v>
      </c>
      <c r="X1029">
        <v>76</v>
      </c>
      <c r="Y1029">
        <v>0</v>
      </c>
      <c r="Z1029">
        <v>0</v>
      </c>
      <c r="AA1029">
        <v>0</v>
      </c>
      <c r="AB1029">
        <v>1</v>
      </c>
      <c r="AC1029" t="s">
        <v>2594</v>
      </c>
      <c r="AD1029" t="s">
        <v>2612</v>
      </c>
      <c r="AE1029">
        <v>1.58</v>
      </c>
    </row>
    <row r="1030" spans="1:31">
      <c r="A1030" t="s">
        <v>2655</v>
      </c>
      <c r="B1030">
        <v>2012</v>
      </c>
      <c r="C1030" t="s">
        <v>2612</v>
      </c>
      <c r="D1030" t="s">
        <v>454</v>
      </c>
      <c r="E1030" t="s">
        <v>55</v>
      </c>
      <c r="F1030" t="s">
        <v>55</v>
      </c>
      <c r="G1030" t="s">
        <v>55</v>
      </c>
      <c r="H1030" t="s">
        <v>76</v>
      </c>
      <c r="I1030" t="s">
        <v>55</v>
      </c>
      <c r="J1030" t="s">
        <v>55</v>
      </c>
      <c r="K1030">
        <v>100</v>
      </c>
      <c r="L1030">
        <v>0</v>
      </c>
      <c r="M1030">
        <v>89.111999999999995</v>
      </c>
      <c r="N1030">
        <v>100</v>
      </c>
      <c r="O1030" t="s">
        <v>57</v>
      </c>
      <c r="P1030" t="s">
        <v>2656</v>
      </c>
      <c r="Q1030">
        <v>0</v>
      </c>
      <c r="R1030">
        <v>10.888</v>
      </c>
      <c r="S1030">
        <v>4034</v>
      </c>
      <c r="T1030">
        <v>865</v>
      </c>
      <c r="U1030">
        <v>3595</v>
      </c>
      <c r="V1030">
        <v>4034</v>
      </c>
      <c r="W1030">
        <v>32</v>
      </c>
      <c r="X1030">
        <v>32</v>
      </c>
      <c r="Y1030">
        <v>0</v>
      </c>
      <c r="Z1030">
        <v>0</v>
      </c>
      <c r="AA1030">
        <v>0</v>
      </c>
      <c r="AB1030">
        <v>1</v>
      </c>
      <c r="AC1030" t="s">
        <v>2586</v>
      </c>
      <c r="AD1030" t="s">
        <v>2612</v>
      </c>
      <c r="AE1030">
        <v>1</v>
      </c>
    </row>
    <row r="1031" spans="1:31">
      <c r="A1031" t="s">
        <v>2657</v>
      </c>
      <c r="B1031">
        <v>2012</v>
      </c>
      <c r="C1031" t="s">
        <v>2612</v>
      </c>
      <c r="D1031" t="s">
        <v>454</v>
      </c>
      <c r="E1031" t="s">
        <v>55</v>
      </c>
      <c r="F1031" t="s">
        <v>55</v>
      </c>
      <c r="G1031" t="s">
        <v>55</v>
      </c>
      <c r="H1031" t="s">
        <v>76</v>
      </c>
      <c r="I1031" t="s">
        <v>61</v>
      </c>
      <c r="J1031" t="s">
        <v>55</v>
      </c>
      <c r="K1031">
        <v>100</v>
      </c>
      <c r="L1031">
        <v>0</v>
      </c>
      <c r="M1031">
        <v>89.111999999999995</v>
      </c>
      <c r="N1031">
        <v>100</v>
      </c>
      <c r="O1031" t="s">
        <v>57</v>
      </c>
      <c r="P1031" t="s">
        <v>2656</v>
      </c>
      <c r="Q1031">
        <v>0</v>
      </c>
      <c r="R1031">
        <v>10.888</v>
      </c>
      <c r="S1031">
        <v>4034</v>
      </c>
      <c r="T1031">
        <v>865</v>
      </c>
      <c r="U1031">
        <v>3595</v>
      </c>
      <c r="V1031">
        <v>4034</v>
      </c>
      <c r="W1031">
        <v>32</v>
      </c>
      <c r="X1031">
        <v>32</v>
      </c>
      <c r="Y1031">
        <v>0</v>
      </c>
      <c r="Z1031">
        <v>0</v>
      </c>
      <c r="AA1031">
        <v>0</v>
      </c>
      <c r="AB1031">
        <v>1</v>
      </c>
      <c r="AC1031" t="s">
        <v>2586</v>
      </c>
      <c r="AD1031" t="s">
        <v>2612</v>
      </c>
      <c r="AE1031">
        <v>1</v>
      </c>
    </row>
    <row r="1032" spans="1:31">
      <c r="A1032" t="s">
        <v>2658</v>
      </c>
      <c r="B1032">
        <v>2012</v>
      </c>
      <c r="C1032" t="s">
        <v>2612</v>
      </c>
      <c r="D1032" t="s">
        <v>454</v>
      </c>
      <c r="E1032" t="s">
        <v>55</v>
      </c>
      <c r="F1032" t="s">
        <v>55</v>
      </c>
      <c r="G1032" t="s">
        <v>55</v>
      </c>
      <c r="H1032" t="s">
        <v>55</v>
      </c>
      <c r="I1032" t="s">
        <v>55</v>
      </c>
      <c r="J1032" t="s">
        <v>55</v>
      </c>
      <c r="K1032">
        <v>90.195511999999994</v>
      </c>
      <c r="L1032">
        <v>6.1640309999999996</v>
      </c>
      <c r="M1032">
        <v>70.878</v>
      </c>
      <c r="N1032">
        <v>98.492000000000004</v>
      </c>
      <c r="O1032" t="s">
        <v>57</v>
      </c>
      <c r="P1032" t="s">
        <v>2659</v>
      </c>
      <c r="Q1032">
        <v>8.2970000000000006</v>
      </c>
      <c r="R1032">
        <v>19.317</v>
      </c>
      <c r="S1032">
        <v>7905</v>
      </c>
      <c r="T1032">
        <v>1502</v>
      </c>
      <c r="U1032">
        <v>6212</v>
      </c>
      <c r="V1032">
        <v>8633</v>
      </c>
      <c r="W1032">
        <v>61</v>
      </c>
      <c r="X1032">
        <v>57</v>
      </c>
      <c r="Y1032">
        <v>0</v>
      </c>
      <c r="Z1032">
        <v>0</v>
      </c>
      <c r="AA1032">
        <v>0</v>
      </c>
      <c r="AB1032">
        <v>1</v>
      </c>
      <c r="AC1032" t="s">
        <v>653</v>
      </c>
      <c r="AD1032" t="s">
        <v>2612</v>
      </c>
      <c r="AE1032">
        <v>2.58</v>
      </c>
    </row>
    <row r="1033" spans="1:31">
      <c r="A1033" t="s">
        <v>2660</v>
      </c>
      <c r="B1033">
        <v>2012</v>
      </c>
      <c r="C1033" t="s">
        <v>2612</v>
      </c>
      <c r="D1033" t="s">
        <v>454</v>
      </c>
      <c r="E1033" t="s">
        <v>55</v>
      </c>
      <c r="F1033" t="s">
        <v>55</v>
      </c>
      <c r="G1033" t="s">
        <v>55</v>
      </c>
      <c r="H1033" t="s">
        <v>55</v>
      </c>
      <c r="I1033" t="s">
        <v>55</v>
      </c>
      <c r="J1033" t="s">
        <v>153</v>
      </c>
      <c r="K1033">
        <v>94.390519999999995</v>
      </c>
      <c r="L1033">
        <v>5.1972360000000002</v>
      </c>
      <c r="M1033">
        <v>74.316999999999993</v>
      </c>
      <c r="N1033">
        <v>99.796999999999997</v>
      </c>
      <c r="O1033" t="s">
        <v>57</v>
      </c>
      <c r="P1033" t="s">
        <v>2661</v>
      </c>
      <c r="Q1033">
        <v>5.407</v>
      </c>
      <c r="R1033">
        <v>20.074000000000002</v>
      </c>
      <c r="S1033">
        <v>5352</v>
      </c>
      <c r="T1033">
        <v>1314</v>
      </c>
      <c r="U1033">
        <v>4214</v>
      </c>
      <c r="V1033">
        <v>5659</v>
      </c>
      <c r="W1033">
        <v>41</v>
      </c>
      <c r="X1033">
        <v>39</v>
      </c>
      <c r="Y1033">
        <v>0</v>
      </c>
      <c r="Z1033">
        <v>0</v>
      </c>
      <c r="AA1033">
        <v>0</v>
      </c>
      <c r="AB1033">
        <v>1</v>
      </c>
      <c r="AC1033" t="s">
        <v>2156</v>
      </c>
      <c r="AD1033" t="s">
        <v>2612</v>
      </c>
      <c r="AE1033">
        <v>2.04</v>
      </c>
    </row>
    <row r="1034" spans="1:31">
      <c r="A1034" t="s">
        <v>2662</v>
      </c>
      <c r="B1034">
        <v>2012</v>
      </c>
      <c r="C1034" t="s">
        <v>2612</v>
      </c>
      <c r="D1034" t="s">
        <v>454</v>
      </c>
      <c r="E1034" t="s">
        <v>55</v>
      </c>
      <c r="F1034" t="s">
        <v>55</v>
      </c>
      <c r="G1034" t="s">
        <v>55</v>
      </c>
      <c r="H1034" t="s">
        <v>55</v>
      </c>
      <c r="I1034" t="s">
        <v>61</v>
      </c>
      <c r="J1034" t="s">
        <v>55</v>
      </c>
      <c r="K1034">
        <v>95.310388000000003</v>
      </c>
      <c r="L1034">
        <v>3.735687</v>
      </c>
      <c r="M1034">
        <v>81.608999999999995</v>
      </c>
      <c r="N1034">
        <v>99.647000000000006</v>
      </c>
      <c r="O1034" t="s">
        <v>57</v>
      </c>
      <c r="P1034" t="s">
        <v>2663</v>
      </c>
      <c r="Q1034">
        <v>4.3369999999999997</v>
      </c>
      <c r="R1034">
        <v>13.702</v>
      </c>
      <c r="S1034">
        <v>7905</v>
      </c>
      <c r="T1034">
        <v>1502</v>
      </c>
      <c r="U1034">
        <v>6769</v>
      </c>
      <c r="V1034">
        <v>8265</v>
      </c>
      <c r="W1034">
        <v>59</v>
      </c>
      <c r="X1034">
        <v>57</v>
      </c>
      <c r="Y1034">
        <v>0</v>
      </c>
      <c r="Z1034">
        <v>0</v>
      </c>
      <c r="AA1034">
        <v>0</v>
      </c>
      <c r="AB1034">
        <v>1</v>
      </c>
      <c r="AC1034" t="s">
        <v>2167</v>
      </c>
      <c r="AD1034" t="s">
        <v>2612</v>
      </c>
      <c r="AE1034">
        <v>1.81</v>
      </c>
    </row>
    <row r="1035" spans="1:31">
      <c r="A1035" t="s">
        <v>2664</v>
      </c>
      <c r="B1035">
        <v>2012</v>
      </c>
      <c r="C1035" t="s">
        <v>2612</v>
      </c>
      <c r="D1035" t="s">
        <v>454</v>
      </c>
      <c r="E1035" t="s">
        <v>55</v>
      </c>
      <c r="F1035" t="s">
        <v>55</v>
      </c>
      <c r="G1035" t="s">
        <v>55</v>
      </c>
      <c r="H1035" t="s">
        <v>55</v>
      </c>
      <c r="I1035" t="s">
        <v>61</v>
      </c>
      <c r="J1035" t="s">
        <v>153</v>
      </c>
      <c r="K1035">
        <v>95.127323000000004</v>
      </c>
      <c r="L1035">
        <v>5.158569</v>
      </c>
      <c r="M1035">
        <v>73.566999999999993</v>
      </c>
      <c r="N1035">
        <v>99.923000000000002</v>
      </c>
      <c r="O1035" t="s">
        <v>57</v>
      </c>
      <c r="P1035" t="s">
        <v>2665</v>
      </c>
      <c r="Q1035">
        <v>4.7960000000000003</v>
      </c>
      <c r="R1035">
        <v>21.56</v>
      </c>
      <c r="S1035">
        <v>5352</v>
      </c>
      <c r="T1035">
        <v>1314</v>
      </c>
      <c r="U1035">
        <v>4139</v>
      </c>
      <c r="V1035">
        <v>5622</v>
      </c>
      <c r="W1035">
        <v>40</v>
      </c>
      <c r="X1035">
        <v>39</v>
      </c>
      <c r="Y1035">
        <v>0</v>
      </c>
      <c r="Z1035">
        <v>0</v>
      </c>
      <c r="AA1035">
        <v>0</v>
      </c>
      <c r="AB1035">
        <v>1</v>
      </c>
      <c r="AC1035" t="s">
        <v>2156</v>
      </c>
      <c r="AD1035" t="s">
        <v>2612</v>
      </c>
      <c r="AE1035">
        <v>2.2400000000000002</v>
      </c>
    </row>
    <row r="1036" spans="1:31">
      <c r="A1036" t="s">
        <v>2666</v>
      </c>
      <c r="B1036">
        <v>2012</v>
      </c>
      <c r="C1036" t="s">
        <v>2612</v>
      </c>
      <c r="D1036" t="s">
        <v>523</v>
      </c>
      <c r="E1036" t="s">
        <v>55</v>
      </c>
      <c r="F1036" t="s">
        <v>55</v>
      </c>
      <c r="G1036" t="s">
        <v>55</v>
      </c>
      <c r="H1036" t="s">
        <v>55</v>
      </c>
      <c r="I1036" t="s">
        <v>55</v>
      </c>
      <c r="J1036" t="s">
        <v>55</v>
      </c>
      <c r="K1036">
        <v>91.504585000000006</v>
      </c>
      <c r="L1036">
        <v>8.8459190000000003</v>
      </c>
      <c r="M1036">
        <v>57.94</v>
      </c>
      <c r="N1036">
        <v>99.866</v>
      </c>
      <c r="O1036" t="s">
        <v>57</v>
      </c>
      <c r="P1036" t="s">
        <v>2667</v>
      </c>
      <c r="Q1036">
        <v>8.3610000000000007</v>
      </c>
      <c r="R1036">
        <v>33.564999999999998</v>
      </c>
      <c r="S1036">
        <v>6252</v>
      </c>
      <c r="T1036">
        <v>1400</v>
      </c>
      <c r="U1036">
        <v>3958</v>
      </c>
      <c r="V1036">
        <v>6823</v>
      </c>
      <c r="W1036">
        <v>31</v>
      </c>
      <c r="X1036">
        <v>30</v>
      </c>
      <c r="Y1036">
        <v>0</v>
      </c>
      <c r="Z1036">
        <v>0</v>
      </c>
      <c r="AA1036">
        <v>0</v>
      </c>
      <c r="AB1036">
        <v>1</v>
      </c>
      <c r="AC1036" t="s">
        <v>120</v>
      </c>
      <c r="AD1036" t="s">
        <v>2612</v>
      </c>
      <c r="AE1036">
        <v>3.02</v>
      </c>
    </row>
    <row r="1037" spans="1:31">
      <c r="A1037" t="s">
        <v>2668</v>
      </c>
      <c r="B1037">
        <v>2012</v>
      </c>
      <c r="C1037" t="s">
        <v>2612</v>
      </c>
      <c r="D1037" t="s">
        <v>523</v>
      </c>
      <c r="E1037" t="s">
        <v>55</v>
      </c>
      <c r="F1037" t="s">
        <v>55</v>
      </c>
      <c r="G1037" t="s">
        <v>55</v>
      </c>
      <c r="H1037" t="s">
        <v>55</v>
      </c>
      <c r="I1037" t="s">
        <v>61</v>
      </c>
      <c r="J1037" t="s">
        <v>55</v>
      </c>
      <c r="K1037">
        <v>91.021072000000004</v>
      </c>
      <c r="L1037">
        <v>9.3696190000000001</v>
      </c>
      <c r="M1037">
        <v>55.875999999999998</v>
      </c>
      <c r="N1037">
        <v>99.863</v>
      </c>
      <c r="O1037" t="s">
        <v>57</v>
      </c>
      <c r="P1037" t="s">
        <v>2669</v>
      </c>
      <c r="Q1037">
        <v>8.8420000000000005</v>
      </c>
      <c r="R1037">
        <v>35.145000000000003</v>
      </c>
      <c r="S1037">
        <v>5884</v>
      </c>
      <c r="T1037">
        <v>1352</v>
      </c>
      <c r="U1037">
        <v>3612</v>
      </c>
      <c r="V1037">
        <v>6455</v>
      </c>
      <c r="W1037">
        <v>30</v>
      </c>
      <c r="X1037">
        <v>29</v>
      </c>
      <c r="Y1037">
        <v>0</v>
      </c>
      <c r="Z1037">
        <v>0</v>
      </c>
      <c r="AA1037">
        <v>0</v>
      </c>
      <c r="AB1037">
        <v>1</v>
      </c>
      <c r="AC1037" t="s">
        <v>2156</v>
      </c>
      <c r="AD1037" t="s">
        <v>2612</v>
      </c>
      <c r="AE1037">
        <v>3.12</v>
      </c>
    </row>
    <row r="1038" spans="1:31">
      <c r="A1038" t="s">
        <v>2670</v>
      </c>
      <c r="B1038">
        <v>2012</v>
      </c>
      <c r="C1038" t="s">
        <v>2671</v>
      </c>
      <c r="D1038" t="s">
        <v>55</v>
      </c>
      <c r="E1038" t="s">
        <v>55</v>
      </c>
      <c r="F1038" t="s">
        <v>55</v>
      </c>
      <c r="G1038" t="s">
        <v>55</v>
      </c>
      <c r="H1038" t="s">
        <v>76</v>
      </c>
      <c r="I1038" t="s">
        <v>55</v>
      </c>
      <c r="J1038" t="s">
        <v>55</v>
      </c>
      <c r="K1038">
        <v>95.796730999999994</v>
      </c>
      <c r="L1038">
        <v>2.5105249999999999</v>
      </c>
      <c r="M1038">
        <v>87.680999999999997</v>
      </c>
      <c r="N1038">
        <v>99.212999999999994</v>
      </c>
      <c r="O1038" t="s">
        <v>57</v>
      </c>
      <c r="P1038" t="s">
        <v>2672</v>
      </c>
      <c r="Q1038">
        <v>3.4169999999999998</v>
      </c>
      <c r="R1038">
        <v>8.1159999999999997</v>
      </c>
      <c r="S1038">
        <v>12515</v>
      </c>
      <c r="T1038">
        <v>1974</v>
      </c>
      <c r="U1038">
        <v>11455</v>
      </c>
      <c r="V1038">
        <v>12961</v>
      </c>
      <c r="W1038">
        <v>59</v>
      </c>
      <c r="X1038">
        <v>56</v>
      </c>
      <c r="Y1038">
        <v>0</v>
      </c>
      <c r="Z1038">
        <v>0</v>
      </c>
      <c r="AA1038">
        <v>0</v>
      </c>
      <c r="AB1038">
        <v>1</v>
      </c>
      <c r="AC1038" t="s">
        <v>2162</v>
      </c>
      <c r="AD1038" t="s">
        <v>2671</v>
      </c>
      <c r="AE1038">
        <v>0.91</v>
      </c>
    </row>
    <row r="1039" spans="1:31">
      <c r="A1039" t="s">
        <v>2673</v>
      </c>
      <c r="B1039">
        <v>2012</v>
      </c>
      <c r="C1039" t="s">
        <v>2671</v>
      </c>
      <c r="D1039" t="s">
        <v>55</v>
      </c>
      <c r="E1039" t="s">
        <v>55</v>
      </c>
      <c r="F1039" t="s">
        <v>55</v>
      </c>
      <c r="G1039" t="s">
        <v>55</v>
      </c>
      <c r="H1039" t="s">
        <v>76</v>
      </c>
      <c r="I1039" t="s">
        <v>61</v>
      </c>
      <c r="J1039" t="s">
        <v>55</v>
      </c>
      <c r="K1039">
        <v>97.553721999999993</v>
      </c>
      <c r="L1039">
        <v>1.746556</v>
      </c>
      <c r="M1039">
        <v>91.319000000000003</v>
      </c>
      <c r="N1039">
        <v>99.715000000000003</v>
      </c>
      <c r="O1039" t="s">
        <v>57</v>
      </c>
      <c r="P1039" t="s">
        <v>2674</v>
      </c>
      <c r="Q1039">
        <v>2.161</v>
      </c>
      <c r="R1039">
        <v>6.2350000000000003</v>
      </c>
      <c r="S1039">
        <v>12391</v>
      </c>
      <c r="T1039">
        <v>1982</v>
      </c>
      <c r="U1039">
        <v>11599</v>
      </c>
      <c r="V1039">
        <v>12665</v>
      </c>
      <c r="W1039">
        <v>57</v>
      </c>
      <c r="X1039">
        <v>55</v>
      </c>
      <c r="Y1039">
        <v>0</v>
      </c>
      <c r="Z1039">
        <v>0</v>
      </c>
      <c r="AA1039">
        <v>0</v>
      </c>
      <c r="AB1039">
        <v>1</v>
      </c>
      <c r="AC1039" t="s">
        <v>2207</v>
      </c>
      <c r="AD1039" t="s">
        <v>2671</v>
      </c>
      <c r="AE1039">
        <v>0.72</v>
      </c>
    </row>
    <row r="1040" spans="1:31">
      <c r="A1040" t="s">
        <v>2675</v>
      </c>
      <c r="B1040">
        <v>2012</v>
      </c>
      <c r="C1040" t="s">
        <v>2671</v>
      </c>
      <c r="D1040" t="s">
        <v>55</v>
      </c>
      <c r="E1040" t="s">
        <v>55</v>
      </c>
      <c r="F1040" t="s">
        <v>55</v>
      </c>
      <c r="G1040" t="s">
        <v>55</v>
      </c>
      <c r="H1040" t="s">
        <v>86</v>
      </c>
      <c r="I1040" t="s">
        <v>55</v>
      </c>
      <c r="J1040" t="s">
        <v>55</v>
      </c>
      <c r="K1040">
        <v>93.133853999999999</v>
      </c>
      <c r="L1040">
        <v>4.5823010000000002</v>
      </c>
      <c r="M1040">
        <v>78.152000000000001</v>
      </c>
      <c r="N1040">
        <v>99.052999999999997</v>
      </c>
      <c r="O1040" t="s">
        <v>57</v>
      </c>
      <c r="P1040" t="s">
        <v>2676</v>
      </c>
      <c r="Q1040">
        <v>5.9189999999999996</v>
      </c>
      <c r="R1040">
        <v>14.981999999999999</v>
      </c>
      <c r="S1040">
        <v>7568</v>
      </c>
      <c r="T1040">
        <v>1915</v>
      </c>
      <c r="U1040">
        <v>6351</v>
      </c>
      <c r="V1040">
        <v>8049</v>
      </c>
      <c r="W1040">
        <v>32</v>
      </c>
      <c r="X1040">
        <v>29</v>
      </c>
      <c r="Y1040">
        <v>0</v>
      </c>
      <c r="Z1040">
        <v>0</v>
      </c>
      <c r="AA1040">
        <v>0</v>
      </c>
      <c r="AB1040">
        <v>1</v>
      </c>
      <c r="AC1040" t="s">
        <v>1896</v>
      </c>
      <c r="AD1040" t="s">
        <v>2671</v>
      </c>
      <c r="AE1040">
        <v>1.02</v>
      </c>
    </row>
    <row r="1041" spans="1:31">
      <c r="A1041" t="s">
        <v>2677</v>
      </c>
      <c r="B1041">
        <v>2012</v>
      </c>
      <c r="C1041" t="s">
        <v>2671</v>
      </c>
      <c r="D1041" t="s">
        <v>55</v>
      </c>
      <c r="E1041" t="s">
        <v>55</v>
      </c>
      <c r="F1041" t="s">
        <v>55</v>
      </c>
      <c r="G1041" t="s">
        <v>55</v>
      </c>
      <c r="H1041" t="s">
        <v>86</v>
      </c>
      <c r="I1041" t="s">
        <v>61</v>
      </c>
      <c r="J1041" t="s">
        <v>55</v>
      </c>
      <c r="K1041">
        <v>93.133853999999999</v>
      </c>
      <c r="L1041">
        <v>4.5823010000000002</v>
      </c>
      <c r="M1041">
        <v>78.152000000000001</v>
      </c>
      <c r="N1041">
        <v>99.052999999999997</v>
      </c>
      <c r="O1041" t="s">
        <v>57</v>
      </c>
      <c r="P1041" t="s">
        <v>2676</v>
      </c>
      <c r="Q1041">
        <v>5.9189999999999996</v>
      </c>
      <c r="R1041">
        <v>14.981999999999999</v>
      </c>
      <c r="S1041">
        <v>7568</v>
      </c>
      <c r="T1041">
        <v>1915</v>
      </c>
      <c r="U1041">
        <v>6351</v>
      </c>
      <c r="V1041">
        <v>8049</v>
      </c>
      <c r="W1041">
        <v>32</v>
      </c>
      <c r="X1041">
        <v>29</v>
      </c>
      <c r="Y1041">
        <v>0</v>
      </c>
      <c r="Z1041">
        <v>0</v>
      </c>
      <c r="AA1041">
        <v>0</v>
      </c>
      <c r="AB1041">
        <v>1</v>
      </c>
      <c r="AC1041" t="s">
        <v>1896</v>
      </c>
      <c r="AD1041" t="s">
        <v>2671</v>
      </c>
      <c r="AE1041">
        <v>1.02</v>
      </c>
    </row>
    <row r="1042" spans="1:31">
      <c r="A1042" t="s">
        <v>2678</v>
      </c>
      <c r="B1042">
        <v>2012</v>
      </c>
      <c r="C1042" t="s">
        <v>2671</v>
      </c>
      <c r="D1042" t="s">
        <v>55</v>
      </c>
      <c r="E1042" t="s">
        <v>55</v>
      </c>
      <c r="F1042" t="s">
        <v>55</v>
      </c>
      <c r="G1042" t="s">
        <v>55</v>
      </c>
      <c r="H1042" t="s">
        <v>55</v>
      </c>
      <c r="I1042" t="s">
        <v>55</v>
      </c>
      <c r="J1042" t="s">
        <v>55</v>
      </c>
      <c r="K1042">
        <v>93.472628999999998</v>
      </c>
      <c r="L1042">
        <v>2.2730090000000001</v>
      </c>
      <c r="M1042">
        <v>87.435000000000002</v>
      </c>
      <c r="N1042">
        <v>97.180999999999997</v>
      </c>
      <c r="O1042" t="s">
        <v>57</v>
      </c>
      <c r="P1042" t="s">
        <v>2679</v>
      </c>
      <c r="Q1042">
        <v>3.7090000000000001</v>
      </c>
      <c r="R1042">
        <v>6.0380000000000003</v>
      </c>
      <c r="S1042">
        <v>24172</v>
      </c>
      <c r="T1042">
        <v>2985</v>
      </c>
      <c r="U1042">
        <v>22610</v>
      </c>
      <c r="V1042">
        <v>25131</v>
      </c>
      <c r="W1042">
        <v>115</v>
      </c>
      <c r="X1042">
        <v>106</v>
      </c>
      <c r="Y1042">
        <v>0</v>
      </c>
      <c r="Z1042">
        <v>0</v>
      </c>
      <c r="AA1042">
        <v>0</v>
      </c>
      <c r="AB1042">
        <v>1</v>
      </c>
      <c r="AC1042" t="s">
        <v>2680</v>
      </c>
      <c r="AD1042" t="s">
        <v>2671</v>
      </c>
      <c r="AE1042">
        <v>0.97</v>
      </c>
    </row>
    <row r="1043" spans="1:31">
      <c r="A1043" t="s">
        <v>2681</v>
      </c>
      <c r="B1043">
        <v>2012</v>
      </c>
      <c r="C1043" t="s">
        <v>2671</v>
      </c>
      <c r="D1043" t="s">
        <v>55</v>
      </c>
      <c r="E1043" t="s">
        <v>55</v>
      </c>
      <c r="F1043" t="s">
        <v>55</v>
      </c>
      <c r="G1043" t="s">
        <v>55</v>
      </c>
      <c r="H1043" t="s">
        <v>55</v>
      </c>
      <c r="I1043" t="s">
        <v>55</v>
      </c>
      <c r="J1043" t="s">
        <v>153</v>
      </c>
      <c r="K1043">
        <v>91.182678999999993</v>
      </c>
      <c r="L1043">
        <v>5.3844269999999996</v>
      </c>
      <c r="M1043">
        <v>74.42</v>
      </c>
      <c r="N1043">
        <v>98.498999999999995</v>
      </c>
      <c r="O1043" t="s">
        <v>57</v>
      </c>
      <c r="P1043" t="s">
        <v>2682</v>
      </c>
      <c r="Q1043">
        <v>7.3159999999999998</v>
      </c>
      <c r="R1043">
        <v>16.763000000000002</v>
      </c>
      <c r="S1043">
        <v>5792</v>
      </c>
      <c r="T1043">
        <v>1120</v>
      </c>
      <c r="U1043">
        <v>4728</v>
      </c>
      <c r="V1043">
        <v>6257</v>
      </c>
      <c r="W1043">
        <v>40</v>
      </c>
      <c r="X1043">
        <v>37</v>
      </c>
      <c r="Y1043">
        <v>0</v>
      </c>
      <c r="Z1043">
        <v>0</v>
      </c>
      <c r="AA1043">
        <v>0</v>
      </c>
      <c r="AB1043">
        <v>1</v>
      </c>
      <c r="AC1043" t="s">
        <v>1676</v>
      </c>
      <c r="AD1043" t="s">
        <v>2671</v>
      </c>
      <c r="AE1043">
        <v>1.41</v>
      </c>
    </row>
    <row r="1044" spans="1:31">
      <c r="A1044" t="s">
        <v>2683</v>
      </c>
      <c r="B1044">
        <v>2012</v>
      </c>
      <c r="C1044" t="s">
        <v>2671</v>
      </c>
      <c r="D1044" t="s">
        <v>55</v>
      </c>
      <c r="E1044" t="s">
        <v>55</v>
      </c>
      <c r="F1044" t="s">
        <v>55</v>
      </c>
      <c r="G1044" t="s">
        <v>55</v>
      </c>
      <c r="H1044" t="s">
        <v>55</v>
      </c>
      <c r="I1044" t="s">
        <v>61</v>
      </c>
      <c r="J1044" t="s">
        <v>55</v>
      </c>
      <c r="K1044">
        <v>94.314842999999996</v>
      </c>
      <c r="L1044">
        <v>2.1007220000000002</v>
      </c>
      <c r="M1044">
        <v>88.620999999999995</v>
      </c>
      <c r="N1044">
        <v>97.69</v>
      </c>
      <c r="O1044" t="s">
        <v>57</v>
      </c>
      <c r="P1044" t="s">
        <v>2684</v>
      </c>
      <c r="Q1044">
        <v>3.375</v>
      </c>
      <c r="R1044">
        <v>5.694</v>
      </c>
      <c r="S1044">
        <v>24048</v>
      </c>
      <c r="T1044">
        <v>2950</v>
      </c>
      <c r="U1044">
        <v>22596</v>
      </c>
      <c r="V1044">
        <v>24908</v>
      </c>
      <c r="W1044">
        <v>113</v>
      </c>
      <c r="X1044">
        <v>105</v>
      </c>
      <c r="Y1044">
        <v>0</v>
      </c>
      <c r="Z1044">
        <v>0</v>
      </c>
      <c r="AA1044">
        <v>0</v>
      </c>
      <c r="AB1044">
        <v>1</v>
      </c>
      <c r="AC1044" t="s">
        <v>2680</v>
      </c>
      <c r="AD1044" t="s">
        <v>2671</v>
      </c>
      <c r="AE1044">
        <v>0.92</v>
      </c>
    </row>
    <row r="1045" spans="1:31">
      <c r="A1045" t="s">
        <v>2685</v>
      </c>
      <c r="B1045">
        <v>2012</v>
      </c>
      <c r="C1045" t="s">
        <v>2671</v>
      </c>
      <c r="D1045" t="s">
        <v>55</v>
      </c>
      <c r="E1045" t="s">
        <v>55</v>
      </c>
      <c r="F1045" t="s">
        <v>55</v>
      </c>
      <c r="G1045" t="s">
        <v>55</v>
      </c>
      <c r="H1045" t="s">
        <v>55</v>
      </c>
      <c r="I1045" t="s">
        <v>61</v>
      </c>
      <c r="J1045" t="s">
        <v>153</v>
      </c>
      <c r="K1045">
        <v>91.006975999999995</v>
      </c>
      <c r="L1045">
        <v>5.4977689999999999</v>
      </c>
      <c r="M1045">
        <v>73.921000000000006</v>
      </c>
      <c r="N1045">
        <v>98.474999999999994</v>
      </c>
      <c r="O1045" t="s">
        <v>57</v>
      </c>
      <c r="P1045" t="s">
        <v>2686</v>
      </c>
      <c r="Q1045">
        <v>7.468</v>
      </c>
      <c r="R1045">
        <v>17.085999999999999</v>
      </c>
      <c r="S1045">
        <v>5668</v>
      </c>
      <c r="T1045">
        <v>1127</v>
      </c>
      <c r="U1045">
        <v>4604</v>
      </c>
      <c r="V1045">
        <v>6133</v>
      </c>
      <c r="W1045">
        <v>39</v>
      </c>
      <c r="X1045">
        <v>36</v>
      </c>
      <c r="Y1045">
        <v>0</v>
      </c>
      <c r="Z1045">
        <v>0</v>
      </c>
      <c r="AA1045">
        <v>0</v>
      </c>
      <c r="AB1045">
        <v>1</v>
      </c>
      <c r="AC1045" t="s">
        <v>1676</v>
      </c>
      <c r="AD1045" t="s">
        <v>2671</v>
      </c>
      <c r="AE1045">
        <v>1.4</v>
      </c>
    </row>
    <row r="1046" spans="1:31">
      <c r="A1046" t="s">
        <v>2687</v>
      </c>
      <c r="B1046">
        <v>2012</v>
      </c>
      <c r="C1046" t="s">
        <v>2671</v>
      </c>
      <c r="D1046" t="s">
        <v>55</v>
      </c>
      <c r="E1046" t="s">
        <v>55</v>
      </c>
      <c r="F1046" t="s">
        <v>55</v>
      </c>
      <c r="G1046" t="s">
        <v>193</v>
      </c>
      <c r="H1046" t="s">
        <v>55</v>
      </c>
      <c r="I1046" t="s">
        <v>55</v>
      </c>
      <c r="J1046" t="s">
        <v>55</v>
      </c>
      <c r="K1046">
        <v>93.089614999999995</v>
      </c>
      <c r="L1046">
        <v>5.2546679999999997</v>
      </c>
      <c r="M1046">
        <v>74.977999999999994</v>
      </c>
      <c r="N1046">
        <v>99.382999999999996</v>
      </c>
      <c r="O1046" t="s">
        <v>57</v>
      </c>
      <c r="P1046" t="s">
        <v>2688</v>
      </c>
      <c r="Q1046">
        <v>6.2939999999999996</v>
      </c>
      <c r="R1046">
        <v>18.111000000000001</v>
      </c>
      <c r="S1046">
        <v>5159</v>
      </c>
      <c r="T1046">
        <v>1139</v>
      </c>
      <c r="U1046">
        <v>4155</v>
      </c>
      <c r="V1046">
        <v>5508</v>
      </c>
      <c r="W1046">
        <v>31</v>
      </c>
      <c r="X1046">
        <v>29</v>
      </c>
      <c r="Y1046">
        <v>0</v>
      </c>
      <c r="Z1046">
        <v>0</v>
      </c>
      <c r="AA1046">
        <v>0</v>
      </c>
      <c r="AB1046">
        <v>1</v>
      </c>
      <c r="AC1046" t="s">
        <v>2156</v>
      </c>
      <c r="AD1046" t="s">
        <v>2671</v>
      </c>
      <c r="AE1046">
        <v>1.29</v>
      </c>
    </row>
    <row r="1047" spans="1:31">
      <c r="A1047" t="s">
        <v>2689</v>
      </c>
      <c r="B1047">
        <v>2012</v>
      </c>
      <c r="C1047" t="s">
        <v>2671</v>
      </c>
      <c r="D1047" t="s">
        <v>55</v>
      </c>
      <c r="E1047" t="s">
        <v>55</v>
      </c>
      <c r="F1047" t="s">
        <v>55</v>
      </c>
      <c r="G1047" t="s">
        <v>193</v>
      </c>
      <c r="H1047" t="s">
        <v>55</v>
      </c>
      <c r="I1047" t="s">
        <v>61</v>
      </c>
      <c r="J1047" t="s">
        <v>55</v>
      </c>
      <c r="K1047">
        <v>97.274084999999999</v>
      </c>
      <c r="L1047">
        <v>2.8364389999999999</v>
      </c>
      <c r="M1047">
        <v>85.039000000000001</v>
      </c>
      <c r="N1047">
        <v>99.945999999999998</v>
      </c>
      <c r="O1047" t="s">
        <v>57</v>
      </c>
      <c r="P1047" t="s">
        <v>2690</v>
      </c>
      <c r="Q1047">
        <v>2.6720000000000002</v>
      </c>
      <c r="R1047">
        <v>12.234999999999999</v>
      </c>
      <c r="S1047">
        <v>5159</v>
      </c>
      <c r="T1047">
        <v>1139</v>
      </c>
      <c r="U1047">
        <v>4510</v>
      </c>
      <c r="V1047">
        <v>5301</v>
      </c>
      <c r="W1047">
        <v>30</v>
      </c>
      <c r="X1047">
        <v>29</v>
      </c>
      <c r="Y1047">
        <v>0</v>
      </c>
      <c r="Z1047">
        <v>0</v>
      </c>
      <c r="AA1047">
        <v>0</v>
      </c>
      <c r="AB1047">
        <v>1</v>
      </c>
      <c r="AC1047" t="s">
        <v>2500</v>
      </c>
      <c r="AD1047" t="s">
        <v>2671</v>
      </c>
      <c r="AE1047">
        <v>0.88</v>
      </c>
    </row>
    <row r="1048" spans="1:31">
      <c r="A1048" t="s">
        <v>2691</v>
      </c>
      <c r="B1048">
        <v>2012</v>
      </c>
      <c r="C1048" t="s">
        <v>2671</v>
      </c>
      <c r="D1048" t="s">
        <v>55</v>
      </c>
      <c r="E1048" t="s">
        <v>55</v>
      </c>
      <c r="F1048" t="s">
        <v>55</v>
      </c>
      <c r="G1048" t="s">
        <v>247</v>
      </c>
      <c r="H1048" t="s">
        <v>76</v>
      </c>
      <c r="I1048" t="s">
        <v>55</v>
      </c>
      <c r="J1048" t="s">
        <v>55</v>
      </c>
      <c r="K1048">
        <v>96.736920999999995</v>
      </c>
      <c r="L1048">
        <v>2.3400120000000002</v>
      </c>
      <c r="M1048">
        <v>88.478999999999999</v>
      </c>
      <c r="N1048">
        <v>99.625</v>
      </c>
      <c r="O1048" t="s">
        <v>57</v>
      </c>
      <c r="P1048" t="s">
        <v>2692</v>
      </c>
      <c r="Q1048">
        <v>2.8879999999999999</v>
      </c>
      <c r="R1048">
        <v>8.2579999999999991</v>
      </c>
      <c r="S1048">
        <v>9212</v>
      </c>
      <c r="T1048">
        <v>1693</v>
      </c>
      <c r="U1048">
        <v>8425</v>
      </c>
      <c r="V1048">
        <v>9487</v>
      </c>
      <c r="W1048">
        <v>42</v>
      </c>
      <c r="X1048">
        <v>40</v>
      </c>
      <c r="Y1048">
        <v>0</v>
      </c>
      <c r="Z1048">
        <v>0</v>
      </c>
      <c r="AA1048">
        <v>0</v>
      </c>
      <c r="AB1048">
        <v>1</v>
      </c>
      <c r="AC1048" t="s">
        <v>2526</v>
      </c>
      <c r="AD1048" t="s">
        <v>2671</v>
      </c>
      <c r="AE1048">
        <v>0.71</v>
      </c>
    </row>
    <row r="1049" spans="1:31">
      <c r="A1049" t="s">
        <v>2693</v>
      </c>
      <c r="B1049">
        <v>2012</v>
      </c>
      <c r="C1049" t="s">
        <v>2671</v>
      </c>
      <c r="D1049" t="s">
        <v>55</v>
      </c>
      <c r="E1049" t="s">
        <v>55</v>
      </c>
      <c r="F1049" t="s">
        <v>55</v>
      </c>
      <c r="G1049" t="s">
        <v>247</v>
      </c>
      <c r="H1049" t="s">
        <v>76</v>
      </c>
      <c r="I1049" t="s">
        <v>61</v>
      </c>
      <c r="J1049" t="s">
        <v>55</v>
      </c>
      <c r="K1049">
        <v>96.693826999999999</v>
      </c>
      <c r="L1049">
        <v>2.373475</v>
      </c>
      <c r="M1049">
        <v>88.320999999999998</v>
      </c>
      <c r="N1049">
        <v>99.622</v>
      </c>
      <c r="O1049" t="s">
        <v>57</v>
      </c>
      <c r="P1049" t="s">
        <v>2694</v>
      </c>
      <c r="Q1049">
        <v>2.9279999999999999</v>
      </c>
      <c r="R1049">
        <v>8.3719999999999999</v>
      </c>
      <c r="S1049">
        <v>9087</v>
      </c>
      <c r="T1049">
        <v>1697</v>
      </c>
      <c r="U1049">
        <v>8301</v>
      </c>
      <c r="V1049">
        <v>9363</v>
      </c>
      <c r="W1049">
        <v>41</v>
      </c>
      <c r="X1049">
        <v>39</v>
      </c>
      <c r="Y1049">
        <v>0</v>
      </c>
      <c r="Z1049">
        <v>0</v>
      </c>
      <c r="AA1049">
        <v>0</v>
      </c>
      <c r="AB1049">
        <v>1</v>
      </c>
      <c r="AC1049" t="s">
        <v>2526</v>
      </c>
      <c r="AD1049" t="s">
        <v>2671</v>
      </c>
      <c r="AE1049">
        <v>0.7</v>
      </c>
    </row>
    <row r="1050" spans="1:31">
      <c r="A1050" t="s">
        <v>2695</v>
      </c>
      <c r="B1050">
        <v>2012</v>
      </c>
      <c r="C1050" t="s">
        <v>2671</v>
      </c>
      <c r="D1050" t="s">
        <v>55</v>
      </c>
      <c r="E1050" t="s">
        <v>55</v>
      </c>
      <c r="F1050" t="s">
        <v>55</v>
      </c>
      <c r="G1050" t="s">
        <v>247</v>
      </c>
      <c r="H1050" t="s">
        <v>55</v>
      </c>
      <c r="I1050" t="s">
        <v>55</v>
      </c>
      <c r="J1050" t="s">
        <v>55</v>
      </c>
      <c r="K1050">
        <v>93.577102999999994</v>
      </c>
      <c r="L1050">
        <v>2.5190709999999998</v>
      </c>
      <c r="M1050">
        <v>86.66</v>
      </c>
      <c r="N1050">
        <v>97.567999999999998</v>
      </c>
      <c r="O1050" t="s">
        <v>57</v>
      </c>
      <c r="P1050" t="s">
        <v>2696</v>
      </c>
      <c r="Q1050">
        <v>3.9910000000000001</v>
      </c>
      <c r="R1050">
        <v>6.9169999999999998</v>
      </c>
      <c r="S1050">
        <v>19013</v>
      </c>
      <c r="T1050">
        <v>2609</v>
      </c>
      <c r="U1050">
        <v>17607</v>
      </c>
      <c r="V1050">
        <v>19824</v>
      </c>
      <c r="W1050">
        <v>84</v>
      </c>
      <c r="X1050">
        <v>77</v>
      </c>
      <c r="Y1050">
        <v>0</v>
      </c>
      <c r="Z1050">
        <v>0</v>
      </c>
      <c r="AA1050">
        <v>0</v>
      </c>
      <c r="AB1050">
        <v>1</v>
      </c>
      <c r="AC1050" t="s">
        <v>2697</v>
      </c>
      <c r="AD1050" t="s">
        <v>2671</v>
      </c>
      <c r="AE1050">
        <v>0.88</v>
      </c>
    </row>
    <row r="1051" spans="1:31">
      <c r="A1051" t="s">
        <v>2698</v>
      </c>
      <c r="B1051">
        <v>2012</v>
      </c>
      <c r="C1051" t="s">
        <v>2671</v>
      </c>
      <c r="D1051" t="s">
        <v>55</v>
      </c>
      <c r="E1051" t="s">
        <v>55</v>
      </c>
      <c r="F1051" t="s">
        <v>55</v>
      </c>
      <c r="G1051" t="s">
        <v>247</v>
      </c>
      <c r="H1051" t="s">
        <v>55</v>
      </c>
      <c r="I1051" t="s">
        <v>61</v>
      </c>
      <c r="J1051" t="s">
        <v>55</v>
      </c>
      <c r="K1051">
        <v>93.537627000000001</v>
      </c>
      <c r="L1051">
        <v>2.5265930000000001</v>
      </c>
      <c r="M1051">
        <v>86.608999999999995</v>
      </c>
      <c r="N1051">
        <v>97.543999999999997</v>
      </c>
      <c r="O1051" t="s">
        <v>57</v>
      </c>
      <c r="P1051" t="s">
        <v>2699</v>
      </c>
      <c r="Q1051">
        <v>4.0060000000000002</v>
      </c>
      <c r="R1051">
        <v>6.9290000000000003</v>
      </c>
      <c r="S1051">
        <v>18889</v>
      </c>
      <c r="T1051">
        <v>2564</v>
      </c>
      <c r="U1051">
        <v>17489</v>
      </c>
      <c r="V1051">
        <v>19698</v>
      </c>
      <c r="W1051">
        <v>83</v>
      </c>
      <c r="X1051">
        <v>76</v>
      </c>
      <c r="Y1051">
        <v>0</v>
      </c>
      <c r="Z1051">
        <v>0</v>
      </c>
      <c r="AA1051">
        <v>0</v>
      </c>
      <c r="AB1051">
        <v>1</v>
      </c>
      <c r="AC1051" t="s">
        <v>2223</v>
      </c>
      <c r="AD1051" t="s">
        <v>2671</v>
      </c>
      <c r="AE1051">
        <v>0.87</v>
      </c>
    </row>
    <row r="1052" spans="1:31">
      <c r="A1052" t="s">
        <v>2700</v>
      </c>
      <c r="B1052">
        <v>2012</v>
      </c>
      <c r="C1052" t="s">
        <v>2671</v>
      </c>
      <c r="D1052" t="s">
        <v>55</v>
      </c>
      <c r="E1052" t="s">
        <v>55</v>
      </c>
      <c r="F1052" t="s">
        <v>316</v>
      </c>
      <c r="G1052" t="s">
        <v>55</v>
      </c>
      <c r="H1052" t="s">
        <v>76</v>
      </c>
      <c r="I1052" t="s">
        <v>55</v>
      </c>
      <c r="J1052" t="s">
        <v>55</v>
      </c>
      <c r="K1052">
        <v>95.646632999999994</v>
      </c>
      <c r="L1052">
        <v>2.6066609999999999</v>
      </c>
      <c r="M1052">
        <v>87.222999999999999</v>
      </c>
      <c r="N1052">
        <v>99.191000000000003</v>
      </c>
      <c r="O1052" t="s">
        <v>57</v>
      </c>
      <c r="P1052" t="s">
        <v>2701</v>
      </c>
      <c r="Q1052">
        <v>3.544</v>
      </c>
      <c r="R1052">
        <v>8.423</v>
      </c>
      <c r="S1052">
        <v>12065</v>
      </c>
      <c r="T1052">
        <v>1964</v>
      </c>
      <c r="U1052">
        <v>11002</v>
      </c>
      <c r="V1052">
        <v>12512</v>
      </c>
      <c r="W1052">
        <v>58</v>
      </c>
      <c r="X1052">
        <v>55</v>
      </c>
      <c r="Y1052">
        <v>0</v>
      </c>
      <c r="Z1052">
        <v>0</v>
      </c>
      <c r="AA1052">
        <v>0</v>
      </c>
      <c r="AB1052">
        <v>1</v>
      </c>
      <c r="AC1052" t="s">
        <v>2162</v>
      </c>
      <c r="AD1052" t="s">
        <v>2671</v>
      </c>
      <c r="AE1052">
        <v>0.93</v>
      </c>
    </row>
    <row r="1053" spans="1:31">
      <c r="A1053" t="s">
        <v>2702</v>
      </c>
      <c r="B1053">
        <v>2012</v>
      </c>
      <c r="C1053" t="s">
        <v>2671</v>
      </c>
      <c r="D1053" t="s">
        <v>55</v>
      </c>
      <c r="E1053" t="s">
        <v>55</v>
      </c>
      <c r="F1053" t="s">
        <v>316</v>
      </c>
      <c r="G1053" t="s">
        <v>55</v>
      </c>
      <c r="H1053" t="s">
        <v>76</v>
      </c>
      <c r="I1053" t="s">
        <v>61</v>
      </c>
      <c r="J1053" t="s">
        <v>55</v>
      </c>
      <c r="K1053">
        <v>97.46378</v>
      </c>
      <c r="L1053">
        <v>1.8148550000000001</v>
      </c>
      <c r="M1053">
        <v>90.986000000000004</v>
      </c>
      <c r="N1053">
        <v>99.706999999999994</v>
      </c>
      <c r="O1053" t="s">
        <v>57</v>
      </c>
      <c r="P1053" t="s">
        <v>2703</v>
      </c>
      <c r="Q1053">
        <v>2.2429999999999999</v>
      </c>
      <c r="R1053">
        <v>6.4779999999999998</v>
      </c>
      <c r="S1053">
        <v>11941</v>
      </c>
      <c r="T1053">
        <v>1971</v>
      </c>
      <c r="U1053">
        <v>11147</v>
      </c>
      <c r="V1053">
        <v>12215</v>
      </c>
      <c r="W1053">
        <v>56</v>
      </c>
      <c r="X1053">
        <v>54</v>
      </c>
      <c r="Y1053">
        <v>0</v>
      </c>
      <c r="Z1053">
        <v>0</v>
      </c>
      <c r="AA1053">
        <v>0</v>
      </c>
      <c r="AB1053">
        <v>1</v>
      </c>
      <c r="AC1053" t="s">
        <v>2594</v>
      </c>
      <c r="AD1053" t="s">
        <v>2671</v>
      </c>
      <c r="AE1053">
        <v>0.73</v>
      </c>
    </row>
    <row r="1054" spans="1:31">
      <c r="A1054" t="s">
        <v>2704</v>
      </c>
      <c r="B1054">
        <v>2012</v>
      </c>
      <c r="C1054" t="s">
        <v>2671</v>
      </c>
      <c r="D1054" t="s">
        <v>55</v>
      </c>
      <c r="E1054" t="s">
        <v>55</v>
      </c>
      <c r="F1054" t="s">
        <v>316</v>
      </c>
      <c r="G1054" t="s">
        <v>55</v>
      </c>
      <c r="H1054" t="s">
        <v>86</v>
      </c>
      <c r="I1054" t="s">
        <v>55</v>
      </c>
      <c r="J1054" t="s">
        <v>55</v>
      </c>
      <c r="K1054">
        <v>93.133853999999999</v>
      </c>
      <c r="L1054">
        <v>4.5823010000000002</v>
      </c>
      <c r="M1054">
        <v>78.152000000000001</v>
      </c>
      <c r="N1054">
        <v>99.052999999999997</v>
      </c>
      <c r="O1054" t="s">
        <v>57</v>
      </c>
      <c r="P1054" t="s">
        <v>2676</v>
      </c>
      <c r="Q1054">
        <v>5.9189999999999996</v>
      </c>
      <c r="R1054">
        <v>14.981999999999999</v>
      </c>
      <c r="S1054">
        <v>7568</v>
      </c>
      <c r="T1054">
        <v>1915</v>
      </c>
      <c r="U1054">
        <v>6351</v>
      </c>
      <c r="V1054">
        <v>8049</v>
      </c>
      <c r="W1054">
        <v>32</v>
      </c>
      <c r="X1054">
        <v>29</v>
      </c>
      <c r="Y1054">
        <v>0</v>
      </c>
      <c r="Z1054">
        <v>0</v>
      </c>
      <c r="AA1054">
        <v>0</v>
      </c>
      <c r="AB1054">
        <v>1</v>
      </c>
      <c r="AC1054" t="s">
        <v>1896</v>
      </c>
      <c r="AD1054" t="s">
        <v>2671</v>
      </c>
      <c r="AE1054">
        <v>1.02</v>
      </c>
    </row>
    <row r="1055" spans="1:31">
      <c r="A1055" t="s">
        <v>2705</v>
      </c>
      <c r="B1055">
        <v>2012</v>
      </c>
      <c r="C1055" t="s">
        <v>2671</v>
      </c>
      <c r="D1055" t="s">
        <v>55</v>
      </c>
      <c r="E1055" t="s">
        <v>55</v>
      </c>
      <c r="F1055" t="s">
        <v>316</v>
      </c>
      <c r="G1055" t="s">
        <v>55</v>
      </c>
      <c r="H1055" t="s">
        <v>86</v>
      </c>
      <c r="I1055" t="s">
        <v>61</v>
      </c>
      <c r="J1055" t="s">
        <v>55</v>
      </c>
      <c r="K1055">
        <v>93.133853999999999</v>
      </c>
      <c r="L1055">
        <v>4.5823010000000002</v>
      </c>
      <c r="M1055">
        <v>78.152000000000001</v>
      </c>
      <c r="N1055">
        <v>99.052999999999997</v>
      </c>
      <c r="O1055" t="s">
        <v>57</v>
      </c>
      <c r="P1055" t="s">
        <v>2676</v>
      </c>
      <c r="Q1055">
        <v>5.9189999999999996</v>
      </c>
      <c r="R1055">
        <v>14.981999999999999</v>
      </c>
      <c r="S1055">
        <v>7568</v>
      </c>
      <c r="T1055">
        <v>1915</v>
      </c>
      <c r="U1055">
        <v>6351</v>
      </c>
      <c r="V1055">
        <v>8049</v>
      </c>
      <c r="W1055">
        <v>32</v>
      </c>
      <c r="X1055">
        <v>29</v>
      </c>
      <c r="Y1055">
        <v>0</v>
      </c>
      <c r="Z1055">
        <v>0</v>
      </c>
      <c r="AA1055">
        <v>0</v>
      </c>
      <c r="AB1055">
        <v>1</v>
      </c>
      <c r="AC1055" t="s">
        <v>1896</v>
      </c>
      <c r="AD1055" t="s">
        <v>2671</v>
      </c>
      <c r="AE1055">
        <v>1.02</v>
      </c>
    </row>
    <row r="1056" spans="1:31">
      <c r="A1056" t="s">
        <v>2706</v>
      </c>
      <c r="B1056">
        <v>2012</v>
      </c>
      <c r="C1056" t="s">
        <v>2671</v>
      </c>
      <c r="D1056" t="s">
        <v>55</v>
      </c>
      <c r="E1056" t="s">
        <v>55</v>
      </c>
      <c r="F1056" t="s">
        <v>316</v>
      </c>
      <c r="G1056" t="s">
        <v>55</v>
      </c>
      <c r="H1056" t="s">
        <v>55</v>
      </c>
      <c r="I1056" t="s">
        <v>55</v>
      </c>
      <c r="J1056" t="s">
        <v>55</v>
      </c>
      <c r="K1056">
        <v>93.284710000000004</v>
      </c>
      <c r="L1056">
        <v>2.339502</v>
      </c>
      <c r="M1056">
        <v>87.073999999999998</v>
      </c>
      <c r="N1056">
        <v>97.102999999999994</v>
      </c>
      <c r="O1056" t="s">
        <v>57</v>
      </c>
      <c r="P1056" t="s">
        <v>2707</v>
      </c>
      <c r="Q1056">
        <v>3.8180000000000001</v>
      </c>
      <c r="R1056">
        <v>6.21</v>
      </c>
      <c r="S1056">
        <v>23448</v>
      </c>
      <c r="T1056">
        <v>2959</v>
      </c>
      <c r="U1056">
        <v>21887</v>
      </c>
      <c r="V1056">
        <v>24408</v>
      </c>
      <c r="W1056">
        <v>113</v>
      </c>
      <c r="X1056">
        <v>104</v>
      </c>
      <c r="Y1056">
        <v>0</v>
      </c>
      <c r="Z1056">
        <v>0</v>
      </c>
      <c r="AA1056">
        <v>0</v>
      </c>
      <c r="AB1056">
        <v>1</v>
      </c>
      <c r="AC1056" t="s">
        <v>2708</v>
      </c>
      <c r="AD1056" t="s">
        <v>2671</v>
      </c>
      <c r="AE1056">
        <v>0.98</v>
      </c>
    </row>
    <row r="1057" spans="1:31">
      <c r="A1057" t="s">
        <v>2709</v>
      </c>
      <c r="B1057">
        <v>2012</v>
      </c>
      <c r="C1057" t="s">
        <v>2671</v>
      </c>
      <c r="D1057" t="s">
        <v>55</v>
      </c>
      <c r="E1057" t="s">
        <v>55</v>
      </c>
      <c r="F1057" t="s">
        <v>316</v>
      </c>
      <c r="G1057" t="s">
        <v>55</v>
      </c>
      <c r="H1057" t="s">
        <v>55</v>
      </c>
      <c r="I1057" t="s">
        <v>61</v>
      </c>
      <c r="J1057" t="s">
        <v>55</v>
      </c>
      <c r="K1057">
        <v>94.148775999999998</v>
      </c>
      <c r="L1057">
        <v>2.1625390000000002</v>
      </c>
      <c r="M1057">
        <v>88.290999999999997</v>
      </c>
      <c r="N1057">
        <v>97.623999999999995</v>
      </c>
      <c r="O1057" t="s">
        <v>57</v>
      </c>
      <c r="P1057" t="s">
        <v>2710</v>
      </c>
      <c r="Q1057">
        <v>3.4750000000000001</v>
      </c>
      <c r="R1057">
        <v>5.8579999999999997</v>
      </c>
      <c r="S1057">
        <v>23324</v>
      </c>
      <c r="T1057">
        <v>2923</v>
      </c>
      <c r="U1057">
        <v>21873</v>
      </c>
      <c r="V1057">
        <v>24185</v>
      </c>
      <c r="W1057">
        <v>111</v>
      </c>
      <c r="X1057">
        <v>103</v>
      </c>
      <c r="Y1057">
        <v>0</v>
      </c>
      <c r="Z1057">
        <v>0</v>
      </c>
      <c r="AA1057">
        <v>0</v>
      </c>
      <c r="AB1057">
        <v>1</v>
      </c>
      <c r="AC1057" t="s">
        <v>2708</v>
      </c>
      <c r="AD1057" t="s">
        <v>2671</v>
      </c>
      <c r="AE1057">
        <v>0.93</v>
      </c>
    </row>
    <row r="1058" spans="1:31">
      <c r="A1058" t="s">
        <v>2711</v>
      </c>
      <c r="B1058">
        <v>2012</v>
      </c>
      <c r="C1058" t="s">
        <v>2671</v>
      </c>
      <c r="D1058" t="s">
        <v>55</v>
      </c>
      <c r="E1058" t="s">
        <v>377</v>
      </c>
      <c r="F1058" t="s">
        <v>55</v>
      </c>
      <c r="G1058" t="s">
        <v>55</v>
      </c>
      <c r="H1058" t="s">
        <v>76</v>
      </c>
      <c r="I1058" t="s">
        <v>55</v>
      </c>
      <c r="J1058" t="s">
        <v>55</v>
      </c>
      <c r="K1058">
        <v>94.956079000000003</v>
      </c>
      <c r="L1058">
        <v>2.9984860000000002</v>
      </c>
      <c r="M1058">
        <v>85.364999999999995</v>
      </c>
      <c r="N1058">
        <v>99.051000000000002</v>
      </c>
      <c r="O1058" t="s">
        <v>57</v>
      </c>
      <c r="P1058" t="s">
        <v>2712</v>
      </c>
      <c r="Q1058">
        <v>4.0949999999999998</v>
      </c>
      <c r="R1058">
        <v>9.5909999999999993</v>
      </c>
      <c r="S1058">
        <v>10338</v>
      </c>
      <c r="T1058">
        <v>1805</v>
      </c>
      <c r="U1058">
        <v>9294</v>
      </c>
      <c r="V1058">
        <v>10783</v>
      </c>
      <c r="W1058">
        <v>52</v>
      </c>
      <c r="X1058">
        <v>49</v>
      </c>
      <c r="Y1058">
        <v>0</v>
      </c>
      <c r="Z1058">
        <v>0</v>
      </c>
      <c r="AA1058">
        <v>0</v>
      </c>
      <c r="AB1058">
        <v>1</v>
      </c>
      <c r="AC1058" t="s">
        <v>2170</v>
      </c>
      <c r="AD1058" t="s">
        <v>2671</v>
      </c>
      <c r="AE1058">
        <v>0.96</v>
      </c>
    </row>
    <row r="1059" spans="1:31">
      <c r="A1059" t="s">
        <v>2713</v>
      </c>
      <c r="B1059">
        <v>2012</v>
      </c>
      <c r="C1059" t="s">
        <v>2671</v>
      </c>
      <c r="D1059" t="s">
        <v>55</v>
      </c>
      <c r="E1059" t="s">
        <v>377</v>
      </c>
      <c r="F1059" t="s">
        <v>55</v>
      </c>
      <c r="G1059" t="s">
        <v>55</v>
      </c>
      <c r="H1059" t="s">
        <v>76</v>
      </c>
      <c r="I1059" t="s">
        <v>61</v>
      </c>
      <c r="J1059" t="s">
        <v>55</v>
      </c>
      <c r="K1059">
        <v>97.047613999999996</v>
      </c>
      <c r="L1059">
        <v>2.1041669999999999</v>
      </c>
      <c r="M1059">
        <v>89.597999999999999</v>
      </c>
      <c r="N1059">
        <v>99.655000000000001</v>
      </c>
      <c r="O1059" t="s">
        <v>57</v>
      </c>
      <c r="P1059" t="s">
        <v>2714</v>
      </c>
      <c r="Q1059">
        <v>2.6070000000000002</v>
      </c>
      <c r="R1059">
        <v>7.45</v>
      </c>
      <c r="S1059">
        <v>10214</v>
      </c>
      <c r="T1059">
        <v>1813</v>
      </c>
      <c r="U1059">
        <v>9430</v>
      </c>
      <c r="V1059">
        <v>10488</v>
      </c>
      <c r="W1059">
        <v>50</v>
      </c>
      <c r="X1059">
        <v>48</v>
      </c>
      <c r="Y1059">
        <v>0</v>
      </c>
      <c r="Z1059">
        <v>0</v>
      </c>
      <c r="AA1059">
        <v>0</v>
      </c>
      <c r="AB1059">
        <v>1</v>
      </c>
      <c r="AC1059" t="s">
        <v>2263</v>
      </c>
      <c r="AD1059" t="s">
        <v>2671</v>
      </c>
      <c r="AE1059">
        <v>0.76</v>
      </c>
    </row>
    <row r="1060" spans="1:31">
      <c r="A1060" t="s">
        <v>2715</v>
      </c>
      <c r="B1060">
        <v>2012</v>
      </c>
      <c r="C1060" t="s">
        <v>2671</v>
      </c>
      <c r="D1060" t="s">
        <v>55</v>
      </c>
      <c r="E1060" t="s">
        <v>377</v>
      </c>
      <c r="F1060" t="s">
        <v>55</v>
      </c>
      <c r="G1060" t="s">
        <v>55</v>
      </c>
      <c r="H1060" t="s">
        <v>86</v>
      </c>
      <c r="I1060" t="s">
        <v>55</v>
      </c>
      <c r="J1060" t="s">
        <v>55</v>
      </c>
      <c r="K1060">
        <v>92.913432</v>
      </c>
      <c r="L1060">
        <v>4.7305210000000004</v>
      </c>
      <c r="M1060">
        <v>77.504999999999995</v>
      </c>
      <c r="N1060">
        <v>99.022999999999996</v>
      </c>
      <c r="O1060" t="s">
        <v>57</v>
      </c>
      <c r="P1060" t="s">
        <v>2716</v>
      </c>
      <c r="Q1060">
        <v>6.11</v>
      </c>
      <c r="R1060">
        <v>15.409000000000001</v>
      </c>
      <c r="S1060">
        <v>7315</v>
      </c>
      <c r="T1060">
        <v>1885</v>
      </c>
      <c r="U1060">
        <v>6102</v>
      </c>
      <c r="V1060">
        <v>7797</v>
      </c>
      <c r="W1060">
        <v>30</v>
      </c>
      <c r="X1060">
        <v>27</v>
      </c>
      <c r="Y1060">
        <v>0</v>
      </c>
      <c r="Z1060">
        <v>0</v>
      </c>
      <c r="AA1060">
        <v>0</v>
      </c>
      <c r="AB1060">
        <v>1</v>
      </c>
      <c r="AC1060" t="s">
        <v>1896</v>
      </c>
      <c r="AD1060" t="s">
        <v>2671</v>
      </c>
      <c r="AE1060">
        <v>0.99</v>
      </c>
    </row>
    <row r="1061" spans="1:31">
      <c r="A1061" t="s">
        <v>2717</v>
      </c>
      <c r="B1061">
        <v>2012</v>
      </c>
      <c r="C1061" t="s">
        <v>2671</v>
      </c>
      <c r="D1061" t="s">
        <v>55</v>
      </c>
      <c r="E1061" t="s">
        <v>377</v>
      </c>
      <c r="F1061" t="s">
        <v>55</v>
      </c>
      <c r="G1061" t="s">
        <v>55</v>
      </c>
      <c r="H1061" t="s">
        <v>86</v>
      </c>
      <c r="I1061" t="s">
        <v>61</v>
      </c>
      <c r="J1061" t="s">
        <v>55</v>
      </c>
      <c r="K1061">
        <v>92.913432</v>
      </c>
      <c r="L1061">
        <v>4.7305210000000004</v>
      </c>
      <c r="M1061">
        <v>77.504999999999995</v>
      </c>
      <c r="N1061">
        <v>99.022999999999996</v>
      </c>
      <c r="O1061" t="s">
        <v>57</v>
      </c>
      <c r="P1061" t="s">
        <v>2716</v>
      </c>
      <c r="Q1061">
        <v>6.11</v>
      </c>
      <c r="R1061">
        <v>15.409000000000001</v>
      </c>
      <c r="S1061">
        <v>7315</v>
      </c>
      <c r="T1061">
        <v>1885</v>
      </c>
      <c r="U1061">
        <v>6102</v>
      </c>
      <c r="V1061">
        <v>7797</v>
      </c>
      <c r="W1061">
        <v>30</v>
      </c>
      <c r="X1061">
        <v>27</v>
      </c>
      <c r="Y1061">
        <v>0</v>
      </c>
      <c r="Z1061">
        <v>0</v>
      </c>
      <c r="AA1061">
        <v>0</v>
      </c>
      <c r="AB1061">
        <v>1</v>
      </c>
      <c r="AC1061" t="s">
        <v>1896</v>
      </c>
      <c r="AD1061" t="s">
        <v>2671</v>
      </c>
      <c r="AE1061">
        <v>0.99</v>
      </c>
    </row>
    <row r="1062" spans="1:31">
      <c r="A1062" t="s">
        <v>2718</v>
      </c>
      <c r="B1062">
        <v>2012</v>
      </c>
      <c r="C1062" t="s">
        <v>2671</v>
      </c>
      <c r="D1062" t="s">
        <v>55</v>
      </c>
      <c r="E1062" t="s">
        <v>377</v>
      </c>
      <c r="F1062" t="s">
        <v>55</v>
      </c>
      <c r="G1062" t="s">
        <v>55</v>
      </c>
      <c r="H1062" t="s">
        <v>55</v>
      </c>
      <c r="I1062" t="s">
        <v>55</v>
      </c>
      <c r="J1062" t="s">
        <v>55</v>
      </c>
      <c r="K1062">
        <v>92.556741000000002</v>
      </c>
      <c r="L1062">
        <v>2.5788579999999999</v>
      </c>
      <c r="M1062">
        <v>85.742999999999995</v>
      </c>
      <c r="N1062">
        <v>96.777000000000001</v>
      </c>
      <c r="O1062" t="s">
        <v>57</v>
      </c>
      <c r="P1062" t="s">
        <v>2719</v>
      </c>
      <c r="Q1062">
        <v>4.22</v>
      </c>
      <c r="R1062">
        <v>6.8129999999999997</v>
      </c>
      <c r="S1062">
        <v>20990</v>
      </c>
      <c r="T1062">
        <v>2851</v>
      </c>
      <c r="U1062">
        <v>19445</v>
      </c>
      <c r="V1062">
        <v>21947</v>
      </c>
      <c r="W1062">
        <v>103</v>
      </c>
      <c r="X1062">
        <v>94</v>
      </c>
      <c r="Y1062">
        <v>0</v>
      </c>
      <c r="Z1062">
        <v>0</v>
      </c>
      <c r="AA1062">
        <v>0</v>
      </c>
      <c r="AB1062">
        <v>1</v>
      </c>
      <c r="AC1062" t="s">
        <v>2229</v>
      </c>
      <c r="AD1062" t="s">
        <v>2671</v>
      </c>
      <c r="AE1062">
        <v>0.98</v>
      </c>
    </row>
    <row r="1063" spans="1:31">
      <c r="A1063" t="s">
        <v>2720</v>
      </c>
      <c r="B1063">
        <v>2012</v>
      </c>
      <c r="C1063" t="s">
        <v>2671</v>
      </c>
      <c r="D1063" t="s">
        <v>55</v>
      </c>
      <c r="E1063" t="s">
        <v>377</v>
      </c>
      <c r="F1063" t="s">
        <v>55</v>
      </c>
      <c r="G1063" t="s">
        <v>55</v>
      </c>
      <c r="H1063" t="s">
        <v>55</v>
      </c>
      <c r="I1063" t="s">
        <v>61</v>
      </c>
      <c r="J1063" t="s">
        <v>55</v>
      </c>
      <c r="K1063">
        <v>93.504171999999997</v>
      </c>
      <c r="L1063">
        <v>2.3911899999999999</v>
      </c>
      <c r="M1063">
        <v>87.055000000000007</v>
      </c>
      <c r="N1063">
        <v>97.355000000000004</v>
      </c>
      <c r="O1063" t="s">
        <v>57</v>
      </c>
      <c r="P1063" t="s">
        <v>2721</v>
      </c>
      <c r="Q1063">
        <v>3.851</v>
      </c>
      <c r="R1063">
        <v>6.4489999999999998</v>
      </c>
      <c r="S1063">
        <v>20866</v>
      </c>
      <c r="T1063">
        <v>2814</v>
      </c>
      <c r="U1063">
        <v>19427</v>
      </c>
      <c r="V1063">
        <v>21725</v>
      </c>
      <c r="W1063">
        <v>101</v>
      </c>
      <c r="X1063">
        <v>93</v>
      </c>
      <c r="Y1063">
        <v>0</v>
      </c>
      <c r="Z1063">
        <v>0</v>
      </c>
      <c r="AA1063">
        <v>0</v>
      </c>
      <c r="AB1063">
        <v>1</v>
      </c>
      <c r="AC1063" t="s">
        <v>2229</v>
      </c>
      <c r="AD1063" t="s">
        <v>2671</v>
      </c>
      <c r="AE1063">
        <v>0.94</v>
      </c>
    </row>
    <row r="1064" spans="1:31">
      <c r="A1064" t="s">
        <v>2722</v>
      </c>
      <c r="B1064">
        <v>2012</v>
      </c>
      <c r="C1064" t="s">
        <v>2671</v>
      </c>
      <c r="D1064" t="s">
        <v>454</v>
      </c>
      <c r="E1064" t="s">
        <v>55</v>
      </c>
      <c r="F1064" t="s">
        <v>55</v>
      </c>
      <c r="G1064" t="s">
        <v>55</v>
      </c>
      <c r="H1064" t="s">
        <v>55</v>
      </c>
      <c r="I1064" t="s">
        <v>55</v>
      </c>
      <c r="J1064" t="s">
        <v>55</v>
      </c>
      <c r="K1064">
        <v>88.693061999999998</v>
      </c>
      <c r="L1064">
        <v>6.7610099999999997</v>
      </c>
      <c r="M1064">
        <v>68.370999999999995</v>
      </c>
      <c r="N1064">
        <v>98.012</v>
      </c>
      <c r="O1064" t="s">
        <v>57</v>
      </c>
      <c r="P1064" t="s">
        <v>2723</v>
      </c>
      <c r="Q1064">
        <v>9.3190000000000008</v>
      </c>
      <c r="R1064">
        <v>20.321999999999999</v>
      </c>
      <c r="S1064">
        <v>3715</v>
      </c>
      <c r="T1064">
        <v>824</v>
      </c>
      <c r="U1064">
        <v>2864</v>
      </c>
      <c r="V1064">
        <v>4105</v>
      </c>
      <c r="W1064">
        <v>32</v>
      </c>
      <c r="X1064">
        <v>29</v>
      </c>
      <c r="Y1064">
        <v>0</v>
      </c>
      <c r="Z1064">
        <v>0</v>
      </c>
      <c r="AA1064">
        <v>0</v>
      </c>
      <c r="AB1064">
        <v>1</v>
      </c>
      <c r="AC1064" t="s">
        <v>773</v>
      </c>
      <c r="AD1064" t="s">
        <v>2671</v>
      </c>
      <c r="AE1064">
        <v>1.41</v>
      </c>
    </row>
    <row r="1065" spans="1:31">
      <c r="A1065" t="s">
        <v>2724</v>
      </c>
      <c r="B1065">
        <v>2012</v>
      </c>
      <c r="C1065" t="s">
        <v>2671</v>
      </c>
      <c r="D1065" t="s">
        <v>454</v>
      </c>
      <c r="E1065" t="s">
        <v>55</v>
      </c>
      <c r="F1065" t="s">
        <v>55</v>
      </c>
      <c r="G1065" t="s">
        <v>55</v>
      </c>
      <c r="H1065" t="s">
        <v>55</v>
      </c>
      <c r="I1065" t="s">
        <v>61</v>
      </c>
      <c r="J1065" t="s">
        <v>55</v>
      </c>
      <c r="K1065">
        <v>88.347797</v>
      </c>
      <c r="L1065">
        <v>6.9574559999999996</v>
      </c>
      <c r="M1065">
        <v>67.528999999999996</v>
      </c>
      <c r="N1065">
        <v>97.95</v>
      </c>
      <c r="O1065" t="s">
        <v>57</v>
      </c>
      <c r="P1065" t="s">
        <v>2725</v>
      </c>
      <c r="Q1065">
        <v>9.6020000000000003</v>
      </c>
      <c r="R1065">
        <v>20.818999999999999</v>
      </c>
      <c r="S1065">
        <v>3591</v>
      </c>
      <c r="T1065">
        <v>829</v>
      </c>
      <c r="U1065">
        <v>2745</v>
      </c>
      <c r="V1065">
        <v>3981</v>
      </c>
      <c r="W1065">
        <v>31</v>
      </c>
      <c r="X1065">
        <v>28</v>
      </c>
      <c r="Y1065">
        <v>0</v>
      </c>
      <c r="Z1065">
        <v>0</v>
      </c>
      <c r="AA1065">
        <v>0</v>
      </c>
      <c r="AB1065">
        <v>1</v>
      </c>
      <c r="AC1065" t="s">
        <v>773</v>
      </c>
      <c r="AD1065" t="s">
        <v>2671</v>
      </c>
      <c r="AE1065">
        <v>1.41</v>
      </c>
    </row>
    <row r="1066" spans="1:31">
      <c r="A1066" t="s">
        <v>2726</v>
      </c>
      <c r="B1066">
        <v>2012</v>
      </c>
      <c r="C1066" t="s">
        <v>2671</v>
      </c>
      <c r="D1066" t="s">
        <v>523</v>
      </c>
      <c r="E1066" t="s">
        <v>55</v>
      </c>
      <c r="F1066" t="s">
        <v>55</v>
      </c>
      <c r="G1066" t="s">
        <v>55</v>
      </c>
      <c r="H1066" t="s">
        <v>76</v>
      </c>
      <c r="I1066" t="s">
        <v>55</v>
      </c>
      <c r="J1066" t="s">
        <v>55</v>
      </c>
      <c r="K1066">
        <v>95.081541999999999</v>
      </c>
      <c r="L1066">
        <v>2.994221</v>
      </c>
      <c r="M1066">
        <v>85.418999999999997</v>
      </c>
      <c r="N1066">
        <v>99.122</v>
      </c>
      <c r="O1066" t="s">
        <v>57</v>
      </c>
      <c r="P1066" t="s">
        <v>2712</v>
      </c>
      <c r="Q1066">
        <v>4.04</v>
      </c>
      <c r="R1066">
        <v>9.6630000000000003</v>
      </c>
      <c r="S1066">
        <v>10615</v>
      </c>
      <c r="T1066">
        <v>1883</v>
      </c>
      <c r="U1066">
        <v>9537</v>
      </c>
      <c r="V1066">
        <v>11066</v>
      </c>
      <c r="W1066">
        <v>45</v>
      </c>
      <c r="X1066">
        <v>42</v>
      </c>
      <c r="Y1066">
        <v>0</v>
      </c>
      <c r="Z1066">
        <v>0</v>
      </c>
      <c r="AA1066">
        <v>0</v>
      </c>
      <c r="AB1066">
        <v>1</v>
      </c>
      <c r="AC1066" t="s">
        <v>2074</v>
      </c>
      <c r="AD1066" t="s">
        <v>2671</v>
      </c>
      <c r="AE1066">
        <v>0.84</v>
      </c>
    </row>
    <row r="1067" spans="1:31">
      <c r="A1067" t="s">
        <v>2727</v>
      </c>
      <c r="B1067">
        <v>2012</v>
      </c>
      <c r="C1067" t="s">
        <v>2671</v>
      </c>
      <c r="D1067" t="s">
        <v>523</v>
      </c>
      <c r="E1067" t="s">
        <v>55</v>
      </c>
      <c r="F1067" t="s">
        <v>55</v>
      </c>
      <c r="G1067" t="s">
        <v>55</v>
      </c>
      <c r="H1067" t="s">
        <v>76</v>
      </c>
      <c r="I1067" t="s">
        <v>61</v>
      </c>
      <c r="J1067" t="s">
        <v>55</v>
      </c>
      <c r="K1067">
        <v>97.156192000000004</v>
      </c>
      <c r="L1067">
        <v>2.0496750000000001</v>
      </c>
      <c r="M1067">
        <v>89.864999999999995</v>
      </c>
      <c r="N1067">
        <v>99.677000000000007</v>
      </c>
      <c r="O1067" t="s">
        <v>57</v>
      </c>
      <c r="P1067" t="s">
        <v>2728</v>
      </c>
      <c r="Q1067">
        <v>2.5209999999999999</v>
      </c>
      <c r="R1067">
        <v>7.2910000000000004</v>
      </c>
      <c r="S1067">
        <v>10615</v>
      </c>
      <c r="T1067">
        <v>1883</v>
      </c>
      <c r="U1067">
        <v>9819</v>
      </c>
      <c r="V1067">
        <v>10891</v>
      </c>
      <c r="W1067">
        <v>44</v>
      </c>
      <c r="X1067">
        <v>42</v>
      </c>
      <c r="Y1067">
        <v>0</v>
      </c>
      <c r="Z1067">
        <v>0</v>
      </c>
      <c r="AA1067">
        <v>0</v>
      </c>
      <c r="AB1067">
        <v>1</v>
      </c>
      <c r="AC1067" t="s">
        <v>2074</v>
      </c>
      <c r="AD1067" t="s">
        <v>2671</v>
      </c>
      <c r="AE1067">
        <v>0.65</v>
      </c>
    </row>
    <row r="1068" spans="1:31">
      <c r="A1068" t="s">
        <v>2729</v>
      </c>
      <c r="B1068">
        <v>2012</v>
      </c>
      <c r="C1068" t="s">
        <v>2671</v>
      </c>
      <c r="D1068" t="s">
        <v>523</v>
      </c>
      <c r="E1068" t="s">
        <v>55</v>
      </c>
      <c r="F1068" t="s">
        <v>55</v>
      </c>
      <c r="G1068" t="s">
        <v>55</v>
      </c>
      <c r="H1068" t="s">
        <v>55</v>
      </c>
      <c r="I1068" t="s">
        <v>55</v>
      </c>
      <c r="J1068" t="s">
        <v>55</v>
      </c>
      <c r="K1068">
        <v>94.396445</v>
      </c>
      <c r="L1068">
        <v>2.4255369999999998</v>
      </c>
      <c r="M1068">
        <v>87.497</v>
      </c>
      <c r="N1068">
        <v>98.13</v>
      </c>
      <c r="O1068" t="s">
        <v>57</v>
      </c>
      <c r="P1068" t="s">
        <v>2730</v>
      </c>
      <c r="Q1068">
        <v>3.7330000000000001</v>
      </c>
      <c r="R1068">
        <v>6.899</v>
      </c>
      <c r="S1068">
        <v>20457</v>
      </c>
      <c r="T1068">
        <v>2770</v>
      </c>
      <c r="U1068">
        <v>18962</v>
      </c>
      <c r="V1068">
        <v>21266</v>
      </c>
      <c r="W1068">
        <v>83</v>
      </c>
      <c r="X1068">
        <v>77</v>
      </c>
      <c r="Y1068">
        <v>0</v>
      </c>
      <c r="Z1068">
        <v>0</v>
      </c>
      <c r="AA1068">
        <v>0</v>
      </c>
      <c r="AB1068">
        <v>1</v>
      </c>
      <c r="AC1068" t="s">
        <v>2513</v>
      </c>
      <c r="AD1068" t="s">
        <v>2671</v>
      </c>
      <c r="AE1068">
        <v>0.91</v>
      </c>
    </row>
    <row r="1069" spans="1:31">
      <c r="A1069" t="s">
        <v>2731</v>
      </c>
      <c r="B1069">
        <v>2012</v>
      </c>
      <c r="C1069" t="s">
        <v>2671</v>
      </c>
      <c r="D1069" t="s">
        <v>523</v>
      </c>
      <c r="E1069" t="s">
        <v>55</v>
      </c>
      <c r="F1069" t="s">
        <v>55</v>
      </c>
      <c r="G1069" t="s">
        <v>55</v>
      </c>
      <c r="H1069" t="s">
        <v>55</v>
      </c>
      <c r="I1069" t="s">
        <v>61</v>
      </c>
      <c r="J1069" t="s">
        <v>55</v>
      </c>
      <c r="K1069">
        <v>95.446455</v>
      </c>
      <c r="L1069">
        <v>2.1864530000000002</v>
      </c>
      <c r="M1069">
        <v>88.960999999999999</v>
      </c>
      <c r="N1069">
        <v>98.694999999999993</v>
      </c>
      <c r="O1069" t="s">
        <v>57</v>
      </c>
      <c r="P1069" t="s">
        <v>2416</v>
      </c>
      <c r="Q1069">
        <v>3.2490000000000001</v>
      </c>
      <c r="R1069">
        <v>6.4859999999999998</v>
      </c>
      <c r="S1069">
        <v>20457</v>
      </c>
      <c r="T1069">
        <v>2770</v>
      </c>
      <c r="U1069">
        <v>19067</v>
      </c>
      <c r="V1069">
        <v>21153</v>
      </c>
      <c r="W1069">
        <v>82</v>
      </c>
      <c r="X1069">
        <v>77</v>
      </c>
      <c r="Y1069">
        <v>0</v>
      </c>
      <c r="Z1069">
        <v>0</v>
      </c>
      <c r="AA1069">
        <v>0</v>
      </c>
      <c r="AB1069">
        <v>1</v>
      </c>
      <c r="AC1069" t="s">
        <v>2513</v>
      </c>
      <c r="AD1069" t="s">
        <v>2671</v>
      </c>
      <c r="AE1069">
        <v>0.89</v>
      </c>
    </row>
    <row r="1070" spans="1:31">
      <c r="A1070" t="s">
        <v>2732</v>
      </c>
      <c r="B1070">
        <v>2012</v>
      </c>
      <c r="C1070" t="s">
        <v>2733</v>
      </c>
      <c r="D1070" t="s">
        <v>55</v>
      </c>
      <c r="E1070" t="s">
        <v>55</v>
      </c>
      <c r="F1070" t="s">
        <v>55</v>
      </c>
      <c r="G1070" t="s">
        <v>55</v>
      </c>
      <c r="H1070" t="s">
        <v>56</v>
      </c>
      <c r="I1070" t="s">
        <v>55</v>
      </c>
      <c r="J1070" t="s">
        <v>55</v>
      </c>
      <c r="K1070">
        <v>30.314458999999999</v>
      </c>
      <c r="L1070">
        <v>7.1875169999999997</v>
      </c>
      <c r="M1070">
        <v>17.044</v>
      </c>
      <c r="N1070">
        <v>46.515999999999998</v>
      </c>
      <c r="O1070" t="s">
        <v>57</v>
      </c>
      <c r="P1070" t="s">
        <v>2734</v>
      </c>
      <c r="Q1070">
        <v>16.201000000000001</v>
      </c>
      <c r="R1070">
        <v>13.271000000000001</v>
      </c>
      <c r="S1070">
        <v>6783</v>
      </c>
      <c r="T1070">
        <v>1778</v>
      </c>
      <c r="U1070">
        <v>3814</v>
      </c>
      <c r="V1070">
        <v>10409</v>
      </c>
      <c r="W1070">
        <v>63</v>
      </c>
      <c r="X1070">
        <v>24</v>
      </c>
      <c r="Y1070">
        <v>0</v>
      </c>
      <c r="Z1070">
        <v>0</v>
      </c>
      <c r="AA1070">
        <v>0</v>
      </c>
      <c r="AB1070">
        <v>1</v>
      </c>
      <c r="AC1070" t="s">
        <v>258</v>
      </c>
      <c r="AD1070" t="s">
        <v>2733</v>
      </c>
      <c r="AE1070">
        <v>1.52</v>
      </c>
    </row>
    <row r="1071" spans="1:31">
      <c r="A1071" t="s">
        <v>2735</v>
      </c>
      <c r="B1071">
        <v>2012</v>
      </c>
      <c r="C1071" t="s">
        <v>2733</v>
      </c>
      <c r="D1071" t="s">
        <v>55</v>
      </c>
      <c r="E1071" t="s">
        <v>55</v>
      </c>
      <c r="F1071" t="s">
        <v>55</v>
      </c>
      <c r="G1071" t="s">
        <v>55</v>
      </c>
      <c r="H1071" t="s">
        <v>56</v>
      </c>
      <c r="I1071" t="s">
        <v>61</v>
      </c>
      <c r="J1071" t="s">
        <v>55</v>
      </c>
      <c r="K1071">
        <v>52.975769999999997</v>
      </c>
      <c r="L1071">
        <v>11.339902</v>
      </c>
      <c r="M1071">
        <v>29.718</v>
      </c>
      <c r="N1071">
        <v>75.320999999999998</v>
      </c>
      <c r="O1071" t="s">
        <v>57</v>
      </c>
      <c r="P1071" t="s">
        <v>2736</v>
      </c>
      <c r="Q1071">
        <v>22.344999999999999</v>
      </c>
      <c r="R1071">
        <v>23.257999999999999</v>
      </c>
      <c r="S1071">
        <v>5383</v>
      </c>
      <c r="T1071">
        <v>1696</v>
      </c>
      <c r="U1071">
        <v>3020</v>
      </c>
      <c r="V1071">
        <v>7654</v>
      </c>
      <c r="W1071">
        <v>35</v>
      </c>
      <c r="X1071">
        <v>18</v>
      </c>
      <c r="Y1071">
        <v>0</v>
      </c>
      <c r="Z1071">
        <v>0</v>
      </c>
      <c r="AA1071">
        <v>0</v>
      </c>
      <c r="AB1071">
        <v>1</v>
      </c>
      <c r="AC1071" t="s">
        <v>567</v>
      </c>
      <c r="AD1071" t="s">
        <v>2733</v>
      </c>
      <c r="AE1071">
        <v>1.76</v>
      </c>
    </row>
    <row r="1072" spans="1:31">
      <c r="A1072" t="s">
        <v>2737</v>
      </c>
      <c r="B1072">
        <v>2012</v>
      </c>
      <c r="C1072" t="s">
        <v>2733</v>
      </c>
      <c r="D1072" t="s">
        <v>55</v>
      </c>
      <c r="E1072" t="s">
        <v>55</v>
      </c>
      <c r="F1072" t="s">
        <v>55</v>
      </c>
      <c r="G1072" t="s">
        <v>55</v>
      </c>
      <c r="H1072" t="s">
        <v>65</v>
      </c>
      <c r="I1072" t="s">
        <v>55</v>
      </c>
      <c r="J1072" t="s">
        <v>55</v>
      </c>
      <c r="K1072">
        <v>57.141114000000002</v>
      </c>
      <c r="L1072">
        <v>4.3755569999999997</v>
      </c>
      <c r="M1072">
        <v>48.116</v>
      </c>
      <c r="N1072">
        <v>65.83</v>
      </c>
      <c r="O1072" t="s">
        <v>57</v>
      </c>
      <c r="P1072" t="s">
        <v>2738</v>
      </c>
      <c r="Q1072">
        <v>8.6890000000000001</v>
      </c>
      <c r="R1072">
        <v>9.0259999999999998</v>
      </c>
      <c r="S1072">
        <v>33297</v>
      </c>
      <c r="T1072">
        <v>3800</v>
      </c>
      <c r="U1072">
        <v>28038</v>
      </c>
      <c r="V1072">
        <v>38360</v>
      </c>
      <c r="W1072">
        <v>215</v>
      </c>
      <c r="X1072">
        <v>127</v>
      </c>
      <c r="Y1072">
        <v>0</v>
      </c>
      <c r="Z1072">
        <v>0</v>
      </c>
      <c r="AA1072">
        <v>0</v>
      </c>
      <c r="AB1072">
        <v>1</v>
      </c>
      <c r="AC1072" t="s">
        <v>638</v>
      </c>
      <c r="AD1072" t="s">
        <v>2733</v>
      </c>
      <c r="AE1072">
        <v>1.67</v>
      </c>
    </row>
    <row r="1073" spans="1:31">
      <c r="A1073" t="s">
        <v>2739</v>
      </c>
      <c r="B1073">
        <v>2012</v>
      </c>
      <c r="C1073" t="s">
        <v>2733</v>
      </c>
      <c r="D1073" t="s">
        <v>55</v>
      </c>
      <c r="E1073" t="s">
        <v>55</v>
      </c>
      <c r="F1073" t="s">
        <v>55</v>
      </c>
      <c r="G1073" t="s">
        <v>55</v>
      </c>
      <c r="H1073" t="s">
        <v>65</v>
      </c>
      <c r="I1073" t="s">
        <v>61</v>
      </c>
      <c r="J1073" t="s">
        <v>55</v>
      </c>
      <c r="K1073">
        <v>62.813515000000002</v>
      </c>
      <c r="L1073">
        <v>5.4168940000000001</v>
      </c>
      <c r="M1073">
        <v>51.296999999999997</v>
      </c>
      <c r="N1073">
        <v>73.352999999999994</v>
      </c>
      <c r="O1073" t="s">
        <v>57</v>
      </c>
      <c r="P1073" t="s">
        <v>2740</v>
      </c>
      <c r="Q1073">
        <v>10.54</v>
      </c>
      <c r="R1073">
        <v>11.516</v>
      </c>
      <c r="S1073">
        <v>20051</v>
      </c>
      <c r="T1073">
        <v>2486</v>
      </c>
      <c r="U1073">
        <v>16375</v>
      </c>
      <c r="V1073">
        <v>23416</v>
      </c>
      <c r="W1073">
        <v>139</v>
      </c>
      <c r="X1073">
        <v>86</v>
      </c>
      <c r="Y1073">
        <v>0</v>
      </c>
      <c r="Z1073">
        <v>0</v>
      </c>
      <c r="AA1073">
        <v>0</v>
      </c>
      <c r="AB1073">
        <v>1</v>
      </c>
      <c r="AC1073" t="s">
        <v>1714</v>
      </c>
      <c r="AD1073" t="s">
        <v>2733</v>
      </c>
      <c r="AE1073">
        <v>1.73</v>
      </c>
    </row>
    <row r="1074" spans="1:31">
      <c r="A1074" t="s">
        <v>2741</v>
      </c>
      <c r="B1074">
        <v>2012</v>
      </c>
      <c r="C1074" t="s">
        <v>2733</v>
      </c>
      <c r="D1074" t="s">
        <v>55</v>
      </c>
      <c r="E1074" t="s">
        <v>55</v>
      </c>
      <c r="F1074" t="s">
        <v>55</v>
      </c>
      <c r="G1074" t="s">
        <v>55</v>
      </c>
      <c r="H1074" t="s">
        <v>65</v>
      </c>
      <c r="I1074" t="s">
        <v>72</v>
      </c>
      <c r="J1074" t="s">
        <v>55</v>
      </c>
      <c r="K1074">
        <v>50.269297000000002</v>
      </c>
      <c r="L1074">
        <v>7.5842010000000002</v>
      </c>
      <c r="M1074">
        <v>34.819000000000003</v>
      </c>
      <c r="N1074">
        <v>65.682000000000002</v>
      </c>
      <c r="O1074" t="s">
        <v>57</v>
      </c>
      <c r="P1074" t="s">
        <v>2742</v>
      </c>
      <c r="Q1074">
        <v>15.413</v>
      </c>
      <c r="R1074">
        <v>15.45</v>
      </c>
      <c r="S1074">
        <v>13246</v>
      </c>
      <c r="T1074">
        <v>2550</v>
      </c>
      <c r="U1074">
        <v>9175</v>
      </c>
      <c r="V1074">
        <v>17307</v>
      </c>
      <c r="W1074">
        <v>76</v>
      </c>
      <c r="X1074">
        <v>41</v>
      </c>
      <c r="Y1074">
        <v>0</v>
      </c>
      <c r="Z1074">
        <v>0</v>
      </c>
      <c r="AA1074">
        <v>0</v>
      </c>
      <c r="AB1074">
        <v>1</v>
      </c>
      <c r="AC1074" t="s">
        <v>676</v>
      </c>
      <c r="AD1074" t="s">
        <v>2733</v>
      </c>
      <c r="AE1074">
        <v>1.73</v>
      </c>
    </row>
    <row r="1075" spans="1:31">
      <c r="A1075" t="s">
        <v>2743</v>
      </c>
      <c r="B1075">
        <v>2012</v>
      </c>
      <c r="C1075" t="s">
        <v>2733</v>
      </c>
      <c r="D1075" t="s">
        <v>55</v>
      </c>
      <c r="E1075" t="s">
        <v>55</v>
      </c>
      <c r="F1075" t="s">
        <v>55</v>
      </c>
      <c r="G1075" t="s">
        <v>55</v>
      </c>
      <c r="H1075" t="s">
        <v>76</v>
      </c>
      <c r="I1075" t="s">
        <v>55</v>
      </c>
      <c r="J1075" t="s">
        <v>55</v>
      </c>
      <c r="K1075">
        <v>49.354861999999997</v>
      </c>
      <c r="L1075">
        <v>3.8119070000000002</v>
      </c>
      <c r="M1075">
        <v>41.671999999999997</v>
      </c>
      <c r="N1075">
        <v>57.061</v>
      </c>
      <c r="O1075" t="s">
        <v>57</v>
      </c>
      <c r="P1075" t="s">
        <v>2744</v>
      </c>
      <c r="Q1075">
        <v>7.7060000000000004</v>
      </c>
      <c r="R1075">
        <v>7.6829999999999998</v>
      </c>
      <c r="S1075">
        <v>47085</v>
      </c>
      <c r="T1075">
        <v>4414</v>
      </c>
      <c r="U1075">
        <v>39755</v>
      </c>
      <c r="V1075">
        <v>54437</v>
      </c>
      <c r="W1075">
        <v>391</v>
      </c>
      <c r="X1075">
        <v>212</v>
      </c>
      <c r="Y1075">
        <v>0</v>
      </c>
      <c r="Z1075">
        <v>0</v>
      </c>
      <c r="AA1075">
        <v>0</v>
      </c>
      <c r="AB1075">
        <v>1</v>
      </c>
      <c r="AC1075" t="s">
        <v>2745</v>
      </c>
      <c r="AD1075" t="s">
        <v>2733</v>
      </c>
      <c r="AE1075">
        <v>2.27</v>
      </c>
    </row>
    <row r="1076" spans="1:31">
      <c r="A1076" t="s">
        <v>2746</v>
      </c>
      <c r="B1076">
        <v>2012</v>
      </c>
      <c r="C1076" t="s">
        <v>2733</v>
      </c>
      <c r="D1076" t="s">
        <v>55</v>
      </c>
      <c r="E1076" t="s">
        <v>55</v>
      </c>
      <c r="F1076" t="s">
        <v>55</v>
      </c>
      <c r="G1076" t="s">
        <v>55</v>
      </c>
      <c r="H1076" t="s">
        <v>76</v>
      </c>
      <c r="I1076" t="s">
        <v>61</v>
      </c>
      <c r="J1076" t="s">
        <v>55</v>
      </c>
      <c r="K1076">
        <v>54.133712000000003</v>
      </c>
      <c r="L1076">
        <v>4.7475670000000001</v>
      </c>
      <c r="M1076">
        <v>44.393000000000001</v>
      </c>
      <c r="N1076">
        <v>63.646999999999998</v>
      </c>
      <c r="O1076" t="s">
        <v>57</v>
      </c>
      <c r="P1076" t="s">
        <v>2747</v>
      </c>
      <c r="Q1076">
        <v>9.5129999999999999</v>
      </c>
      <c r="R1076">
        <v>9.74</v>
      </c>
      <c r="S1076">
        <v>26101</v>
      </c>
      <c r="T1076">
        <v>3067</v>
      </c>
      <c r="U1076">
        <v>21404</v>
      </c>
      <c r="V1076">
        <v>30688</v>
      </c>
      <c r="W1076">
        <v>258</v>
      </c>
      <c r="X1076">
        <v>141</v>
      </c>
      <c r="Y1076">
        <v>0</v>
      </c>
      <c r="Z1076">
        <v>0</v>
      </c>
      <c r="AA1076">
        <v>0</v>
      </c>
      <c r="AB1076">
        <v>1</v>
      </c>
      <c r="AC1076" t="s">
        <v>1694</v>
      </c>
      <c r="AD1076" t="s">
        <v>2733</v>
      </c>
      <c r="AE1076">
        <v>2.33</v>
      </c>
    </row>
    <row r="1077" spans="1:31">
      <c r="A1077" t="s">
        <v>2748</v>
      </c>
      <c r="B1077">
        <v>2012</v>
      </c>
      <c r="C1077" t="s">
        <v>2733</v>
      </c>
      <c r="D1077" t="s">
        <v>55</v>
      </c>
      <c r="E1077" t="s">
        <v>55</v>
      </c>
      <c r="F1077" t="s">
        <v>55</v>
      </c>
      <c r="G1077" t="s">
        <v>55</v>
      </c>
      <c r="H1077" t="s">
        <v>76</v>
      </c>
      <c r="I1077" t="s">
        <v>72</v>
      </c>
      <c r="J1077" t="s">
        <v>55</v>
      </c>
      <c r="K1077">
        <v>44.471808000000003</v>
      </c>
      <c r="L1077">
        <v>5.3952249999999999</v>
      </c>
      <c r="M1077">
        <v>33.716000000000001</v>
      </c>
      <c r="N1077">
        <v>55.622</v>
      </c>
      <c r="O1077" t="s">
        <v>57</v>
      </c>
      <c r="P1077" t="s">
        <v>2749</v>
      </c>
      <c r="Q1077">
        <v>11.15</v>
      </c>
      <c r="R1077">
        <v>10.756</v>
      </c>
      <c r="S1077">
        <v>20985</v>
      </c>
      <c r="T1077">
        <v>2967</v>
      </c>
      <c r="U1077">
        <v>15909</v>
      </c>
      <c r="V1077">
        <v>26246</v>
      </c>
      <c r="W1077">
        <v>133</v>
      </c>
      <c r="X1077">
        <v>71</v>
      </c>
      <c r="Y1077">
        <v>0</v>
      </c>
      <c r="Z1077">
        <v>0</v>
      </c>
      <c r="AA1077">
        <v>0</v>
      </c>
      <c r="AB1077">
        <v>1</v>
      </c>
      <c r="AC1077" t="s">
        <v>2750</v>
      </c>
      <c r="AD1077" t="s">
        <v>2733</v>
      </c>
      <c r="AE1077">
        <v>1.56</v>
      </c>
    </row>
    <row r="1078" spans="1:31">
      <c r="A1078" t="s">
        <v>2751</v>
      </c>
      <c r="B1078">
        <v>2012</v>
      </c>
      <c r="C1078" t="s">
        <v>2733</v>
      </c>
      <c r="D1078" t="s">
        <v>55</v>
      </c>
      <c r="E1078" t="s">
        <v>55</v>
      </c>
      <c r="F1078" t="s">
        <v>55</v>
      </c>
      <c r="G1078" t="s">
        <v>55</v>
      </c>
      <c r="H1078" t="s">
        <v>86</v>
      </c>
      <c r="I1078" t="s">
        <v>55</v>
      </c>
      <c r="J1078" t="s">
        <v>55</v>
      </c>
      <c r="K1078">
        <v>60.703353</v>
      </c>
      <c r="L1078">
        <v>3.4329130000000001</v>
      </c>
      <c r="M1078">
        <v>53.621000000000002</v>
      </c>
      <c r="N1078">
        <v>67.468999999999994</v>
      </c>
      <c r="O1078" t="s">
        <v>57</v>
      </c>
      <c r="P1078" t="s">
        <v>2752</v>
      </c>
      <c r="Q1078">
        <v>6.7649999999999997</v>
      </c>
      <c r="R1078">
        <v>7.0830000000000002</v>
      </c>
      <c r="S1078">
        <v>50419</v>
      </c>
      <c r="T1078">
        <v>3516</v>
      </c>
      <c r="U1078">
        <v>44537</v>
      </c>
      <c r="V1078">
        <v>56039</v>
      </c>
      <c r="W1078">
        <v>403</v>
      </c>
      <c r="X1078">
        <v>260</v>
      </c>
      <c r="Y1078">
        <v>0</v>
      </c>
      <c r="Z1078">
        <v>0</v>
      </c>
      <c r="AA1078">
        <v>0</v>
      </c>
      <c r="AB1078">
        <v>1</v>
      </c>
      <c r="AC1078" t="s">
        <v>2753</v>
      </c>
      <c r="AD1078" t="s">
        <v>2733</v>
      </c>
      <c r="AE1078">
        <v>1.99</v>
      </c>
    </row>
    <row r="1079" spans="1:31">
      <c r="A1079" t="s">
        <v>2754</v>
      </c>
      <c r="B1079">
        <v>2012</v>
      </c>
      <c r="C1079" t="s">
        <v>2733</v>
      </c>
      <c r="D1079" t="s">
        <v>55</v>
      </c>
      <c r="E1079" t="s">
        <v>55</v>
      </c>
      <c r="F1079" t="s">
        <v>55</v>
      </c>
      <c r="G1079" t="s">
        <v>55</v>
      </c>
      <c r="H1079" t="s">
        <v>86</v>
      </c>
      <c r="I1079" t="s">
        <v>61</v>
      </c>
      <c r="J1079" t="s">
        <v>55</v>
      </c>
      <c r="K1079">
        <v>62.549052000000003</v>
      </c>
      <c r="L1079">
        <v>4.4737939999999998</v>
      </c>
      <c r="M1079">
        <v>53.145000000000003</v>
      </c>
      <c r="N1079">
        <v>71.305000000000007</v>
      </c>
      <c r="O1079" t="s">
        <v>57</v>
      </c>
      <c r="P1079" t="s">
        <v>2755</v>
      </c>
      <c r="Q1079">
        <v>8.7560000000000002</v>
      </c>
      <c r="R1079">
        <v>9.4039999999999999</v>
      </c>
      <c r="S1079">
        <v>25584</v>
      </c>
      <c r="T1079">
        <v>2171</v>
      </c>
      <c r="U1079">
        <v>21738</v>
      </c>
      <c r="V1079">
        <v>29166</v>
      </c>
      <c r="W1079">
        <v>252</v>
      </c>
      <c r="X1079">
        <v>164</v>
      </c>
      <c r="Y1079">
        <v>0</v>
      </c>
      <c r="Z1079">
        <v>0</v>
      </c>
      <c r="AA1079">
        <v>0</v>
      </c>
      <c r="AB1079">
        <v>1</v>
      </c>
      <c r="AC1079" t="s">
        <v>2756</v>
      </c>
      <c r="AD1079" t="s">
        <v>2733</v>
      </c>
      <c r="AE1079">
        <v>2.14</v>
      </c>
    </row>
    <row r="1080" spans="1:31">
      <c r="A1080" t="s">
        <v>2757</v>
      </c>
      <c r="B1080">
        <v>2012</v>
      </c>
      <c r="C1080" t="s">
        <v>2733</v>
      </c>
      <c r="D1080" t="s">
        <v>55</v>
      </c>
      <c r="E1080" t="s">
        <v>55</v>
      </c>
      <c r="F1080" t="s">
        <v>55</v>
      </c>
      <c r="G1080" t="s">
        <v>55</v>
      </c>
      <c r="H1080" t="s">
        <v>86</v>
      </c>
      <c r="I1080" t="s">
        <v>72</v>
      </c>
      <c r="J1080" t="s">
        <v>55</v>
      </c>
      <c r="K1080">
        <v>58.912509999999997</v>
      </c>
      <c r="L1080">
        <v>5.477436</v>
      </c>
      <c r="M1080">
        <v>47.439</v>
      </c>
      <c r="N1080">
        <v>69.716999999999999</v>
      </c>
      <c r="O1080" t="s">
        <v>57</v>
      </c>
      <c r="P1080" t="s">
        <v>2758</v>
      </c>
      <c r="Q1080">
        <v>10.804</v>
      </c>
      <c r="R1080">
        <v>11.474</v>
      </c>
      <c r="S1080">
        <v>24835</v>
      </c>
      <c r="T1080">
        <v>2953</v>
      </c>
      <c r="U1080">
        <v>19998</v>
      </c>
      <c r="V1080">
        <v>29390</v>
      </c>
      <c r="W1080">
        <v>151</v>
      </c>
      <c r="X1080">
        <v>96</v>
      </c>
      <c r="Y1080">
        <v>0</v>
      </c>
      <c r="Z1080">
        <v>0</v>
      </c>
      <c r="AA1080">
        <v>0</v>
      </c>
      <c r="AB1080">
        <v>1</v>
      </c>
      <c r="AC1080" t="s">
        <v>188</v>
      </c>
      <c r="AD1080" t="s">
        <v>2733</v>
      </c>
      <c r="AE1080">
        <v>1.86</v>
      </c>
    </row>
    <row r="1081" spans="1:31">
      <c r="A1081" t="s">
        <v>2759</v>
      </c>
      <c r="B1081">
        <v>2012</v>
      </c>
      <c r="C1081" t="s">
        <v>2733</v>
      </c>
      <c r="D1081" t="s">
        <v>55</v>
      </c>
      <c r="E1081" t="s">
        <v>55</v>
      </c>
      <c r="F1081" t="s">
        <v>55</v>
      </c>
      <c r="G1081" t="s">
        <v>55</v>
      </c>
      <c r="H1081" t="s">
        <v>96</v>
      </c>
      <c r="I1081" t="s">
        <v>55</v>
      </c>
      <c r="J1081" t="s">
        <v>55</v>
      </c>
      <c r="K1081">
        <v>61.814022000000001</v>
      </c>
      <c r="L1081">
        <v>3.638236</v>
      </c>
      <c r="M1081">
        <v>54.264000000000003</v>
      </c>
      <c r="N1081">
        <v>68.965999999999994</v>
      </c>
      <c r="O1081" t="s">
        <v>57</v>
      </c>
      <c r="P1081" t="s">
        <v>2760</v>
      </c>
      <c r="Q1081">
        <v>7.1520000000000001</v>
      </c>
      <c r="R1081">
        <v>7.55</v>
      </c>
      <c r="S1081">
        <v>58679</v>
      </c>
      <c r="T1081">
        <v>5427</v>
      </c>
      <c r="U1081">
        <v>51511</v>
      </c>
      <c r="V1081">
        <v>65468</v>
      </c>
      <c r="W1081">
        <v>417</v>
      </c>
      <c r="X1081">
        <v>265</v>
      </c>
      <c r="Y1081">
        <v>0</v>
      </c>
      <c r="Z1081">
        <v>0</v>
      </c>
      <c r="AA1081">
        <v>0</v>
      </c>
      <c r="AB1081">
        <v>1</v>
      </c>
      <c r="AC1081" t="s">
        <v>2761</v>
      </c>
      <c r="AD1081" t="s">
        <v>2733</v>
      </c>
      <c r="AE1081">
        <v>2.33</v>
      </c>
    </row>
    <row r="1082" spans="1:31">
      <c r="A1082" t="s">
        <v>2762</v>
      </c>
      <c r="B1082">
        <v>2012</v>
      </c>
      <c r="C1082" t="s">
        <v>2733</v>
      </c>
      <c r="D1082" t="s">
        <v>55</v>
      </c>
      <c r="E1082" t="s">
        <v>55</v>
      </c>
      <c r="F1082" t="s">
        <v>55</v>
      </c>
      <c r="G1082" t="s">
        <v>55</v>
      </c>
      <c r="H1082" t="s">
        <v>96</v>
      </c>
      <c r="I1082" t="s">
        <v>61</v>
      </c>
      <c r="J1082" t="s">
        <v>55</v>
      </c>
      <c r="K1082">
        <v>61.173178999999998</v>
      </c>
      <c r="L1082">
        <v>4.719989</v>
      </c>
      <c r="M1082">
        <v>51.268999999999998</v>
      </c>
      <c r="N1082">
        <v>70.441999999999993</v>
      </c>
      <c r="O1082" t="s">
        <v>57</v>
      </c>
      <c r="P1082" t="s">
        <v>2763</v>
      </c>
      <c r="Q1082">
        <v>9.2690000000000001</v>
      </c>
      <c r="R1082">
        <v>9.9039999999999999</v>
      </c>
      <c r="S1082">
        <v>31237</v>
      </c>
      <c r="T1082">
        <v>3981</v>
      </c>
      <c r="U1082">
        <v>26180</v>
      </c>
      <c r="V1082">
        <v>35970</v>
      </c>
      <c r="W1082">
        <v>249</v>
      </c>
      <c r="X1082">
        <v>161</v>
      </c>
      <c r="Y1082">
        <v>0</v>
      </c>
      <c r="Z1082">
        <v>0</v>
      </c>
      <c r="AA1082">
        <v>0</v>
      </c>
      <c r="AB1082">
        <v>1</v>
      </c>
      <c r="AC1082" t="s">
        <v>706</v>
      </c>
      <c r="AD1082" t="s">
        <v>2733</v>
      </c>
      <c r="AE1082">
        <v>2.33</v>
      </c>
    </row>
    <row r="1083" spans="1:31">
      <c r="A1083" t="s">
        <v>2764</v>
      </c>
      <c r="B1083">
        <v>2012</v>
      </c>
      <c r="C1083" t="s">
        <v>2733</v>
      </c>
      <c r="D1083" t="s">
        <v>55</v>
      </c>
      <c r="E1083" t="s">
        <v>55</v>
      </c>
      <c r="F1083" t="s">
        <v>55</v>
      </c>
      <c r="G1083" t="s">
        <v>55</v>
      </c>
      <c r="H1083" t="s">
        <v>96</v>
      </c>
      <c r="I1083" t="s">
        <v>72</v>
      </c>
      <c r="J1083" t="s">
        <v>55</v>
      </c>
      <c r="K1083">
        <v>62.560018999999997</v>
      </c>
      <c r="L1083">
        <v>5.4254030000000002</v>
      </c>
      <c r="M1083">
        <v>51.029000000000003</v>
      </c>
      <c r="N1083">
        <v>73.132000000000005</v>
      </c>
      <c r="O1083" t="s">
        <v>57</v>
      </c>
      <c r="P1083" t="s">
        <v>2765</v>
      </c>
      <c r="Q1083">
        <v>10.571999999999999</v>
      </c>
      <c r="R1083">
        <v>11.531000000000001</v>
      </c>
      <c r="S1083">
        <v>27442</v>
      </c>
      <c r="T1083">
        <v>3311</v>
      </c>
      <c r="U1083">
        <v>22384</v>
      </c>
      <c r="V1083">
        <v>32079</v>
      </c>
      <c r="W1083">
        <v>168</v>
      </c>
      <c r="X1083">
        <v>104</v>
      </c>
      <c r="Y1083">
        <v>0</v>
      </c>
      <c r="Z1083">
        <v>0</v>
      </c>
      <c r="AA1083">
        <v>0</v>
      </c>
      <c r="AB1083">
        <v>1</v>
      </c>
      <c r="AC1083" t="s">
        <v>584</v>
      </c>
      <c r="AD1083" t="s">
        <v>2733</v>
      </c>
      <c r="AE1083">
        <v>2.1</v>
      </c>
    </row>
    <row r="1084" spans="1:31">
      <c r="A1084" t="s">
        <v>2766</v>
      </c>
      <c r="B1084">
        <v>2012</v>
      </c>
      <c r="C1084" t="s">
        <v>2733</v>
      </c>
      <c r="D1084" t="s">
        <v>55</v>
      </c>
      <c r="E1084" t="s">
        <v>55</v>
      </c>
      <c r="F1084" t="s">
        <v>55</v>
      </c>
      <c r="G1084" t="s">
        <v>55</v>
      </c>
      <c r="H1084" t="s">
        <v>105</v>
      </c>
      <c r="I1084" t="s">
        <v>55</v>
      </c>
      <c r="J1084" t="s">
        <v>55</v>
      </c>
      <c r="K1084">
        <v>72.184030000000007</v>
      </c>
      <c r="L1084">
        <v>3.4519000000000002</v>
      </c>
      <c r="M1084">
        <v>64.784000000000006</v>
      </c>
      <c r="N1084">
        <v>78.789000000000001</v>
      </c>
      <c r="O1084" t="s">
        <v>57</v>
      </c>
      <c r="P1084" t="s">
        <v>2767</v>
      </c>
      <c r="Q1084">
        <v>6.6050000000000004</v>
      </c>
      <c r="R1084">
        <v>7.4</v>
      </c>
      <c r="S1084">
        <v>42885</v>
      </c>
      <c r="T1084">
        <v>3644</v>
      </c>
      <c r="U1084">
        <v>38488</v>
      </c>
      <c r="V1084">
        <v>46809</v>
      </c>
      <c r="W1084">
        <v>281</v>
      </c>
      <c r="X1084">
        <v>203</v>
      </c>
      <c r="Y1084">
        <v>0</v>
      </c>
      <c r="Z1084">
        <v>0</v>
      </c>
      <c r="AA1084">
        <v>0</v>
      </c>
      <c r="AB1084">
        <v>1</v>
      </c>
      <c r="AC1084" t="s">
        <v>173</v>
      </c>
      <c r="AD1084" t="s">
        <v>2733</v>
      </c>
      <c r="AE1084">
        <v>1.66</v>
      </c>
    </row>
    <row r="1085" spans="1:31">
      <c r="A1085" t="s">
        <v>2768</v>
      </c>
      <c r="B1085">
        <v>2012</v>
      </c>
      <c r="C1085" t="s">
        <v>2733</v>
      </c>
      <c r="D1085" t="s">
        <v>55</v>
      </c>
      <c r="E1085" t="s">
        <v>55</v>
      </c>
      <c r="F1085" t="s">
        <v>55</v>
      </c>
      <c r="G1085" t="s">
        <v>55</v>
      </c>
      <c r="H1085" t="s">
        <v>105</v>
      </c>
      <c r="I1085" t="s">
        <v>61</v>
      </c>
      <c r="J1085" t="s">
        <v>55</v>
      </c>
      <c r="K1085">
        <v>72.839076000000006</v>
      </c>
      <c r="L1085">
        <v>4.3704140000000002</v>
      </c>
      <c r="M1085">
        <v>63.246000000000002</v>
      </c>
      <c r="N1085">
        <v>81.090999999999994</v>
      </c>
      <c r="O1085" t="s">
        <v>57</v>
      </c>
      <c r="P1085" t="s">
        <v>2054</v>
      </c>
      <c r="Q1085">
        <v>8.2520000000000007</v>
      </c>
      <c r="R1085">
        <v>9.593</v>
      </c>
      <c r="S1085">
        <v>22965</v>
      </c>
      <c r="T1085">
        <v>2619</v>
      </c>
      <c r="U1085">
        <v>19940</v>
      </c>
      <c r="V1085">
        <v>25567</v>
      </c>
      <c r="W1085">
        <v>170</v>
      </c>
      <c r="X1085">
        <v>124</v>
      </c>
      <c r="Y1085">
        <v>0</v>
      </c>
      <c r="Z1085">
        <v>0</v>
      </c>
      <c r="AA1085">
        <v>0</v>
      </c>
      <c r="AB1085">
        <v>1</v>
      </c>
      <c r="AC1085" t="s">
        <v>1764</v>
      </c>
      <c r="AD1085" t="s">
        <v>2733</v>
      </c>
      <c r="AE1085">
        <v>1.63</v>
      </c>
    </row>
    <row r="1086" spans="1:31">
      <c r="A1086" t="s">
        <v>2769</v>
      </c>
      <c r="B1086">
        <v>2012</v>
      </c>
      <c r="C1086" t="s">
        <v>2733</v>
      </c>
      <c r="D1086" t="s">
        <v>55</v>
      </c>
      <c r="E1086" t="s">
        <v>55</v>
      </c>
      <c r="F1086" t="s">
        <v>55</v>
      </c>
      <c r="G1086" t="s">
        <v>55</v>
      </c>
      <c r="H1086" t="s">
        <v>105</v>
      </c>
      <c r="I1086" t="s">
        <v>72</v>
      </c>
      <c r="J1086" t="s">
        <v>55</v>
      </c>
      <c r="K1086">
        <v>71.443324000000004</v>
      </c>
      <c r="L1086">
        <v>5.6826160000000003</v>
      </c>
      <c r="M1086">
        <v>58.753999999999998</v>
      </c>
      <c r="N1086">
        <v>82.061000000000007</v>
      </c>
      <c r="O1086" t="s">
        <v>57</v>
      </c>
      <c r="P1086" t="s">
        <v>2770</v>
      </c>
      <c r="Q1086">
        <v>10.617000000000001</v>
      </c>
      <c r="R1086">
        <v>12.69</v>
      </c>
      <c r="S1086">
        <v>19920</v>
      </c>
      <c r="T1086">
        <v>2949</v>
      </c>
      <c r="U1086">
        <v>16382</v>
      </c>
      <c r="V1086">
        <v>22880</v>
      </c>
      <c r="W1086">
        <v>111</v>
      </c>
      <c r="X1086">
        <v>79</v>
      </c>
      <c r="Y1086">
        <v>0</v>
      </c>
      <c r="Z1086">
        <v>0</v>
      </c>
      <c r="AA1086">
        <v>0</v>
      </c>
      <c r="AB1086">
        <v>1</v>
      </c>
      <c r="AC1086" t="s">
        <v>1714</v>
      </c>
      <c r="AD1086" t="s">
        <v>2733</v>
      </c>
      <c r="AE1086">
        <v>1.74</v>
      </c>
    </row>
    <row r="1087" spans="1:31">
      <c r="A1087" t="s">
        <v>2771</v>
      </c>
      <c r="B1087">
        <v>2012</v>
      </c>
      <c r="C1087" t="s">
        <v>2733</v>
      </c>
      <c r="D1087" t="s">
        <v>55</v>
      </c>
      <c r="E1087" t="s">
        <v>55</v>
      </c>
      <c r="F1087" t="s">
        <v>55</v>
      </c>
      <c r="G1087" t="s">
        <v>55</v>
      </c>
      <c r="H1087" t="s">
        <v>115</v>
      </c>
      <c r="I1087" t="s">
        <v>55</v>
      </c>
      <c r="J1087" t="s">
        <v>55</v>
      </c>
      <c r="K1087">
        <v>63.605767</v>
      </c>
      <c r="L1087">
        <v>5.7405330000000001</v>
      </c>
      <c r="M1087">
        <v>51.308999999999997</v>
      </c>
      <c r="N1087">
        <v>74.724999999999994</v>
      </c>
      <c r="O1087" t="s">
        <v>57</v>
      </c>
      <c r="P1087" t="s">
        <v>2772</v>
      </c>
      <c r="Q1087">
        <v>11.119</v>
      </c>
      <c r="R1087">
        <v>12.297000000000001</v>
      </c>
      <c r="S1087">
        <v>15288</v>
      </c>
      <c r="T1087">
        <v>2098</v>
      </c>
      <c r="U1087">
        <v>12332</v>
      </c>
      <c r="V1087">
        <v>17960</v>
      </c>
      <c r="W1087">
        <v>140</v>
      </c>
      <c r="X1087">
        <v>87</v>
      </c>
      <c r="Y1087">
        <v>0</v>
      </c>
      <c r="Z1087">
        <v>0</v>
      </c>
      <c r="AA1087">
        <v>0</v>
      </c>
      <c r="AB1087">
        <v>1</v>
      </c>
      <c r="AC1087" t="s">
        <v>1085</v>
      </c>
      <c r="AD1087" t="s">
        <v>2733</v>
      </c>
      <c r="AE1087">
        <v>1.98</v>
      </c>
    </row>
    <row r="1088" spans="1:31">
      <c r="A1088" t="s">
        <v>2773</v>
      </c>
      <c r="B1088">
        <v>2012</v>
      </c>
      <c r="C1088" t="s">
        <v>2733</v>
      </c>
      <c r="D1088" t="s">
        <v>55</v>
      </c>
      <c r="E1088" t="s">
        <v>55</v>
      </c>
      <c r="F1088" t="s">
        <v>55</v>
      </c>
      <c r="G1088" t="s">
        <v>55</v>
      </c>
      <c r="H1088" t="s">
        <v>115</v>
      </c>
      <c r="I1088" t="s">
        <v>61</v>
      </c>
      <c r="J1088" t="s">
        <v>55</v>
      </c>
      <c r="K1088">
        <v>65.767494999999997</v>
      </c>
      <c r="L1088">
        <v>6.2244210000000004</v>
      </c>
      <c r="M1088">
        <v>52.244</v>
      </c>
      <c r="N1088">
        <v>77.644000000000005</v>
      </c>
      <c r="O1088" t="s">
        <v>57</v>
      </c>
      <c r="P1088" t="s">
        <v>2774</v>
      </c>
      <c r="Q1088">
        <v>11.877000000000001</v>
      </c>
      <c r="R1088">
        <v>13.523999999999999</v>
      </c>
      <c r="S1088">
        <v>7728</v>
      </c>
      <c r="T1088">
        <v>1198</v>
      </c>
      <c r="U1088">
        <v>6139</v>
      </c>
      <c r="V1088">
        <v>9124</v>
      </c>
      <c r="W1088">
        <v>80</v>
      </c>
      <c r="X1088">
        <v>52</v>
      </c>
      <c r="Y1088">
        <v>0</v>
      </c>
      <c r="Z1088">
        <v>0</v>
      </c>
      <c r="AA1088">
        <v>0</v>
      </c>
      <c r="AB1088">
        <v>1</v>
      </c>
      <c r="AC1088" t="s">
        <v>653</v>
      </c>
      <c r="AD1088" t="s">
        <v>2733</v>
      </c>
      <c r="AE1088">
        <v>1.36</v>
      </c>
    </row>
    <row r="1089" spans="1:31">
      <c r="A1089" t="s">
        <v>2775</v>
      </c>
      <c r="B1089">
        <v>2012</v>
      </c>
      <c r="C1089" t="s">
        <v>2733</v>
      </c>
      <c r="D1089" t="s">
        <v>55</v>
      </c>
      <c r="E1089" t="s">
        <v>55</v>
      </c>
      <c r="F1089" t="s">
        <v>55</v>
      </c>
      <c r="G1089" t="s">
        <v>55</v>
      </c>
      <c r="H1089" t="s">
        <v>115</v>
      </c>
      <c r="I1089" t="s">
        <v>72</v>
      </c>
      <c r="J1089" t="s">
        <v>55</v>
      </c>
      <c r="K1089">
        <v>61.53801</v>
      </c>
      <c r="L1089">
        <v>8.9271670000000007</v>
      </c>
      <c r="M1089">
        <v>42.164000000000001</v>
      </c>
      <c r="N1089">
        <v>78.558999999999997</v>
      </c>
      <c r="O1089" t="s">
        <v>57</v>
      </c>
      <c r="P1089" t="s">
        <v>2776</v>
      </c>
      <c r="Q1089">
        <v>17.021000000000001</v>
      </c>
      <c r="R1089">
        <v>19.373999999999999</v>
      </c>
      <c r="S1089">
        <v>7560</v>
      </c>
      <c r="T1089">
        <v>1769</v>
      </c>
      <c r="U1089">
        <v>5180</v>
      </c>
      <c r="V1089">
        <v>9651</v>
      </c>
      <c r="W1089">
        <v>60</v>
      </c>
      <c r="X1089">
        <v>35</v>
      </c>
      <c r="Y1089">
        <v>0</v>
      </c>
      <c r="Z1089">
        <v>0</v>
      </c>
      <c r="AA1089">
        <v>0</v>
      </c>
      <c r="AB1089">
        <v>1</v>
      </c>
      <c r="AC1089" t="s">
        <v>228</v>
      </c>
      <c r="AD1089" t="s">
        <v>2733</v>
      </c>
      <c r="AE1089">
        <v>1.99</v>
      </c>
    </row>
    <row r="1090" spans="1:31">
      <c r="A1090" t="s">
        <v>2777</v>
      </c>
      <c r="B1090">
        <v>2012</v>
      </c>
      <c r="C1090" t="s">
        <v>2733</v>
      </c>
      <c r="D1090" t="s">
        <v>55</v>
      </c>
      <c r="E1090" t="s">
        <v>55</v>
      </c>
      <c r="F1090" t="s">
        <v>55</v>
      </c>
      <c r="G1090" t="s">
        <v>55</v>
      </c>
      <c r="H1090" t="s">
        <v>125</v>
      </c>
      <c r="I1090" t="s">
        <v>55</v>
      </c>
      <c r="J1090" t="s">
        <v>55</v>
      </c>
      <c r="K1090">
        <v>50.288303999999997</v>
      </c>
      <c r="L1090">
        <v>6.9411779999999998</v>
      </c>
      <c r="M1090">
        <v>36.167999999999999</v>
      </c>
      <c r="N1090">
        <v>64.375</v>
      </c>
      <c r="O1090" t="s">
        <v>57</v>
      </c>
      <c r="P1090" t="s">
        <v>2778</v>
      </c>
      <c r="Q1090">
        <v>14.086</v>
      </c>
      <c r="R1090">
        <v>14.12</v>
      </c>
      <c r="S1090">
        <v>5561</v>
      </c>
      <c r="T1090">
        <v>973</v>
      </c>
      <c r="U1090">
        <v>3999</v>
      </c>
      <c r="V1090">
        <v>7118</v>
      </c>
      <c r="W1090">
        <v>72</v>
      </c>
      <c r="X1090">
        <v>42</v>
      </c>
      <c r="Y1090">
        <v>0</v>
      </c>
      <c r="Z1090">
        <v>0</v>
      </c>
      <c r="AA1090">
        <v>0</v>
      </c>
      <c r="AB1090">
        <v>1</v>
      </c>
      <c r="AC1090" t="s">
        <v>120</v>
      </c>
      <c r="AD1090" t="s">
        <v>2733</v>
      </c>
      <c r="AE1090">
        <v>1.37</v>
      </c>
    </row>
    <row r="1091" spans="1:31">
      <c r="A1091" t="s">
        <v>2779</v>
      </c>
      <c r="B1091">
        <v>2012</v>
      </c>
      <c r="C1091" t="s">
        <v>2733</v>
      </c>
      <c r="D1091" t="s">
        <v>55</v>
      </c>
      <c r="E1091" t="s">
        <v>55</v>
      </c>
      <c r="F1091" t="s">
        <v>55</v>
      </c>
      <c r="G1091" t="s">
        <v>55</v>
      </c>
      <c r="H1091" t="s">
        <v>125</v>
      </c>
      <c r="I1091" t="s">
        <v>61</v>
      </c>
      <c r="J1091" t="s">
        <v>55</v>
      </c>
      <c r="K1091">
        <v>52.799157999999998</v>
      </c>
      <c r="L1091">
        <v>8.3560409999999994</v>
      </c>
      <c r="M1091">
        <v>35.652999999999999</v>
      </c>
      <c r="N1091">
        <v>69.475999999999999</v>
      </c>
      <c r="O1091" t="s">
        <v>57</v>
      </c>
      <c r="P1091" t="s">
        <v>2780</v>
      </c>
      <c r="Q1091">
        <v>16.677</v>
      </c>
      <c r="R1091">
        <v>17.146000000000001</v>
      </c>
      <c r="S1091">
        <v>2917</v>
      </c>
      <c r="T1091">
        <v>671</v>
      </c>
      <c r="U1091">
        <v>1970</v>
      </c>
      <c r="V1091">
        <v>3839</v>
      </c>
      <c r="W1091">
        <v>40</v>
      </c>
      <c r="X1091">
        <v>22</v>
      </c>
      <c r="Y1091">
        <v>0</v>
      </c>
      <c r="Z1091">
        <v>0</v>
      </c>
      <c r="AA1091">
        <v>0</v>
      </c>
      <c r="AB1091">
        <v>1</v>
      </c>
      <c r="AC1091" t="s">
        <v>570</v>
      </c>
      <c r="AD1091" t="s">
        <v>2733</v>
      </c>
      <c r="AE1091">
        <v>1.0900000000000001</v>
      </c>
    </row>
    <row r="1092" spans="1:31">
      <c r="A1092" t="s">
        <v>2781</v>
      </c>
      <c r="B1092">
        <v>2012</v>
      </c>
      <c r="C1092" t="s">
        <v>2733</v>
      </c>
      <c r="D1092" t="s">
        <v>55</v>
      </c>
      <c r="E1092" t="s">
        <v>55</v>
      </c>
      <c r="F1092" t="s">
        <v>55</v>
      </c>
      <c r="G1092" t="s">
        <v>55</v>
      </c>
      <c r="H1092" t="s">
        <v>125</v>
      </c>
      <c r="I1092" t="s">
        <v>72</v>
      </c>
      <c r="J1092" t="s">
        <v>55</v>
      </c>
      <c r="K1092">
        <v>47.780822000000001</v>
      </c>
      <c r="L1092">
        <v>11.601531</v>
      </c>
      <c r="M1092">
        <v>24.861999999999998</v>
      </c>
      <c r="N1092">
        <v>71.408000000000001</v>
      </c>
      <c r="O1092" t="s">
        <v>57</v>
      </c>
      <c r="P1092" t="s">
        <v>2782</v>
      </c>
      <c r="Q1092">
        <v>23.626999999999999</v>
      </c>
      <c r="R1092">
        <v>22.917999999999999</v>
      </c>
      <c r="S1092">
        <v>2643</v>
      </c>
      <c r="T1092">
        <v>695</v>
      </c>
      <c r="U1092">
        <v>1376</v>
      </c>
      <c r="V1092">
        <v>3951</v>
      </c>
      <c r="W1092">
        <v>32</v>
      </c>
      <c r="X1092">
        <v>20</v>
      </c>
      <c r="Y1092">
        <v>0</v>
      </c>
      <c r="Z1092">
        <v>0</v>
      </c>
      <c r="AA1092">
        <v>0</v>
      </c>
      <c r="AB1092">
        <v>1</v>
      </c>
      <c r="AC1092" t="s">
        <v>456</v>
      </c>
      <c r="AD1092" t="s">
        <v>2733</v>
      </c>
      <c r="AE1092">
        <v>1.67</v>
      </c>
    </row>
    <row r="1093" spans="1:31">
      <c r="A1093" t="s">
        <v>2783</v>
      </c>
      <c r="B1093">
        <v>2012</v>
      </c>
      <c r="C1093" t="s">
        <v>2733</v>
      </c>
      <c r="D1093" t="s">
        <v>55</v>
      </c>
      <c r="E1093" t="s">
        <v>55</v>
      </c>
      <c r="F1093" t="s">
        <v>55</v>
      </c>
      <c r="G1093" t="s">
        <v>55</v>
      </c>
      <c r="H1093" t="s">
        <v>55</v>
      </c>
      <c r="I1093" t="s">
        <v>55</v>
      </c>
      <c r="J1093" t="s">
        <v>55</v>
      </c>
      <c r="K1093">
        <v>57.965234000000002</v>
      </c>
      <c r="L1093">
        <v>1.6913050000000001</v>
      </c>
      <c r="M1093">
        <v>54.57</v>
      </c>
      <c r="N1093">
        <v>61.305</v>
      </c>
      <c r="O1093" t="s">
        <v>57</v>
      </c>
      <c r="P1093" t="s">
        <v>2784</v>
      </c>
      <c r="Q1093">
        <v>3.34</v>
      </c>
      <c r="R1093">
        <v>3.3959999999999999</v>
      </c>
      <c r="S1093">
        <v>259998</v>
      </c>
      <c r="T1093">
        <v>11683</v>
      </c>
      <c r="U1093">
        <v>244767</v>
      </c>
      <c r="V1093">
        <v>274980</v>
      </c>
      <c r="W1093">
        <v>1982</v>
      </c>
      <c r="X1093">
        <v>1220</v>
      </c>
      <c r="Y1093">
        <v>0</v>
      </c>
      <c r="Z1093">
        <v>0</v>
      </c>
      <c r="AA1093">
        <v>0</v>
      </c>
      <c r="AB1093">
        <v>1</v>
      </c>
      <c r="AC1093" t="s">
        <v>2785</v>
      </c>
      <c r="AD1093" t="s">
        <v>2733</v>
      </c>
      <c r="AE1093">
        <v>2.33</v>
      </c>
    </row>
    <row r="1094" spans="1:31">
      <c r="A1094" t="s">
        <v>2786</v>
      </c>
      <c r="B1094">
        <v>2012</v>
      </c>
      <c r="C1094" t="s">
        <v>2733</v>
      </c>
      <c r="D1094" t="s">
        <v>55</v>
      </c>
      <c r="E1094" t="s">
        <v>55</v>
      </c>
      <c r="F1094" t="s">
        <v>55</v>
      </c>
      <c r="G1094" t="s">
        <v>55</v>
      </c>
      <c r="H1094" t="s">
        <v>55</v>
      </c>
      <c r="I1094" t="s">
        <v>55</v>
      </c>
      <c r="J1094" t="s">
        <v>137</v>
      </c>
      <c r="K1094">
        <v>63.822541000000001</v>
      </c>
      <c r="L1094">
        <v>4.5735460000000003</v>
      </c>
      <c r="M1094">
        <v>54.167000000000002</v>
      </c>
      <c r="N1094">
        <v>72.721999999999994</v>
      </c>
      <c r="O1094" t="s">
        <v>57</v>
      </c>
      <c r="P1094" t="s">
        <v>2787</v>
      </c>
      <c r="Q1094">
        <v>8.8989999999999991</v>
      </c>
      <c r="R1094">
        <v>9.6549999999999994</v>
      </c>
      <c r="S1094">
        <v>36198</v>
      </c>
      <c r="T1094">
        <v>5353</v>
      </c>
      <c r="U1094">
        <v>30722</v>
      </c>
      <c r="V1094">
        <v>41245</v>
      </c>
      <c r="W1094">
        <v>137</v>
      </c>
      <c r="X1094">
        <v>90</v>
      </c>
      <c r="Y1094">
        <v>0</v>
      </c>
      <c r="Z1094">
        <v>0</v>
      </c>
      <c r="AA1094">
        <v>0</v>
      </c>
      <c r="AB1094">
        <v>1</v>
      </c>
      <c r="AC1094" t="s">
        <v>1311</v>
      </c>
      <c r="AD1094" t="s">
        <v>2733</v>
      </c>
      <c r="AE1094">
        <v>1.23</v>
      </c>
    </row>
    <row r="1095" spans="1:31">
      <c r="A1095" t="s">
        <v>2788</v>
      </c>
      <c r="B1095">
        <v>2012</v>
      </c>
      <c r="C1095" t="s">
        <v>2733</v>
      </c>
      <c r="D1095" t="s">
        <v>55</v>
      </c>
      <c r="E1095" t="s">
        <v>55</v>
      </c>
      <c r="F1095" t="s">
        <v>55</v>
      </c>
      <c r="G1095" t="s">
        <v>55</v>
      </c>
      <c r="H1095" t="s">
        <v>55</v>
      </c>
      <c r="I1095" t="s">
        <v>55</v>
      </c>
      <c r="J1095" t="s">
        <v>141</v>
      </c>
      <c r="K1095">
        <v>47.541615</v>
      </c>
      <c r="L1095">
        <v>5.2022310000000003</v>
      </c>
      <c r="M1095">
        <v>37.058999999999997</v>
      </c>
      <c r="N1095">
        <v>58.186</v>
      </c>
      <c r="O1095" t="s">
        <v>57</v>
      </c>
      <c r="P1095" t="s">
        <v>2789</v>
      </c>
      <c r="Q1095">
        <v>10.645</v>
      </c>
      <c r="R1095">
        <v>10.483000000000001</v>
      </c>
      <c r="S1095">
        <v>32758</v>
      </c>
      <c r="T1095">
        <v>4679</v>
      </c>
      <c r="U1095">
        <v>25535</v>
      </c>
      <c r="V1095">
        <v>40093</v>
      </c>
      <c r="W1095">
        <v>212</v>
      </c>
      <c r="X1095">
        <v>117</v>
      </c>
      <c r="Y1095">
        <v>0</v>
      </c>
      <c r="Z1095">
        <v>0</v>
      </c>
      <c r="AA1095">
        <v>0</v>
      </c>
      <c r="AB1095">
        <v>1</v>
      </c>
      <c r="AC1095" t="s">
        <v>1202</v>
      </c>
      <c r="AD1095" t="s">
        <v>2733</v>
      </c>
      <c r="AE1095">
        <v>2.29</v>
      </c>
    </row>
    <row r="1096" spans="1:31">
      <c r="A1096" t="s">
        <v>2790</v>
      </c>
      <c r="B1096">
        <v>2012</v>
      </c>
      <c r="C1096" t="s">
        <v>2733</v>
      </c>
      <c r="D1096" t="s">
        <v>55</v>
      </c>
      <c r="E1096" t="s">
        <v>55</v>
      </c>
      <c r="F1096" t="s">
        <v>55</v>
      </c>
      <c r="G1096" t="s">
        <v>55</v>
      </c>
      <c r="H1096" t="s">
        <v>55</v>
      </c>
      <c r="I1096" t="s">
        <v>55</v>
      </c>
      <c r="J1096" t="s">
        <v>145</v>
      </c>
      <c r="K1096">
        <v>54.236944999999999</v>
      </c>
      <c r="L1096">
        <v>4.2340210000000003</v>
      </c>
      <c r="M1096">
        <v>45.58</v>
      </c>
      <c r="N1096">
        <v>62.71</v>
      </c>
      <c r="O1096" t="s">
        <v>57</v>
      </c>
      <c r="P1096" t="s">
        <v>2791</v>
      </c>
      <c r="Q1096">
        <v>8.4730000000000008</v>
      </c>
      <c r="R1096">
        <v>8.657</v>
      </c>
      <c r="S1096">
        <v>43636</v>
      </c>
      <c r="T1096">
        <v>3691</v>
      </c>
      <c r="U1096">
        <v>36671</v>
      </c>
      <c r="V1096">
        <v>50452</v>
      </c>
      <c r="W1096">
        <v>287</v>
      </c>
      <c r="X1096">
        <v>176</v>
      </c>
      <c r="Y1096">
        <v>0</v>
      </c>
      <c r="Z1096">
        <v>0</v>
      </c>
      <c r="AA1096">
        <v>0</v>
      </c>
      <c r="AB1096">
        <v>1</v>
      </c>
      <c r="AC1096" t="s">
        <v>2014</v>
      </c>
      <c r="AD1096" t="s">
        <v>2733</v>
      </c>
      <c r="AE1096">
        <v>2.0699999999999998</v>
      </c>
    </row>
    <row r="1097" spans="1:31">
      <c r="A1097" t="s">
        <v>2792</v>
      </c>
      <c r="B1097">
        <v>2012</v>
      </c>
      <c r="C1097" t="s">
        <v>2733</v>
      </c>
      <c r="D1097" t="s">
        <v>55</v>
      </c>
      <c r="E1097" t="s">
        <v>55</v>
      </c>
      <c r="F1097" t="s">
        <v>55</v>
      </c>
      <c r="G1097" t="s">
        <v>55</v>
      </c>
      <c r="H1097" t="s">
        <v>55</v>
      </c>
      <c r="I1097" t="s">
        <v>55</v>
      </c>
      <c r="J1097" t="s">
        <v>149</v>
      </c>
      <c r="K1097">
        <v>60.712612999999997</v>
      </c>
      <c r="L1097">
        <v>2.840595</v>
      </c>
      <c r="M1097">
        <v>54.896999999999998</v>
      </c>
      <c r="N1097">
        <v>66.311999999999998</v>
      </c>
      <c r="O1097" t="s">
        <v>57</v>
      </c>
      <c r="P1097" t="s">
        <v>2793</v>
      </c>
      <c r="Q1097">
        <v>5.5990000000000002</v>
      </c>
      <c r="R1097">
        <v>5.8159999999999998</v>
      </c>
      <c r="S1097">
        <v>63296</v>
      </c>
      <c r="T1097">
        <v>5192</v>
      </c>
      <c r="U1097">
        <v>57233</v>
      </c>
      <c r="V1097">
        <v>69134</v>
      </c>
      <c r="W1097">
        <v>528</v>
      </c>
      <c r="X1097">
        <v>332</v>
      </c>
      <c r="Y1097">
        <v>0</v>
      </c>
      <c r="Z1097">
        <v>0</v>
      </c>
      <c r="AA1097">
        <v>0</v>
      </c>
      <c r="AB1097">
        <v>1</v>
      </c>
      <c r="AC1097" t="s">
        <v>2794</v>
      </c>
      <c r="AD1097" t="s">
        <v>2733</v>
      </c>
      <c r="AE1097">
        <v>1.78</v>
      </c>
    </row>
    <row r="1098" spans="1:31">
      <c r="A1098" t="s">
        <v>2795</v>
      </c>
      <c r="B1098">
        <v>2012</v>
      </c>
      <c r="C1098" t="s">
        <v>2733</v>
      </c>
      <c r="D1098" t="s">
        <v>55</v>
      </c>
      <c r="E1098" t="s">
        <v>55</v>
      </c>
      <c r="F1098" t="s">
        <v>55</v>
      </c>
      <c r="G1098" t="s">
        <v>55</v>
      </c>
      <c r="H1098" t="s">
        <v>55</v>
      </c>
      <c r="I1098" t="s">
        <v>55</v>
      </c>
      <c r="J1098" t="s">
        <v>153</v>
      </c>
      <c r="K1098">
        <v>60.856141000000001</v>
      </c>
      <c r="L1098">
        <v>2.1967680000000001</v>
      </c>
      <c r="M1098">
        <v>56.398000000000003</v>
      </c>
      <c r="N1098">
        <v>65.183999999999997</v>
      </c>
      <c r="O1098" t="s">
        <v>57</v>
      </c>
      <c r="P1098" t="s">
        <v>2796</v>
      </c>
      <c r="Q1098">
        <v>4.3280000000000003</v>
      </c>
      <c r="R1098">
        <v>4.4589999999999996</v>
      </c>
      <c r="S1098">
        <v>84109</v>
      </c>
      <c r="T1098">
        <v>4614</v>
      </c>
      <c r="U1098">
        <v>77947</v>
      </c>
      <c r="V1098">
        <v>90091</v>
      </c>
      <c r="W1098">
        <v>818</v>
      </c>
      <c r="X1098">
        <v>505</v>
      </c>
      <c r="Y1098">
        <v>0</v>
      </c>
      <c r="Z1098">
        <v>0</v>
      </c>
      <c r="AA1098">
        <v>0</v>
      </c>
      <c r="AB1098">
        <v>1</v>
      </c>
      <c r="AC1098" t="s">
        <v>2797</v>
      </c>
      <c r="AD1098" t="s">
        <v>2733</v>
      </c>
      <c r="AE1098">
        <v>1.66</v>
      </c>
    </row>
    <row r="1099" spans="1:31">
      <c r="A1099" t="s">
        <v>2798</v>
      </c>
      <c r="B1099">
        <v>2012</v>
      </c>
      <c r="C1099" t="s">
        <v>2733</v>
      </c>
      <c r="D1099" t="s">
        <v>55</v>
      </c>
      <c r="E1099" t="s">
        <v>55</v>
      </c>
      <c r="F1099" t="s">
        <v>55</v>
      </c>
      <c r="G1099" t="s">
        <v>55</v>
      </c>
      <c r="H1099" t="s">
        <v>55</v>
      </c>
      <c r="I1099" t="s">
        <v>61</v>
      </c>
      <c r="J1099" t="s">
        <v>55</v>
      </c>
      <c r="K1099">
        <v>61.439131000000003</v>
      </c>
      <c r="L1099">
        <v>1.9151860000000001</v>
      </c>
      <c r="M1099">
        <v>57.564</v>
      </c>
      <c r="N1099">
        <v>65.209000000000003</v>
      </c>
      <c r="O1099" t="s">
        <v>57</v>
      </c>
      <c r="P1099" t="s">
        <v>2799</v>
      </c>
      <c r="Q1099">
        <v>3.77</v>
      </c>
      <c r="R1099">
        <v>3.875</v>
      </c>
      <c r="S1099">
        <v>141967</v>
      </c>
      <c r="T1099">
        <v>7774</v>
      </c>
      <c r="U1099">
        <v>133013</v>
      </c>
      <c r="V1099">
        <v>150678</v>
      </c>
      <c r="W1099">
        <v>1223</v>
      </c>
      <c r="X1099">
        <v>768</v>
      </c>
      <c r="Y1099">
        <v>0</v>
      </c>
      <c r="Z1099">
        <v>0</v>
      </c>
      <c r="AA1099">
        <v>0</v>
      </c>
      <c r="AB1099">
        <v>1</v>
      </c>
      <c r="AC1099" t="s">
        <v>2800</v>
      </c>
      <c r="AD1099" t="s">
        <v>2733</v>
      </c>
      <c r="AE1099">
        <v>1.89</v>
      </c>
    </row>
    <row r="1100" spans="1:31">
      <c r="A1100" t="s">
        <v>2801</v>
      </c>
      <c r="B1100">
        <v>2012</v>
      </c>
      <c r="C1100" t="s">
        <v>2733</v>
      </c>
      <c r="D1100" t="s">
        <v>55</v>
      </c>
      <c r="E1100" t="s">
        <v>55</v>
      </c>
      <c r="F1100" t="s">
        <v>55</v>
      </c>
      <c r="G1100" t="s">
        <v>55</v>
      </c>
      <c r="H1100" t="s">
        <v>55</v>
      </c>
      <c r="I1100" t="s">
        <v>61</v>
      </c>
      <c r="J1100" t="s">
        <v>137</v>
      </c>
      <c r="K1100">
        <v>63.031117000000002</v>
      </c>
      <c r="L1100">
        <v>6.6403679999999996</v>
      </c>
      <c r="M1100">
        <v>48.747999999999998</v>
      </c>
      <c r="N1100">
        <v>75.819000000000003</v>
      </c>
      <c r="O1100" t="s">
        <v>57</v>
      </c>
      <c r="P1100" t="s">
        <v>2802</v>
      </c>
      <c r="Q1100">
        <v>12.788</v>
      </c>
      <c r="R1100">
        <v>14.282999999999999</v>
      </c>
      <c r="S1100">
        <v>15239</v>
      </c>
      <c r="T1100">
        <v>3301</v>
      </c>
      <c r="U1100">
        <v>11786</v>
      </c>
      <c r="V1100">
        <v>18330</v>
      </c>
      <c r="W1100">
        <v>75</v>
      </c>
      <c r="X1100">
        <v>48</v>
      </c>
      <c r="Y1100">
        <v>0</v>
      </c>
      <c r="Z1100">
        <v>0</v>
      </c>
      <c r="AA1100">
        <v>0</v>
      </c>
      <c r="AB1100">
        <v>1</v>
      </c>
      <c r="AC1100" t="s">
        <v>1085</v>
      </c>
      <c r="AD1100" t="s">
        <v>2733</v>
      </c>
      <c r="AE1100">
        <v>1.4</v>
      </c>
    </row>
    <row r="1101" spans="1:31">
      <c r="A1101" t="s">
        <v>2803</v>
      </c>
      <c r="B1101">
        <v>2012</v>
      </c>
      <c r="C1101" t="s">
        <v>2733</v>
      </c>
      <c r="D1101" t="s">
        <v>55</v>
      </c>
      <c r="E1101" t="s">
        <v>55</v>
      </c>
      <c r="F1101" t="s">
        <v>55</v>
      </c>
      <c r="G1101" t="s">
        <v>55</v>
      </c>
      <c r="H1101" t="s">
        <v>55</v>
      </c>
      <c r="I1101" t="s">
        <v>61</v>
      </c>
      <c r="J1101" t="s">
        <v>141</v>
      </c>
      <c r="K1101">
        <v>51.790982999999997</v>
      </c>
      <c r="L1101">
        <v>6.9381050000000002</v>
      </c>
      <c r="M1101">
        <v>37.548999999999999</v>
      </c>
      <c r="N1101">
        <v>65.822999999999993</v>
      </c>
      <c r="O1101" t="s">
        <v>57</v>
      </c>
      <c r="P1101" t="s">
        <v>2804</v>
      </c>
      <c r="Q1101">
        <v>14.032</v>
      </c>
      <c r="R1101">
        <v>14.242000000000001</v>
      </c>
      <c r="S1101">
        <v>17121</v>
      </c>
      <c r="T1101">
        <v>3256</v>
      </c>
      <c r="U1101">
        <v>12413</v>
      </c>
      <c r="V1101">
        <v>21760</v>
      </c>
      <c r="W1101">
        <v>118</v>
      </c>
      <c r="X1101">
        <v>66</v>
      </c>
      <c r="Y1101">
        <v>0</v>
      </c>
      <c r="Z1101">
        <v>0</v>
      </c>
      <c r="AA1101">
        <v>0</v>
      </c>
      <c r="AB1101">
        <v>1</v>
      </c>
      <c r="AC1101" t="s">
        <v>2805</v>
      </c>
      <c r="AD1101" t="s">
        <v>2733</v>
      </c>
      <c r="AE1101">
        <v>2.2599999999999998</v>
      </c>
    </row>
    <row r="1102" spans="1:31">
      <c r="A1102" t="s">
        <v>2806</v>
      </c>
      <c r="B1102">
        <v>2012</v>
      </c>
      <c r="C1102" t="s">
        <v>2733</v>
      </c>
      <c r="D1102" t="s">
        <v>55</v>
      </c>
      <c r="E1102" t="s">
        <v>55</v>
      </c>
      <c r="F1102" t="s">
        <v>55</v>
      </c>
      <c r="G1102" t="s">
        <v>55</v>
      </c>
      <c r="H1102" t="s">
        <v>55</v>
      </c>
      <c r="I1102" t="s">
        <v>61</v>
      </c>
      <c r="J1102" t="s">
        <v>145</v>
      </c>
      <c r="K1102">
        <v>60.096902999999998</v>
      </c>
      <c r="L1102">
        <v>5.294295</v>
      </c>
      <c r="M1102">
        <v>48.972999999999999</v>
      </c>
      <c r="N1102">
        <v>70.504999999999995</v>
      </c>
      <c r="O1102" t="s">
        <v>57</v>
      </c>
      <c r="P1102" t="s">
        <v>2807</v>
      </c>
      <c r="Q1102">
        <v>10.407999999999999</v>
      </c>
      <c r="R1102">
        <v>11.124000000000001</v>
      </c>
      <c r="S1102">
        <v>23813</v>
      </c>
      <c r="T1102">
        <v>2758</v>
      </c>
      <c r="U1102">
        <v>19405</v>
      </c>
      <c r="V1102">
        <v>27937</v>
      </c>
      <c r="W1102">
        <v>165</v>
      </c>
      <c r="X1102">
        <v>105</v>
      </c>
      <c r="Y1102">
        <v>0</v>
      </c>
      <c r="Z1102">
        <v>0</v>
      </c>
      <c r="AA1102">
        <v>0</v>
      </c>
      <c r="AB1102">
        <v>1</v>
      </c>
      <c r="AC1102" t="s">
        <v>81</v>
      </c>
      <c r="AD1102" t="s">
        <v>2733</v>
      </c>
      <c r="AE1102">
        <v>1.92</v>
      </c>
    </row>
    <row r="1103" spans="1:31">
      <c r="A1103" t="s">
        <v>2808</v>
      </c>
      <c r="B1103">
        <v>2012</v>
      </c>
      <c r="C1103" t="s">
        <v>2733</v>
      </c>
      <c r="D1103" t="s">
        <v>55</v>
      </c>
      <c r="E1103" t="s">
        <v>55</v>
      </c>
      <c r="F1103" t="s">
        <v>55</v>
      </c>
      <c r="G1103" t="s">
        <v>55</v>
      </c>
      <c r="H1103" t="s">
        <v>55</v>
      </c>
      <c r="I1103" t="s">
        <v>61</v>
      </c>
      <c r="J1103" t="s">
        <v>149</v>
      </c>
      <c r="K1103">
        <v>66.546280999999993</v>
      </c>
      <c r="L1103">
        <v>2.8004470000000001</v>
      </c>
      <c r="M1103">
        <v>60.74</v>
      </c>
      <c r="N1103">
        <v>72.004000000000005</v>
      </c>
      <c r="O1103" t="s">
        <v>57</v>
      </c>
      <c r="P1103" t="s">
        <v>2809</v>
      </c>
      <c r="Q1103">
        <v>5.4580000000000002</v>
      </c>
      <c r="R1103">
        <v>5.8070000000000004</v>
      </c>
      <c r="S1103">
        <v>35980</v>
      </c>
      <c r="T1103">
        <v>3369</v>
      </c>
      <c r="U1103">
        <v>32840</v>
      </c>
      <c r="V1103">
        <v>38931</v>
      </c>
      <c r="W1103">
        <v>321</v>
      </c>
      <c r="X1103">
        <v>213</v>
      </c>
      <c r="Y1103">
        <v>0</v>
      </c>
      <c r="Z1103">
        <v>0</v>
      </c>
      <c r="AA1103">
        <v>0</v>
      </c>
      <c r="AB1103">
        <v>1</v>
      </c>
      <c r="AC1103" t="s">
        <v>1772</v>
      </c>
      <c r="AD1103" t="s">
        <v>2733</v>
      </c>
      <c r="AE1103">
        <v>1.1299999999999999</v>
      </c>
    </row>
    <row r="1104" spans="1:31">
      <c r="A1104" t="s">
        <v>2810</v>
      </c>
      <c r="B1104">
        <v>2012</v>
      </c>
      <c r="C1104" t="s">
        <v>2733</v>
      </c>
      <c r="D1104" t="s">
        <v>55</v>
      </c>
      <c r="E1104" t="s">
        <v>55</v>
      </c>
      <c r="F1104" t="s">
        <v>55</v>
      </c>
      <c r="G1104" t="s">
        <v>55</v>
      </c>
      <c r="H1104" t="s">
        <v>55</v>
      </c>
      <c r="I1104" t="s">
        <v>61</v>
      </c>
      <c r="J1104" t="s">
        <v>153</v>
      </c>
      <c r="K1104">
        <v>62.156745000000001</v>
      </c>
      <c r="L1104">
        <v>2.6341540000000001</v>
      </c>
      <c r="M1104">
        <v>56.762999999999998</v>
      </c>
      <c r="N1104">
        <v>67.335999999999999</v>
      </c>
      <c r="O1104" t="s">
        <v>57</v>
      </c>
      <c r="P1104" t="s">
        <v>2811</v>
      </c>
      <c r="Q1104">
        <v>5.1790000000000003</v>
      </c>
      <c r="R1104">
        <v>5.3929999999999998</v>
      </c>
      <c r="S1104">
        <v>49814</v>
      </c>
      <c r="T1104">
        <v>3556</v>
      </c>
      <c r="U1104">
        <v>45492</v>
      </c>
      <c r="V1104">
        <v>53965</v>
      </c>
      <c r="W1104">
        <v>544</v>
      </c>
      <c r="X1104">
        <v>336</v>
      </c>
      <c r="Y1104">
        <v>0</v>
      </c>
      <c r="Z1104">
        <v>0</v>
      </c>
      <c r="AA1104">
        <v>0</v>
      </c>
      <c r="AB1104">
        <v>1</v>
      </c>
      <c r="AC1104" t="s">
        <v>1717</v>
      </c>
      <c r="AD1104" t="s">
        <v>2733</v>
      </c>
      <c r="AE1104">
        <v>1.6</v>
      </c>
    </row>
    <row r="1105" spans="1:31">
      <c r="A1105" t="s">
        <v>2812</v>
      </c>
      <c r="B1105">
        <v>2012</v>
      </c>
      <c r="C1105" t="s">
        <v>2733</v>
      </c>
      <c r="D1105" t="s">
        <v>55</v>
      </c>
      <c r="E1105" t="s">
        <v>55</v>
      </c>
      <c r="F1105" t="s">
        <v>55</v>
      </c>
      <c r="G1105" t="s">
        <v>55</v>
      </c>
      <c r="H1105" t="s">
        <v>55</v>
      </c>
      <c r="I1105" t="s">
        <v>72</v>
      </c>
      <c r="J1105" t="s">
        <v>55</v>
      </c>
      <c r="K1105">
        <v>54.274141999999998</v>
      </c>
      <c r="L1105">
        <v>2.2376499999999999</v>
      </c>
      <c r="M1105">
        <v>49.776000000000003</v>
      </c>
      <c r="N1105">
        <v>58.720999999999997</v>
      </c>
      <c r="O1105" t="s">
        <v>57</v>
      </c>
      <c r="P1105" t="s">
        <v>2813</v>
      </c>
      <c r="Q1105">
        <v>4.4470000000000001</v>
      </c>
      <c r="R1105">
        <v>4.4980000000000002</v>
      </c>
      <c r="S1105">
        <v>118031</v>
      </c>
      <c r="T1105">
        <v>7208</v>
      </c>
      <c r="U1105">
        <v>108249</v>
      </c>
      <c r="V1105">
        <v>127701</v>
      </c>
      <c r="W1105">
        <v>759</v>
      </c>
      <c r="X1105">
        <v>452</v>
      </c>
      <c r="Y1105">
        <v>0</v>
      </c>
      <c r="Z1105">
        <v>0</v>
      </c>
      <c r="AA1105">
        <v>0</v>
      </c>
      <c r="AB1105">
        <v>1</v>
      </c>
      <c r="AC1105" t="s">
        <v>2814</v>
      </c>
      <c r="AD1105" t="s">
        <v>2733</v>
      </c>
      <c r="AE1105">
        <v>1.53</v>
      </c>
    </row>
    <row r="1106" spans="1:31">
      <c r="A1106" t="s">
        <v>2815</v>
      </c>
      <c r="B1106">
        <v>2012</v>
      </c>
      <c r="C1106" t="s">
        <v>2733</v>
      </c>
      <c r="D1106" t="s">
        <v>55</v>
      </c>
      <c r="E1106" t="s">
        <v>55</v>
      </c>
      <c r="F1106" t="s">
        <v>55</v>
      </c>
      <c r="G1106" t="s">
        <v>55</v>
      </c>
      <c r="H1106" t="s">
        <v>55</v>
      </c>
      <c r="I1106" t="s">
        <v>72</v>
      </c>
      <c r="J1106" t="s">
        <v>137</v>
      </c>
      <c r="K1106">
        <v>64.410551999999996</v>
      </c>
      <c r="L1106">
        <v>5.9013099999999996</v>
      </c>
      <c r="M1106">
        <v>51.756999999999998</v>
      </c>
      <c r="N1106">
        <v>75.742999999999995</v>
      </c>
      <c r="O1106" t="s">
        <v>57</v>
      </c>
      <c r="P1106" t="s">
        <v>2816</v>
      </c>
      <c r="Q1106">
        <v>11.333</v>
      </c>
      <c r="R1106">
        <v>12.653</v>
      </c>
      <c r="S1106">
        <v>20959</v>
      </c>
      <c r="T1106">
        <v>4104</v>
      </c>
      <c r="U1106">
        <v>16842</v>
      </c>
      <c r="V1106">
        <v>24647</v>
      </c>
      <c r="W1106">
        <v>62</v>
      </c>
      <c r="X1106">
        <v>42</v>
      </c>
      <c r="Y1106">
        <v>0</v>
      </c>
      <c r="Z1106">
        <v>0</v>
      </c>
      <c r="AA1106">
        <v>0</v>
      </c>
      <c r="AB1106">
        <v>1</v>
      </c>
      <c r="AC1106" t="s">
        <v>2029</v>
      </c>
      <c r="AD1106" t="s">
        <v>2733</v>
      </c>
      <c r="AE1106">
        <v>0.93</v>
      </c>
    </row>
    <row r="1107" spans="1:31">
      <c r="A1107" t="s">
        <v>2817</v>
      </c>
      <c r="B1107">
        <v>2012</v>
      </c>
      <c r="C1107" t="s">
        <v>2733</v>
      </c>
      <c r="D1107" t="s">
        <v>55</v>
      </c>
      <c r="E1107" t="s">
        <v>55</v>
      </c>
      <c r="F1107" t="s">
        <v>55</v>
      </c>
      <c r="G1107" t="s">
        <v>55</v>
      </c>
      <c r="H1107" t="s">
        <v>55</v>
      </c>
      <c r="I1107" t="s">
        <v>72</v>
      </c>
      <c r="J1107" t="s">
        <v>141</v>
      </c>
      <c r="K1107">
        <v>43.622855999999999</v>
      </c>
      <c r="L1107">
        <v>6.4279549999999999</v>
      </c>
      <c r="M1107">
        <v>30.870999999999999</v>
      </c>
      <c r="N1107">
        <v>57.024000000000001</v>
      </c>
      <c r="O1107" t="s">
        <v>57</v>
      </c>
      <c r="P1107" t="s">
        <v>2818</v>
      </c>
      <c r="Q1107">
        <v>13.401</v>
      </c>
      <c r="R1107">
        <v>12.752000000000001</v>
      </c>
      <c r="S1107">
        <v>15637</v>
      </c>
      <c r="T1107">
        <v>2767</v>
      </c>
      <c r="U1107">
        <v>11066</v>
      </c>
      <c r="V1107">
        <v>20441</v>
      </c>
      <c r="W1107">
        <v>94</v>
      </c>
      <c r="X1107">
        <v>51</v>
      </c>
      <c r="Y1107">
        <v>0</v>
      </c>
      <c r="Z1107">
        <v>0</v>
      </c>
      <c r="AA1107">
        <v>0</v>
      </c>
      <c r="AB1107">
        <v>1</v>
      </c>
      <c r="AC1107" t="s">
        <v>656</v>
      </c>
      <c r="AD1107" t="s">
        <v>2733</v>
      </c>
      <c r="AE1107">
        <v>1.56</v>
      </c>
    </row>
    <row r="1108" spans="1:31">
      <c r="A1108" t="s">
        <v>2819</v>
      </c>
      <c r="B1108">
        <v>2012</v>
      </c>
      <c r="C1108" t="s">
        <v>2733</v>
      </c>
      <c r="D1108" t="s">
        <v>55</v>
      </c>
      <c r="E1108" t="s">
        <v>55</v>
      </c>
      <c r="F1108" t="s">
        <v>55</v>
      </c>
      <c r="G1108" t="s">
        <v>55</v>
      </c>
      <c r="H1108" t="s">
        <v>55</v>
      </c>
      <c r="I1108" t="s">
        <v>72</v>
      </c>
      <c r="J1108" t="s">
        <v>145</v>
      </c>
      <c r="K1108">
        <v>48.549928999999999</v>
      </c>
      <c r="L1108">
        <v>5.7192879999999997</v>
      </c>
      <c r="M1108">
        <v>36.991999999999997</v>
      </c>
      <c r="N1108">
        <v>60.222999999999999</v>
      </c>
      <c r="O1108" t="s">
        <v>57</v>
      </c>
      <c r="P1108" t="s">
        <v>2820</v>
      </c>
      <c r="Q1108">
        <v>11.673</v>
      </c>
      <c r="R1108">
        <v>11.558</v>
      </c>
      <c r="S1108">
        <v>19823</v>
      </c>
      <c r="T1108">
        <v>2776</v>
      </c>
      <c r="U1108">
        <v>15104</v>
      </c>
      <c r="V1108">
        <v>24589</v>
      </c>
      <c r="W1108">
        <v>122</v>
      </c>
      <c r="X1108">
        <v>71</v>
      </c>
      <c r="Y1108">
        <v>0</v>
      </c>
      <c r="Z1108">
        <v>0</v>
      </c>
      <c r="AA1108">
        <v>0</v>
      </c>
      <c r="AB1108">
        <v>1</v>
      </c>
      <c r="AC1108" t="s">
        <v>1375</v>
      </c>
      <c r="AD1108" t="s">
        <v>2733</v>
      </c>
      <c r="AE1108">
        <v>1.58</v>
      </c>
    </row>
    <row r="1109" spans="1:31">
      <c r="A1109" t="s">
        <v>2821</v>
      </c>
      <c r="B1109">
        <v>2012</v>
      </c>
      <c r="C1109" t="s">
        <v>2733</v>
      </c>
      <c r="D1109" t="s">
        <v>55</v>
      </c>
      <c r="E1109" t="s">
        <v>55</v>
      </c>
      <c r="F1109" t="s">
        <v>55</v>
      </c>
      <c r="G1109" t="s">
        <v>55</v>
      </c>
      <c r="H1109" t="s">
        <v>55</v>
      </c>
      <c r="I1109" t="s">
        <v>72</v>
      </c>
      <c r="J1109" t="s">
        <v>149</v>
      </c>
      <c r="K1109">
        <v>54.428052000000001</v>
      </c>
      <c r="L1109">
        <v>4.4725590000000004</v>
      </c>
      <c r="M1109">
        <v>45.268000000000001</v>
      </c>
      <c r="N1109">
        <v>63.372999999999998</v>
      </c>
      <c r="O1109" t="s">
        <v>57</v>
      </c>
      <c r="P1109" t="s">
        <v>2822</v>
      </c>
      <c r="Q1109">
        <v>8.9450000000000003</v>
      </c>
      <c r="R1109">
        <v>9.1609999999999996</v>
      </c>
      <c r="S1109">
        <v>27317</v>
      </c>
      <c r="T1109">
        <v>3087</v>
      </c>
      <c r="U1109">
        <v>22719</v>
      </c>
      <c r="V1109">
        <v>31806</v>
      </c>
      <c r="W1109">
        <v>207</v>
      </c>
      <c r="X1109">
        <v>119</v>
      </c>
      <c r="Y1109">
        <v>0</v>
      </c>
      <c r="Z1109">
        <v>0</v>
      </c>
      <c r="AA1109">
        <v>0</v>
      </c>
      <c r="AB1109">
        <v>1</v>
      </c>
      <c r="AC1109" t="s">
        <v>555</v>
      </c>
      <c r="AD1109" t="s">
        <v>2733</v>
      </c>
      <c r="AE1109">
        <v>1.66</v>
      </c>
    </row>
    <row r="1110" spans="1:31">
      <c r="A1110" t="s">
        <v>2823</v>
      </c>
      <c r="B1110">
        <v>2012</v>
      </c>
      <c r="C1110" t="s">
        <v>2733</v>
      </c>
      <c r="D1110" t="s">
        <v>55</v>
      </c>
      <c r="E1110" t="s">
        <v>55</v>
      </c>
      <c r="F1110" t="s">
        <v>55</v>
      </c>
      <c r="G1110" t="s">
        <v>55</v>
      </c>
      <c r="H1110" t="s">
        <v>55</v>
      </c>
      <c r="I1110" t="s">
        <v>72</v>
      </c>
      <c r="J1110" t="s">
        <v>153</v>
      </c>
      <c r="K1110">
        <v>59.061098000000001</v>
      </c>
      <c r="L1110">
        <v>3.4390990000000001</v>
      </c>
      <c r="M1110">
        <v>51.999000000000002</v>
      </c>
      <c r="N1110">
        <v>65.858000000000004</v>
      </c>
      <c r="O1110" t="s">
        <v>57</v>
      </c>
      <c r="P1110" t="s">
        <v>2824</v>
      </c>
      <c r="Q1110">
        <v>6.7969999999999997</v>
      </c>
      <c r="R1110">
        <v>7.0629999999999997</v>
      </c>
      <c r="S1110">
        <v>34295</v>
      </c>
      <c r="T1110">
        <v>3401</v>
      </c>
      <c r="U1110">
        <v>30194</v>
      </c>
      <c r="V1110">
        <v>38242</v>
      </c>
      <c r="W1110">
        <v>274</v>
      </c>
      <c r="X1110">
        <v>169</v>
      </c>
      <c r="Y1110">
        <v>0</v>
      </c>
      <c r="Z1110">
        <v>0</v>
      </c>
      <c r="AA1110">
        <v>0</v>
      </c>
      <c r="AB1110">
        <v>1</v>
      </c>
      <c r="AC1110" t="s">
        <v>1335</v>
      </c>
      <c r="AD1110" t="s">
        <v>2733</v>
      </c>
      <c r="AE1110">
        <v>1.34</v>
      </c>
    </row>
    <row r="1111" spans="1:31">
      <c r="A1111" t="s">
        <v>2825</v>
      </c>
      <c r="B1111">
        <v>2012</v>
      </c>
      <c r="C1111" t="s">
        <v>2733</v>
      </c>
      <c r="D1111" t="s">
        <v>55</v>
      </c>
      <c r="E1111" t="s">
        <v>55</v>
      </c>
      <c r="F1111" t="s">
        <v>55</v>
      </c>
      <c r="G1111" t="s">
        <v>193</v>
      </c>
      <c r="H1111" t="s">
        <v>65</v>
      </c>
      <c r="I1111" t="s">
        <v>55</v>
      </c>
      <c r="J1111" t="s">
        <v>55</v>
      </c>
      <c r="K1111">
        <v>64.233481999999995</v>
      </c>
      <c r="L1111">
        <v>6.1446290000000001</v>
      </c>
      <c r="M1111">
        <v>50.997999999999998</v>
      </c>
      <c r="N1111">
        <v>76.05</v>
      </c>
      <c r="O1111" t="s">
        <v>57</v>
      </c>
      <c r="P1111" t="s">
        <v>2826</v>
      </c>
      <c r="Q1111">
        <v>11.817</v>
      </c>
      <c r="R1111">
        <v>13.236000000000001</v>
      </c>
      <c r="S1111">
        <v>13244</v>
      </c>
      <c r="T1111">
        <v>2526</v>
      </c>
      <c r="U1111">
        <v>10515</v>
      </c>
      <c r="V1111">
        <v>15680</v>
      </c>
      <c r="W1111">
        <v>86</v>
      </c>
      <c r="X1111">
        <v>55</v>
      </c>
      <c r="Y1111">
        <v>0</v>
      </c>
      <c r="Z1111">
        <v>0</v>
      </c>
      <c r="AA1111">
        <v>0</v>
      </c>
      <c r="AB1111">
        <v>1</v>
      </c>
      <c r="AC1111" t="s">
        <v>477</v>
      </c>
      <c r="AD1111" t="s">
        <v>2733</v>
      </c>
      <c r="AE1111">
        <v>1.4</v>
      </c>
    </row>
    <row r="1112" spans="1:31">
      <c r="A1112" t="s">
        <v>2827</v>
      </c>
      <c r="B1112">
        <v>2012</v>
      </c>
      <c r="C1112" t="s">
        <v>2733</v>
      </c>
      <c r="D1112" t="s">
        <v>55</v>
      </c>
      <c r="E1112" t="s">
        <v>55</v>
      </c>
      <c r="F1112" t="s">
        <v>55</v>
      </c>
      <c r="G1112" t="s">
        <v>193</v>
      </c>
      <c r="H1112" t="s">
        <v>65</v>
      </c>
      <c r="I1112" t="s">
        <v>61</v>
      </c>
      <c r="J1112" t="s">
        <v>55</v>
      </c>
      <c r="K1112">
        <v>70.757181000000003</v>
      </c>
      <c r="L1112">
        <v>7.5760290000000001</v>
      </c>
      <c r="M1112">
        <v>53.463999999999999</v>
      </c>
      <c r="N1112">
        <v>84.55</v>
      </c>
      <c r="O1112" t="s">
        <v>57</v>
      </c>
      <c r="P1112" t="s">
        <v>2828</v>
      </c>
      <c r="Q1112">
        <v>13.792999999999999</v>
      </c>
      <c r="R1112">
        <v>17.292999999999999</v>
      </c>
      <c r="S1112">
        <v>6887</v>
      </c>
      <c r="T1112">
        <v>1499</v>
      </c>
      <c r="U1112">
        <v>5204</v>
      </c>
      <c r="V1112">
        <v>8230</v>
      </c>
      <c r="W1112">
        <v>53</v>
      </c>
      <c r="X1112">
        <v>35</v>
      </c>
      <c r="Y1112">
        <v>0</v>
      </c>
      <c r="Z1112">
        <v>0</v>
      </c>
      <c r="AA1112">
        <v>0</v>
      </c>
      <c r="AB1112">
        <v>1</v>
      </c>
      <c r="AC1112" t="s">
        <v>198</v>
      </c>
      <c r="AD1112" t="s">
        <v>2733</v>
      </c>
      <c r="AE1112">
        <v>1.44</v>
      </c>
    </row>
    <row r="1113" spans="1:31">
      <c r="A1113" t="s">
        <v>2829</v>
      </c>
      <c r="B1113">
        <v>2012</v>
      </c>
      <c r="C1113" t="s">
        <v>2733</v>
      </c>
      <c r="D1113" t="s">
        <v>55</v>
      </c>
      <c r="E1113" t="s">
        <v>55</v>
      </c>
      <c r="F1113" t="s">
        <v>55</v>
      </c>
      <c r="G1113" t="s">
        <v>193</v>
      </c>
      <c r="H1113" t="s">
        <v>65</v>
      </c>
      <c r="I1113" t="s">
        <v>72</v>
      </c>
      <c r="J1113" t="s">
        <v>55</v>
      </c>
      <c r="K1113">
        <v>58.399906999999999</v>
      </c>
      <c r="L1113">
        <v>9.7978799999999993</v>
      </c>
      <c r="M1113">
        <v>37.622</v>
      </c>
      <c r="N1113">
        <v>77.197999999999993</v>
      </c>
      <c r="O1113" t="s">
        <v>57</v>
      </c>
      <c r="P1113" t="s">
        <v>2830</v>
      </c>
      <c r="Q1113">
        <v>18.797999999999998</v>
      </c>
      <c r="R1113">
        <v>20.777000000000001</v>
      </c>
      <c r="S1113">
        <v>6357</v>
      </c>
      <c r="T1113">
        <v>1740</v>
      </c>
      <c r="U1113">
        <v>4095</v>
      </c>
      <c r="V1113">
        <v>8403</v>
      </c>
      <c r="W1113">
        <v>33</v>
      </c>
      <c r="X1113">
        <v>20</v>
      </c>
      <c r="Y1113">
        <v>0</v>
      </c>
      <c r="Z1113">
        <v>0</v>
      </c>
      <c r="AA1113">
        <v>0</v>
      </c>
      <c r="AB1113">
        <v>1</v>
      </c>
      <c r="AC1113" t="s">
        <v>442</v>
      </c>
      <c r="AD1113" t="s">
        <v>2733</v>
      </c>
      <c r="AE1113">
        <v>1.26</v>
      </c>
    </row>
    <row r="1114" spans="1:31">
      <c r="A1114" t="s">
        <v>2831</v>
      </c>
      <c r="B1114">
        <v>2012</v>
      </c>
      <c r="C1114" t="s">
        <v>2733</v>
      </c>
      <c r="D1114" t="s">
        <v>55</v>
      </c>
      <c r="E1114" t="s">
        <v>55</v>
      </c>
      <c r="F1114" t="s">
        <v>55</v>
      </c>
      <c r="G1114" t="s">
        <v>193</v>
      </c>
      <c r="H1114" t="s">
        <v>76</v>
      </c>
      <c r="I1114" t="s">
        <v>55</v>
      </c>
      <c r="J1114" t="s">
        <v>55</v>
      </c>
      <c r="K1114">
        <v>54.064191999999998</v>
      </c>
      <c r="L1114">
        <v>5.4684049999999997</v>
      </c>
      <c r="M1114">
        <v>42.805999999999997</v>
      </c>
      <c r="N1114">
        <v>65.025999999999996</v>
      </c>
      <c r="O1114" t="s">
        <v>57</v>
      </c>
      <c r="P1114" t="s">
        <v>2832</v>
      </c>
      <c r="Q1114">
        <v>10.962</v>
      </c>
      <c r="R1114">
        <v>11.257999999999999</v>
      </c>
      <c r="S1114">
        <v>18514</v>
      </c>
      <c r="T1114">
        <v>2398</v>
      </c>
      <c r="U1114">
        <v>14659</v>
      </c>
      <c r="V1114">
        <v>22268</v>
      </c>
      <c r="W1114">
        <v>162</v>
      </c>
      <c r="X1114">
        <v>95</v>
      </c>
      <c r="Y1114">
        <v>0</v>
      </c>
      <c r="Z1114">
        <v>0</v>
      </c>
      <c r="AA1114">
        <v>0</v>
      </c>
      <c r="AB1114">
        <v>1</v>
      </c>
      <c r="AC1114" t="s">
        <v>931</v>
      </c>
      <c r="AD1114" t="s">
        <v>2733</v>
      </c>
      <c r="AE1114">
        <v>1.94</v>
      </c>
    </row>
    <row r="1115" spans="1:31">
      <c r="A1115" t="s">
        <v>2833</v>
      </c>
      <c r="B1115">
        <v>2012</v>
      </c>
      <c r="C1115" t="s">
        <v>2733</v>
      </c>
      <c r="D1115" t="s">
        <v>55</v>
      </c>
      <c r="E1115" t="s">
        <v>55</v>
      </c>
      <c r="F1115" t="s">
        <v>55</v>
      </c>
      <c r="G1115" t="s">
        <v>193</v>
      </c>
      <c r="H1115" t="s">
        <v>76</v>
      </c>
      <c r="I1115" t="s">
        <v>61</v>
      </c>
      <c r="J1115" t="s">
        <v>55</v>
      </c>
      <c r="K1115">
        <v>64.433634999999995</v>
      </c>
      <c r="L1115">
        <v>6.481452</v>
      </c>
      <c r="M1115">
        <v>50.378</v>
      </c>
      <c r="N1115">
        <v>76.876999999999995</v>
      </c>
      <c r="O1115" t="s">
        <v>57</v>
      </c>
      <c r="P1115" t="s">
        <v>2834</v>
      </c>
      <c r="Q1115">
        <v>12.443</v>
      </c>
      <c r="R1115">
        <v>14.055999999999999</v>
      </c>
      <c r="S1115">
        <v>12598</v>
      </c>
      <c r="T1115">
        <v>1821</v>
      </c>
      <c r="U1115">
        <v>9850</v>
      </c>
      <c r="V1115">
        <v>15031</v>
      </c>
      <c r="W1115">
        <v>116</v>
      </c>
      <c r="X1115">
        <v>71</v>
      </c>
      <c r="Y1115">
        <v>0</v>
      </c>
      <c r="Z1115">
        <v>0</v>
      </c>
      <c r="AA1115">
        <v>0</v>
      </c>
      <c r="AB1115">
        <v>1</v>
      </c>
      <c r="AC1115" t="s">
        <v>645</v>
      </c>
      <c r="AD1115" t="s">
        <v>2733</v>
      </c>
      <c r="AE1115">
        <v>2.11</v>
      </c>
    </row>
    <row r="1116" spans="1:31">
      <c r="A1116" t="s">
        <v>2835</v>
      </c>
      <c r="B1116">
        <v>2012</v>
      </c>
      <c r="C1116" t="s">
        <v>2733</v>
      </c>
      <c r="D1116" t="s">
        <v>55</v>
      </c>
      <c r="E1116" t="s">
        <v>55</v>
      </c>
      <c r="F1116" t="s">
        <v>55</v>
      </c>
      <c r="G1116" t="s">
        <v>193</v>
      </c>
      <c r="H1116" t="s">
        <v>76</v>
      </c>
      <c r="I1116" t="s">
        <v>72</v>
      </c>
      <c r="J1116" t="s">
        <v>55</v>
      </c>
      <c r="K1116">
        <v>40.264826999999997</v>
      </c>
      <c r="L1116">
        <v>8.6518130000000006</v>
      </c>
      <c r="M1116">
        <v>23.602</v>
      </c>
      <c r="N1116">
        <v>58.752000000000002</v>
      </c>
      <c r="O1116" t="s">
        <v>57</v>
      </c>
      <c r="P1116" t="s">
        <v>2836</v>
      </c>
      <c r="Q1116">
        <v>18.488</v>
      </c>
      <c r="R1116">
        <v>16.663</v>
      </c>
      <c r="S1116">
        <v>5916</v>
      </c>
      <c r="T1116">
        <v>1397</v>
      </c>
      <c r="U1116">
        <v>3468</v>
      </c>
      <c r="V1116">
        <v>8632</v>
      </c>
      <c r="W1116">
        <v>46</v>
      </c>
      <c r="X1116">
        <v>24</v>
      </c>
      <c r="Y1116">
        <v>0</v>
      </c>
      <c r="Z1116">
        <v>0</v>
      </c>
      <c r="AA1116">
        <v>0</v>
      </c>
      <c r="AB1116">
        <v>1</v>
      </c>
      <c r="AC1116" t="s">
        <v>318</v>
      </c>
      <c r="AD1116" t="s">
        <v>2733</v>
      </c>
      <c r="AE1116">
        <v>1.4</v>
      </c>
    </row>
    <row r="1117" spans="1:31">
      <c r="A1117" t="s">
        <v>2837</v>
      </c>
      <c r="B1117">
        <v>2012</v>
      </c>
      <c r="C1117" t="s">
        <v>2733</v>
      </c>
      <c r="D1117" t="s">
        <v>55</v>
      </c>
      <c r="E1117" t="s">
        <v>55</v>
      </c>
      <c r="F1117" t="s">
        <v>55</v>
      </c>
      <c r="G1117" t="s">
        <v>193</v>
      </c>
      <c r="H1117" t="s">
        <v>86</v>
      </c>
      <c r="I1117" t="s">
        <v>55</v>
      </c>
      <c r="J1117" t="s">
        <v>55</v>
      </c>
      <c r="K1117">
        <v>72.052195999999995</v>
      </c>
      <c r="L1117">
        <v>4.2183700000000002</v>
      </c>
      <c r="M1117">
        <v>62.87</v>
      </c>
      <c r="N1117">
        <v>80.052999999999997</v>
      </c>
      <c r="O1117" t="s">
        <v>57</v>
      </c>
      <c r="P1117" t="s">
        <v>2838</v>
      </c>
      <c r="Q1117">
        <v>8.0009999999999994</v>
      </c>
      <c r="R1117">
        <v>9.1829999999999998</v>
      </c>
      <c r="S1117">
        <v>18770</v>
      </c>
      <c r="T1117">
        <v>2237</v>
      </c>
      <c r="U1117">
        <v>16378</v>
      </c>
      <c r="V1117">
        <v>20854</v>
      </c>
      <c r="W1117">
        <v>148</v>
      </c>
      <c r="X1117">
        <v>101</v>
      </c>
      <c r="Y1117">
        <v>0</v>
      </c>
      <c r="Z1117">
        <v>0</v>
      </c>
      <c r="AA1117">
        <v>0</v>
      </c>
      <c r="AB1117">
        <v>1</v>
      </c>
      <c r="AC1117" t="s">
        <v>2026</v>
      </c>
      <c r="AD1117" t="s">
        <v>2733</v>
      </c>
      <c r="AE1117">
        <v>1.3</v>
      </c>
    </row>
    <row r="1118" spans="1:31">
      <c r="A1118" t="s">
        <v>2839</v>
      </c>
      <c r="B1118">
        <v>2012</v>
      </c>
      <c r="C1118" t="s">
        <v>2733</v>
      </c>
      <c r="D1118" t="s">
        <v>55</v>
      </c>
      <c r="E1118" t="s">
        <v>55</v>
      </c>
      <c r="F1118" t="s">
        <v>55</v>
      </c>
      <c r="G1118" t="s">
        <v>193</v>
      </c>
      <c r="H1118" t="s">
        <v>86</v>
      </c>
      <c r="I1118" t="s">
        <v>61</v>
      </c>
      <c r="J1118" t="s">
        <v>55</v>
      </c>
      <c r="K1118">
        <v>69.745335999999995</v>
      </c>
      <c r="L1118">
        <v>6.3690639999999998</v>
      </c>
      <c r="M1118">
        <v>55.521999999999998</v>
      </c>
      <c r="N1118">
        <v>81.650999999999996</v>
      </c>
      <c r="O1118" t="s">
        <v>57</v>
      </c>
      <c r="P1118" t="s">
        <v>2840</v>
      </c>
      <c r="Q1118">
        <v>11.904999999999999</v>
      </c>
      <c r="R1118">
        <v>14.223000000000001</v>
      </c>
      <c r="S1118">
        <v>8930</v>
      </c>
      <c r="T1118">
        <v>1304</v>
      </c>
      <c r="U1118">
        <v>7109</v>
      </c>
      <c r="V1118">
        <v>10455</v>
      </c>
      <c r="W1118">
        <v>97</v>
      </c>
      <c r="X1118">
        <v>67</v>
      </c>
      <c r="Y1118">
        <v>0</v>
      </c>
      <c r="Z1118">
        <v>0</v>
      </c>
      <c r="AA1118">
        <v>0</v>
      </c>
      <c r="AB1118">
        <v>1</v>
      </c>
      <c r="AC1118" t="s">
        <v>723</v>
      </c>
      <c r="AD1118" t="s">
        <v>2733</v>
      </c>
      <c r="AE1118">
        <v>1.85</v>
      </c>
    </row>
    <row r="1119" spans="1:31">
      <c r="A1119" t="s">
        <v>2841</v>
      </c>
      <c r="B1119">
        <v>2012</v>
      </c>
      <c r="C1119" t="s">
        <v>2733</v>
      </c>
      <c r="D1119" t="s">
        <v>55</v>
      </c>
      <c r="E1119" t="s">
        <v>55</v>
      </c>
      <c r="F1119" t="s">
        <v>55</v>
      </c>
      <c r="G1119" t="s">
        <v>193</v>
      </c>
      <c r="H1119" t="s">
        <v>86</v>
      </c>
      <c r="I1119" t="s">
        <v>72</v>
      </c>
      <c r="J1119" t="s">
        <v>55</v>
      </c>
      <c r="K1119">
        <v>74.282152999999994</v>
      </c>
      <c r="L1119">
        <v>7.2901629999999997</v>
      </c>
      <c r="M1119">
        <v>57.198999999999998</v>
      </c>
      <c r="N1119">
        <v>87.245999999999995</v>
      </c>
      <c r="O1119" t="s">
        <v>57</v>
      </c>
      <c r="P1119" t="s">
        <v>2842</v>
      </c>
      <c r="Q1119">
        <v>12.964</v>
      </c>
      <c r="R1119">
        <v>17.082999999999998</v>
      </c>
      <c r="S1119">
        <v>9839</v>
      </c>
      <c r="T1119">
        <v>1883</v>
      </c>
      <c r="U1119">
        <v>7577</v>
      </c>
      <c r="V1119">
        <v>11557</v>
      </c>
      <c r="W1119">
        <v>51</v>
      </c>
      <c r="X1119">
        <v>34</v>
      </c>
      <c r="Y1119">
        <v>0</v>
      </c>
      <c r="Z1119">
        <v>0</v>
      </c>
      <c r="AA1119">
        <v>0</v>
      </c>
      <c r="AB1119">
        <v>1</v>
      </c>
      <c r="AC1119" t="s">
        <v>511</v>
      </c>
      <c r="AD1119" t="s">
        <v>2733</v>
      </c>
      <c r="AE1119">
        <v>1.39</v>
      </c>
    </row>
    <row r="1120" spans="1:31">
      <c r="A1120" t="s">
        <v>2843</v>
      </c>
      <c r="B1120">
        <v>2012</v>
      </c>
      <c r="C1120" t="s">
        <v>2733</v>
      </c>
      <c r="D1120" t="s">
        <v>55</v>
      </c>
      <c r="E1120" t="s">
        <v>55</v>
      </c>
      <c r="F1120" t="s">
        <v>55</v>
      </c>
      <c r="G1120" t="s">
        <v>193</v>
      </c>
      <c r="H1120" t="s">
        <v>96</v>
      </c>
      <c r="I1120" t="s">
        <v>55</v>
      </c>
      <c r="J1120" t="s">
        <v>55</v>
      </c>
      <c r="K1120">
        <v>68.105410000000006</v>
      </c>
      <c r="L1120">
        <v>5.4935520000000002</v>
      </c>
      <c r="M1120">
        <v>56.110999999999997</v>
      </c>
      <c r="N1120">
        <v>78.566999999999993</v>
      </c>
      <c r="O1120" t="s">
        <v>57</v>
      </c>
      <c r="P1120" t="s">
        <v>2844</v>
      </c>
      <c r="Q1120">
        <v>10.462</v>
      </c>
      <c r="R1120">
        <v>11.994</v>
      </c>
      <c r="S1120">
        <v>18646</v>
      </c>
      <c r="T1120">
        <v>2245</v>
      </c>
      <c r="U1120">
        <v>15362</v>
      </c>
      <c r="V1120">
        <v>21510</v>
      </c>
      <c r="W1120">
        <v>139</v>
      </c>
      <c r="X1120">
        <v>94</v>
      </c>
      <c r="Y1120">
        <v>0</v>
      </c>
      <c r="Z1120">
        <v>0</v>
      </c>
      <c r="AA1120">
        <v>0</v>
      </c>
      <c r="AB1120">
        <v>1</v>
      </c>
      <c r="AC1120" t="s">
        <v>931</v>
      </c>
      <c r="AD1120" t="s">
        <v>2733</v>
      </c>
      <c r="AE1120">
        <v>1.92</v>
      </c>
    </row>
    <row r="1121" spans="1:31">
      <c r="A1121" t="s">
        <v>2845</v>
      </c>
      <c r="B1121">
        <v>2012</v>
      </c>
      <c r="C1121" t="s">
        <v>2733</v>
      </c>
      <c r="D1121" t="s">
        <v>55</v>
      </c>
      <c r="E1121" t="s">
        <v>55</v>
      </c>
      <c r="F1121" t="s">
        <v>55</v>
      </c>
      <c r="G1121" t="s">
        <v>193</v>
      </c>
      <c r="H1121" t="s">
        <v>96</v>
      </c>
      <c r="I1121" t="s">
        <v>61</v>
      </c>
      <c r="J1121" t="s">
        <v>55</v>
      </c>
      <c r="K1121">
        <v>66.742704000000003</v>
      </c>
      <c r="L1121">
        <v>6.9177660000000003</v>
      </c>
      <c r="M1121">
        <v>51.484000000000002</v>
      </c>
      <c r="N1121">
        <v>79.802000000000007</v>
      </c>
      <c r="O1121" t="s">
        <v>57</v>
      </c>
      <c r="P1121" t="s">
        <v>2846</v>
      </c>
      <c r="Q1121">
        <v>13.06</v>
      </c>
      <c r="R1121">
        <v>15.257999999999999</v>
      </c>
      <c r="S1121">
        <v>8770</v>
      </c>
      <c r="T1121">
        <v>1484</v>
      </c>
      <c r="U1121">
        <v>6765</v>
      </c>
      <c r="V1121">
        <v>10486</v>
      </c>
      <c r="W1121">
        <v>83</v>
      </c>
      <c r="X1121">
        <v>56</v>
      </c>
      <c r="Y1121">
        <v>0</v>
      </c>
      <c r="Z1121">
        <v>0</v>
      </c>
      <c r="AA1121">
        <v>0</v>
      </c>
      <c r="AB1121">
        <v>1</v>
      </c>
      <c r="AC1121" t="s">
        <v>723</v>
      </c>
      <c r="AD1121" t="s">
        <v>2733</v>
      </c>
      <c r="AE1121">
        <v>1.77</v>
      </c>
    </row>
    <row r="1122" spans="1:31">
      <c r="A1122" t="s">
        <v>2847</v>
      </c>
      <c r="B1122">
        <v>2012</v>
      </c>
      <c r="C1122" t="s">
        <v>2733</v>
      </c>
      <c r="D1122" t="s">
        <v>55</v>
      </c>
      <c r="E1122" t="s">
        <v>55</v>
      </c>
      <c r="F1122" t="s">
        <v>55</v>
      </c>
      <c r="G1122" t="s">
        <v>193</v>
      </c>
      <c r="H1122" t="s">
        <v>96</v>
      </c>
      <c r="I1122" t="s">
        <v>72</v>
      </c>
      <c r="J1122" t="s">
        <v>55</v>
      </c>
      <c r="K1122">
        <v>69.363039999999998</v>
      </c>
      <c r="L1122">
        <v>8.6592909999999996</v>
      </c>
      <c r="M1122">
        <v>49.521999999999998</v>
      </c>
      <c r="N1122">
        <v>85.049000000000007</v>
      </c>
      <c r="O1122" t="s">
        <v>57</v>
      </c>
      <c r="P1122" t="s">
        <v>2848</v>
      </c>
      <c r="Q1122">
        <v>15.686</v>
      </c>
      <c r="R1122">
        <v>19.841000000000001</v>
      </c>
      <c r="S1122">
        <v>9876</v>
      </c>
      <c r="T1122">
        <v>1874</v>
      </c>
      <c r="U1122">
        <v>7051</v>
      </c>
      <c r="V1122">
        <v>12109</v>
      </c>
      <c r="W1122">
        <v>56</v>
      </c>
      <c r="X1122">
        <v>38</v>
      </c>
      <c r="Y1122">
        <v>0</v>
      </c>
      <c r="Z1122">
        <v>0</v>
      </c>
      <c r="AA1122">
        <v>0</v>
      </c>
      <c r="AB1122">
        <v>1</v>
      </c>
      <c r="AC1122" t="s">
        <v>452</v>
      </c>
      <c r="AD1122" t="s">
        <v>2733</v>
      </c>
      <c r="AE1122">
        <v>1.94</v>
      </c>
    </row>
    <row r="1123" spans="1:31">
      <c r="A1123" t="s">
        <v>2849</v>
      </c>
      <c r="B1123">
        <v>2012</v>
      </c>
      <c r="C1123" t="s">
        <v>2733</v>
      </c>
      <c r="D1123" t="s">
        <v>55</v>
      </c>
      <c r="E1123" t="s">
        <v>55</v>
      </c>
      <c r="F1123" t="s">
        <v>55</v>
      </c>
      <c r="G1123" t="s">
        <v>193</v>
      </c>
      <c r="H1123" t="s">
        <v>105</v>
      </c>
      <c r="I1123" t="s">
        <v>55</v>
      </c>
      <c r="J1123" t="s">
        <v>55</v>
      </c>
      <c r="K1123">
        <v>73.009794999999997</v>
      </c>
      <c r="L1123">
        <v>7.7234800000000003</v>
      </c>
      <c r="M1123">
        <v>54.92</v>
      </c>
      <c r="N1123">
        <v>86.826999999999998</v>
      </c>
      <c r="O1123" t="s">
        <v>57</v>
      </c>
      <c r="P1123" t="s">
        <v>2850</v>
      </c>
      <c r="Q1123">
        <v>13.817</v>
      </c>
      <c r="R1123">
        <v>18.088999999999999</v>
      </c>
      <c r="S1123">
        <v>9525</v>
      </c>
      <c r="T1123">
        <v>1560</v>
      </c>
      <c r="U1123">
        <v>7165</v>
      </c>
      <c r="V1123">
        <v>11328</v>
      </c>
      <c r="W1123">
        <v>78</v>
      </c>
      <c r="X1123">
        <v>58</v>
      </c>
      <c r="Y1123">
        <v>0</v>
      </c>
      <c r="Z1123">
        <v>0</v>
      </c>
      <c r="AA1123">
        <v>0</v>
      </c>
      <c r="AB1123">
        <v>1</v>
      </c>
      <c r="AC1123" t="s">
        <v>291</v>
      </c>
      <c r="AD1123" t="s">
        <v>2733</v>
      </c>
      <c r="AE1123">
        <v>2.33</v>
      </c>
    </row>
    <row r="1124" spans="1:31">
      <c r="A1124" t="s">
        <v>2851</v>
      </c>
      <c r="B1124">
        <v>2012</v>
      </c>
      <c r="C1124" t="s">
        <v>2733</v>
      </c>
      <c r="D1124" t="s">
        <v>55</v>
      </c>
      <c r="E1124" t="s">
        <v>55</v>
      </c>
      <c r="F1124" t="s">
        <v>55</v>
      </c>
      <c r="G1124" t="s">
        <v>193</v>
      </c>
      <c r="H1124" t="s">
        <v>105</v>
      </c>
      <c r="I1124" t="s">
        <v>61</v>
      </c>
      <c r="J1124" t="s">
        <v>55</v>
      </c>
      <c r="K1124">
        <v>82.224691000000007</v>
      </c>
      <c r="L1124">
        <v>6.7258339999999999</v>
      </c>
      <c r="M1124">
        <v>65.03</v>
      </c>
      <c r="N1124">
        <v>93.272000000000006</v>
      </c>
      <c r="O1124" t="s">
        <v>57</v>
      </c>
      <c r="P1124" t="s">
        <v>2852</v>
      </c>
      <c r="Q1124">
        <v>11.048</v>
      </c>
      <c r="R1124">
        <v>17.195</v>
      </c>
      <c r="S1124">
        <v>5352</v>
      </c>
      <c r="T1124">
        <v>1119</v>
      </c>
      <c r="U1124">
        <v>4233</v>
      </c>
      <c r="V1124">
        <v>6071</v>
      </c>
      <c r="W1124">
        <v>44</v>
      </c>
      <c r="X1124">
        <v>34</v>
      </c>
      <c r="Y1124">
        <v>0</v>
      </c>
      <c r="Z1124">
        <v>0</v>
      </c>
      <c r="AA1124">
        <v>0</v>
      </c>
      <c r="AB1124">
        <v>1</v>
      </c>
      <c r="AC1124" t="s">
        <v>2156</v>
      </c>
      <c r="AD1124" t="s">
        <v>2733</v>
      </c>
      <c r="AE1124">
        <v>1.33</v>
      </c>
    </row>
    <row r="1125" spans="1:31">
      <c r="A1125" t="s">
        <v>2853</v>
      </c>
      <c r="B1125">
        <v>2012</v>
      </c>
      <c r="C1125" t="s">
        <v>2733</v>
      </c>
      <c r="D1125" t="s">
        <v>55</v>
      </c>
      <c r="E1125" t="s">
        <v>55</v>
      </c>
      <c r="F1125" t="s">
        <v>55</v>
      </c>
      <c r="G1125" t="s">
        <v>193</v>
      </c>
      <c r="H1125" t="s">
        <v>105</v>
      </c>
      <c r="I1125" t="s">
        <v>72</v>
      </c>
      <c r="J1125" t="s">
        <v>55</v>
      </c>
      <c r="K1125">
        <v>63.834411000000003</v>
      </c>
      <c r="L1125">
        <v>13.823510000000001</v>
      </c>
      <c r="M1125">
        <v>32.933999999999997</v>
      </c>
      <c r="N1125">
        <v>88.034999999999997</v>
      </c>
      <c r="O1125" t="s">
        <v>57</v>
      </c>
      <c r="P1125" t="s">
        <v>2854</v>
      </c>
      <c r="Q1125">
        <v>24.201000000000001</v>
      </c>
      <c r="R1125">
        <v>30.901</v>
      </c>
      <c r="S1125">
        <v>4173</v>
      </c>
      <c r="T1125">
        <v>1113</v>
      </c>
      <c r="U1125">
        <v>2153</v>
      </c>
      <c r="V1125">
        <v>5755</v>
      </c>
      <c r="W1125">
        <v>34</v>
      </c>
      <c r="X1125">
        <v>24</v>
      </c>
      <c r="Y1125">
        <v>0</v>
      </c>
      <c r="Z1125">
        <v>0</v>
      </c>
      <c r="AA1125">
        <v>0</v>
      </c>
      <c r="AB1125">
        <v>1</v>
      </c>
      <c r="AC1125" t="s">
        <v>249</v>
      </c>
      <c r="AD1125" t="s">
        <v>2733</v>
      </c>
      <c r="AE1125">
        <v>2.73</v>
      </c>
    </row>
    <row r="1126" spans="1:31">
      <c r="A1126" t="s">
        <v>2855</v>
      </c>
      <c r="B1126">
        <v>2012</v>
      </c>
      <c r="C1126" t="s">
        <v>2733</v>
      </c>
      <c r="D1126" t="s">
        <v>55</v>
      </c>
      <c r="E1126" t="s">
        <v>55</v>
      </c>
      <c r="F1126" t="s">
        <v>55</v>
      </c>
      <c r="G1126" t="s">
        <v>193</v>
      </c>
      <c r="H1126" t="s">
        <v>115</v>
      </c>
      <c r="I1126" t="s">
        <v>55</v>
      </c>
      <c r="J1126" t="s">
        <v>55</v>
      </c>
      <c r="K1126">
        <v>69.017426</v>
      </c>
      <c r="L1126">
        <v>12.192206000000001</v>
      </c>
      <c r="M1126">
        <v>40.365000000000002</v>
      </c>
      <c r="N1126">
        <v>89.793000000000006</v>
      </c>
      <c r="O1126" t="s">
        <v>57</v>
      </c>
      <c r="P1126" t="s">
        <v>2856</v>
      </c>
      <c r="Q1126">
        <v>20.774999999999999</v>
      </c>
      <c r="R1126">
        <v>28.652999999999999</v>
      </c>
      <c r="S1126">
        <v>4077</v>
      </c>
      <c r="T1126">
        <v>1418</v>
      </c>
      <c r="U1126">
        <v>2384</v>
      </c>
      <c r="V1126">
        <v>5304</v>
      </c>
      <c r="W1126">
        <v>41</v>
      </c>
      <c r="X1126">
        <v>27</v>
      </c>
      <c r="Y1126">
        <v>0</v>
      </c>
      <c r="Z1126">
        <v>0</v>
      </c>
      <c r="AA1126">
        <v>0</v>
      </c>
      <c r="AB1126">
        <v>1</v>
      </c>
      <c r="AC1126" t="s">
        <v>233</v>
      </c>
      <c r="AD1126" t="s">
        <v>2733</v>
      </c>
      <c r="AE1126">
        <v>2.78</v>
      </c>
    </row>
    <row r="1127" spans="1:31">
      <c r="A1127" t="s">
        <v>2857</v>
      </c>
      <c r="B1127">
        <v>2012</v>
      </c>
      <c r="C1127" t="s">
        <v>2733</v>
      </c>
      <c r="D1127" t="s">
        <v>55</v>
      </c>
      <c r="E1127" t="s">
        <v>55</v>
      </c>
      <c r="F1127" t="s">
        <v>55</v>
      </c>
      <c r="G1127" t="s">
        <v>193</v>
      </c>
      <c r="H1127" t="s">
        <v>55</v>
      </c>
      <c r="I1127" t="s">
        <v>55</v>
      </c>
      <c r="J1127" t="s">
        <v>55</v>
      </c>
      <c r="K1127">
        <v>63.259262</v>
      </c>
      <c r="L1127">
        <v>2.595097</v>
      </c>
      <c r="M1127">
        <v>57.936</v>
      </c>
      <c r="N1127">
        <v>68.353999999999999</v>
      </c>
      <c r="O1127" t="s">
        <v>57</v>
      </c>
      <c r="P1127" t="s">
        <v>2858</v>
      </c>
      <c r="Q1127">
        <v>5.0940000000000003</v>
      </c>
      <c r="R1127">
        <v>5.3239999999999998</v>
      </c>
      <c r="S1127">
        <v>85863</v>
      </c>
      <c r="T1127">
        <v>6457</v>
      </c>
      <c r="U1127">
        <v>78637</v>
      </c>
      <c r="V1127">
        <v>92778</v>
      </c>
      <c r="W1127">
        <v>689</v>
      </c>
      <c r="X1127">
        <v>445</v>
      </c>
      <c r="Y1127">
        <v>0</v>
      </c>
      <c r="Z1127">
        <v>0</v>
      </c>
      <c r="AA1127">
        <v>0</v>
      </c>
      <c r="AB1127">
        <v>1</v>
      </c>
      <c r="AC1127" t="s">
        <v>2859</v>
      </c>
      <c r="AD1127" t="s">
        <v>2733</v>
      </c>
      <c r="AE1127">
        <v>1.99</v>
      </c>
    </row>
    <row r="1128" spans="1:31">
      <c r="A1128" t="s">
        <v>2860</v>
      </c>
      <c r="B1128">
        <v>2012</v>
      </c>
      <c r="C1128" t="s">
        <v>2733</v>
      </c>
      <c r="D1128" t="s">
        <v>55</v>
      </c>
      <c r="E1128" t="s">
        <v>55</v>
      </c>
      <c r="F1128" t="s">
        <v>55</v>
      </c>
      <c r="G1128" t="s">
        <v>193</v>
      </c>
      <c r="H1128" t="s">
        <v>55</v>
      </c>
      <c r="I1128" t="s">
        <v>61</v>
      </c>
      <c r="J1128" t="s">
        <v>55</v>
      </c>
      <c r="K1128">
        <v>67.109662</v>
      </c>
      <c r="L1128">
        <v>2.9123899999999998</v>
      </c>
      <c r="M1128">
        <v>61.045999999999999</v>
      </c>
      <c r="N1128">
        <v>72.778999999999996</v>
      </c>
      <c r="O1128" t="s">
        <v>57</v>
      </c>
      <c r="P1128" t="s">
        <v>2861</v>
      </c>
      <c r="Q1128">
        <v>5.67</v>
      </c>
      <c r="R1128">
        <v>6.0640000000000001</v>
      </c>
      <c r="S1128">
        <v>46102</v>
      </c>
      <c r="T1128">
        <v>3379</v>
      </c>
      <c r="U1128">
        <v>41936</v>
      </c>
      <c r="V1128">
        <v>49997</v>
      </c>
      <c r="W1128">
        <v>437</v>
      </c>
      <c r="X1128">
        <v>286</v>
      </c>
      <c r="Y1128">
        <v>0</v>
      </c>
      <c r="Z1128">
        <v>0</v>
      </c>
      <c r="AA1128">
        <v>0</v>
      </c>
      <c r="AB1128">
        <v>1</v>
      </c>
      <c r="AC1128" t="s">
        <v>1701</v>
      </c>
      <c r="AD1128" t="s">
        <v>2733</v>
      </c>
      <c r="AE1128">
        <v>1.68</v>
      </c>
    </row>
    <row r="1129" spans="1:31">
      <c r="A1129" t="s">
        <v>2862</v>
      </c>
      <c r="B1129">
        <v>2012</v>
      </c>
      <c r="C1129" t="s">
        <v>2733</v>
      </c>
      <c r="D1129" t="s">
        <v>55</v>
      </c>
      <c r="E1129" t="s">
        <v>55</v>
      </c>
      <c r="F1129" t="s">
        <v>55</v>
      </c>
      <c r="G1129" t="s">
        <v>193</v>
      </c>
      <c r="H1129" t="s">
        <v>55</v>
      </c>
      <c r="I1129" t="s">
        <v>72</v>
      </c>
      <c r="J1129" t="s">
        <v>55</v>
      </c>
      <c r="K1129">
        <v>59.313476999999999</v>
      </c>
      <c r="L1129">
        <v>4.2157929999999997</v>
      </c>
      <c r="M1129">
        <v>50.573</v>
      </c>
      <c r="N1129">
        <v>67.641000000000005</v>
      </c>
      <c r="O1129" t="s">
        <v>57</v>
      </c>
      <c r="P1129" t="s">
        <v>2863</v>
      </c>
      <c r="Q1129">
        <v>8.327</v>
      </c>
      <c r="R1129">
        <v>8.7409999999999997</v>
      </c>
      <c r="S1129">
        <v>39761</v>
      </c>
      <c r="T1129">
        <v>4523</v>
      </c>
      <c r="U1129">
        <v>33902</v>
      </c>
      <c r="V1129">
        <v>45343</v>
      </c>
      <c r="W1129">
        <v>252</v>
      </c>
      <c r="X1129">
        <v>159</v>
      </c>
      <c r="Y1129">
        <v>0</v>
      </c>
      <c r="Z1129">
        <v>0</v>
      </c>
      <c r="AA1129">
        <v>0</v>
      </c>
      <c r="AB1129">
        <v>1</v>
      </c>
      <c r="AC1129" t="s">
        <v>2864</v>
      </c>
      <c r="AD1129" t="s">
        <v>2733</v>
      </c>
      <c r="AE1129">
        <v>1.85</v>
      </c>
    </row>
    <row r="1130" spans="1:31">
      <c r="A1130" t="s">
        <v>2865</v>
      </c>
      <c r="B1130">
        <v>2012</v>
      </c>
      <c r="C1130" t="s">
        <v>2733</v>
      </c>
      <c r="D1130" t="s">
        <v>55</v>
      </c>
      <c r="E1130" t="s">
        <v>55</v>
      </c>
      <c r="F1130" t="s">
        <v>55</v>
      </c>
      <c r="G1130" t="s">
        <v>247</v>
      </c>
      <c r="H1130" t="s">
        <v>56</v>
      </c>
      <c r="I1130" t="s">
        <v>55</v>
      </c>
      <c r="J1130" t="s">
        <v>55</v>
      </c>
      <c r="K1130">
        <v>27.298234000000001</v>
      </c>
      <c r="L1130">
        <v>7.9120140000000001</v>
      </c>
      <c r="M1130">
        <v>13.238</v>
      </c>
      <c r="N1130">
        <v>45.69</v>
      </c>
      <c r="O1130" t="s">
        <v>57</v>
      </c>
      <c r="P1130" t="s">
        <v>2866</v>
      </c>
      <c r="Q1130">
        <v>18.391999999999999</v>
      </c>
      <c r="R1130">
        <v>14.061</v>
      </c>
      <c r="S1130">
        <v>4061</v>
      </c>
      <c r="T1130">
        <v>1233</v>
      </c>
      <c r="U1130">
        <v>1969</v>
      </c>
      <c r="V1130">
        <v>6797</v>
      </c>
      <c r="W1130">
        <v>38</v>
      </c>
      <c r="X1130">
        <v>14</v>
      </c>
      <c r="Y1130">
        <v>0</v>
      </c>
      <c r="Z1130">
        <v>0</v>
      </c>
      <c r="AA1130">
        <v>0</v>
      </c>
      <c r="AB1130">
        <v>1</v>
      </c>
      <c r="AC1130" t="s">
        <v>63</v>
      </c>
      <c r="AD1130" t="s">
        <v>2733</v>
      </c>
      <c r="AE1130">
        <v>1.17</v>
      </c>
    </row>
    <row r="1131" spans="1:31">
      <c r="A1131" t="s">
        <v>2867</v>
      </c>
      <c r="B1131">
        <v>2012</v>
      </c>
      <c r="C1131" t="s">
        <v>2733</v>
      </c>
      <c r="D1131" t="s">
        <v>55</v>
      </c>
      <c r="E1131" t="s">
        <v>55</v>
      </c>
      <c r="F1131" t="s">
        <v>55</v>
      </c>
      <c r="G1131" t="s">
        <v>247</v>
      </c>
      <c r="H1131" t="s">
        <v>65</v>
      </c>
      <c r="I1131" t="s">
        <v>55</v>
      </c>
      <c r="J1131" t="s">
        <v>55</v>
      </c>
      <c r="K1131">
        <v>53.257517999999997</v>
      </c>
      <c r="L1131">
        <v>6.304557</v>
      </c>
      <c r="M1131">
        <v>40.267000000000003</v>
      </c>
      <c r="N1131">
        <v>65.933000000000007</v>
      </c>
      <c r="O1131" t="s">
        <v>57</v>
      </c>
      <c r="P1131" t="s">
        <v>2868</v>
      </c>
      <c r="Q1131">
        <v>12.675000000000001</v>
      </c>
      <c r="R1131">
        <v>12.991</v>
      </c>
      <c r="S1131">
        <v>20053</v>
      </c>
      <c r="T1131">
        <v>3276</v>
      </c>
      <c r="U1131">
        <v>15162</v>
      </c>
      <c r="V1131">
        <v>24826</v>
      </c>
      <c r="W1131">
        <v>129</v>
      </c>
      <c r="X1131">
        <v>72</v>
      </c>
      <c r="Y1131">
        <v>0</v>
      </c>
      <c r="Z1131">
        <v>0</v>
      </c>
      <c r="AA1131">
        <v>0</v>
      </c>
      <c r="AB1131">
        <v>1</v>
      </c>
      <c r="AC1131" t="s">
        <v>1375</v>
      </c>
      <c r="AD1131" t="s">
        <v>2733</v>
      </c>
      <c r="AE1131">
        <v>2.04</v>
      </c>
    </row>
    <row r="1132" spans="1:31">
      <c r="A1132" t="s">
        <v>2869</v>
      </c>
      <c r="B1132">
        <v>2012</v>
      </c>
      <c r="C1132" t="s">
        <v>2733</v>
      </c>
      <c r="D1132" t="s">
        <v>55</v>
      </c>
      <c r="E1132" t="s">
        <v>55</v>
      </c>
      <c r="F1132" t="s">
        <v>55</v>
      </c>
      <c r="G1132" t="s">
        <v>247</v>
      </c>
      <c r="H1132" t="s">
        <v>65</v>
      </c>
      <c r="I1132" t="s">
        <v>61</v>
      </c>
      <c r="J1132" t="s">
        <v>55</v>
      </c>
      <c r="K1132">
        <v>59.328882</v>
      </c>
      <c r="L1132">
        <v>7.4001020000000004</v>
      </c>
      <c r="M1132">
        <v>43.593000000000004</v>
      </c>
      <c r="N1132">
        <v>73.778999999999996</v>
      </c>
      <c r="O1132" t="s">
        <v>57</v>
      </c>
      <c r="P1132" t="s">
        <v>2870</v>
      </c>
      <c r="Q1132">
        <v>14.45</v>
      </c>
      <c r="R1132">
        <v>15.736000000000001</v>
      </c>
      <c r="S1132">
        <v>13164</v>
      </c>
      <c r="T1132">
        <v>2414</v>
      </c>
      <c r="U1132">
        <v>9672</v>
      </c>
      <c r="V1132">
        <v>16370</v>
      </c>
      <c r="W1132">
        <v>86</v>
      </c>
      <c r="X1132">
        <v>51</v>
      </c>
      <c r="Y1132">
        <v>0</v>
      </c>
      <c r="Z1132">
        <v>0</v>
      </c>
      <c r="AA1132">
        <v>0</v>
      </c>
      <c r="AB1132">
        <v>1</v>
      </c>
      <c r="AC1132" t="s">
        <v>560</v>
      </c>
      <c r="AD1132" t="s">
        <v>2733</v>
      </c>
      <c r="AE1132">
        <v>1.93</v>
      </c>
    </row>
    <row r="1133" spans="1:31">
      <c r="A1133" t="s">
        <v>2871</v>
      </c>
      <c r="B1133">
        <v>2012</v>
      </c>
      <c r="C1133" t="s">
        <v>2733</v>
      </c>
      <c r="D1133" t="s">
        <v>55</v>
      </c>
      <c r="E1133" t="s">
        <v>55</v>
      </c>
      <c r="F1133" t="s">
        <v>55</v>
      </c>
      <c r="G1133" t="s">
        <v>247</v>
      </c>
      <c r="H1133" t="s">
        <v>65</v>
      </c>
      <c r="I1133" t="s">
        <v>72</v>
      </c>
      <c r="J1133" t="s">
        <v>55</v>
      </c>
      <c r="K1133">
        <v>44.546779999999998</v>
      </c>
      <c r="L1133">
        <v>10.967585</v>
      </c>
      <c r="M1133">
        <v>23.193000000000001</v>
      </c>
      <c r="N1133">
        <v>67.489999999999995</v>
      </c>
      <c r="O1133" t="s">
        <v>57</v>
      </c>
      <c r="P1133" t="s">
        <v>2872</v>
      </c>
      <c r="Q1133">
        <v>22.943000000000001</v>
      </c>
      <c r="R1133">
        <v>21.353999999999999</v>
      </c>
      <c r="S1133">
        <v>6889</v>
      </c>
      <c r="T1133">
        <v>1856</v>
      </c>
      <c r="U1133">
        <v>3587</v>
      </c>
      <c r="V1133">
        <v>10437</v>
      </c>
      <c r="W1133">
        <v>43</v>
      </c>
      <c r="X1133">
        <v>21</v>
      </c>
      <c r="Y1133">
        <v>0</v>
      </c>
      <c r="Z1133">
        <v>0</v>
      </c>
      <c r="AA1133">
        <v>0</v>
      </c>
      <c r="AB1133">
        <v>1</v>
      </c>
      <c r="AC1133" t="s">
        <v>258</v>
      </c>
      <c r="AD1133" t="s">
        <v>2733</v>
      </c>
      <c r="AE1133">
        <v>2.0499999999999998</v>
      </c>
    </row>
    <row r="1134" spans="1:31">
      <c r="A1134" t="s">
        <v>2873</v>
      </c>
      <c r="B1134">
        <v>2012</v>
      </c>
      <c r="C1134" t="s">
        <v>2733</v>
      </c>
      <c r="D1134" t="s">
        <v>55</v>
      </c>
      <c r="E1134" t="s">
        <v>55</v>
      </c>
      <c r="F1134" t="s">
        <v>55</v>
      </c>
      <c r="G1134" t="s">
        <v>247</v>
      </c>
      <c r="H1134" t="s">
        <v>76</v>
      </c>
      <c r="I1134" t="s">
        <v>55</v>
      </c>
      <c r="J1134" t="s">
        <v>55</v>
      </c>
      <c r="K1134">
        <v>46.717934</v>
      </c>
      <c r="L1134">
        <v>4.7957359999999998</v>
      </c>
      <c r="M1134">
        <v>37.085999999999999</v>
      </c>
      <c r="N1134">
        <v>56.533000000000001</v>
      </c>
      <c r="O1134" t="s">
        <v>57</v>
      </c>
      <c r="P1134" t="s">
        <v>2874</v>
      </c>
      <c r="Q1134">
        <v>9.8149999999999995</v>
      </c>
      <c r="R1134">
        <v>9.6319999999999997</v>
      </c>
      <c r="S1134">
        <v>28571</v>
      </c>
      <c r="T1134">
        <v>3816</v>
      </c>
      <c r="U1134">
        <v>22681</v>
      </c>
      <c r="V1134">
        <v>34574</v>
      </c>
      <c r="W1134">
        <v>229</v>
      </c>
      <c r="X1134">
        <v>117</v>
      </c>
      <c r="Y1134">
        <v>0</v>
      </c>
      <c r="Z1134">
        <v>0</v>
      </c>
      <c r="AA1134">
        <v>0</v>
      </c>
      <c r="AB1134">
        <v>1</v>
      </c>
      <c r="AC1134" t="s">
        <v>2875</v>
      </c>
      <c r="AD1134" t="s">
        <v>2733</v>
      </c>
      <c r="AE1134">
        <v>2.11</v>
      </c>
    </row>
    <row r="1135" spans="1:31">
      <c r="A1135" t="s">
        <v>2876</v>
      </c>
      <c r="B1135">
        <v>2012</v>
      </c>
      <c r="C1135" t="s">
        <v>2733</v>
      </c>
      <c r="D1135" t="s">
        <v>55</v>
      </c>
      <c r="E1135" t="s">
        <v>55</v>
      </c>
      <c r="F1135" t="s">
        <v>55</v>
      </c>
      <c r="G1135" t="s">
        <v>247</v>
      </c>
      <c r="H1135" t="s">
        <v>76</v>
      </c>
      <c r="I1135" t="s">
        <v>61</v>
      </c>
      <c r="J1135" t="s">
        <v>55</v>
      </c>
      <c r="K1135">
        <v>47.107837000000004</v>
      </c>
      <c r="L1135">
        <v>6.1239059999999998</v>
      </c>
      <c r="M1135">
        <v>34.777000000000001</v>
      </c>
      <c r="N1135">
        <v>59.701999999999998</v>
      </c>
      <c r="O1135" t="s">
        <v>57</v>
      </c>
      <c r="P1135" t="s">
        <v>2877</v>
      </c>
      <c r="Q1135">
        <v>12.595000000000001</v>
      </c>
      <c r="R1135">
        <v>12.33</v>
      </c>
      <c r="S1135">
        <v>13503</v>
      </c>
      <c r="T1135">
        <v>2385</v>
      </c>
      <c r="U1135">
        <v>9968</v>
      </c>
      <c r="V1135">
        <v>17113</v>
      </c>
      <c r="W1135">
        <v>142</v>
      </c>
      <c r="X1135">
        <v>70</v>
      </c>
      <c r="Y1135">
        <v>0</v>
      </c>
      <c r="Z1135">
        <v>0</v>
      </c>
      <c r="AA1135">
        <v>0</v>
      </c>
      <c r="AB1135">
        <v>1</v>
      </c>
      <c r="AC1135" t="s">
        <v>161</v>
      </c>
      <c r="AD1135" t="s">
        <v>2733</v>
      </c>
      <c r="AE1135">
        <v>2.12</v>
      </c>
    </row>
    <row r="1136" spans="1:31">
      <c r="A1136" t="s">
        <v>2878</v>
      </c>
      <c r="B1136">
        <v>2012</v>
      </c>
      <c r="C1136" t="s">
        <v>2733</v>
      </c>
      <c r="D1136" t="s">
        <v>55</v>
      </c>
      <c r="E1136" t="s">
        <v>55</v>
      </c>
      <c r="F1136" t="s">
        <v>55</v>
      </c>
      <c r="G1136" t="s">
        <v>247</v>
      </c>
      <c r="H1136" t="s">
        <v>76</v>
      </c>
      <c r="I1136" t="s">
        <v>72</v>
      </c>
      <c r="J1136" t="s">
        <v>55</v>
      </c>
      <c r="K1136">
        <v>46.373998999999998</v>
      </c>
      <c r="L1136">
        <v>6.7650899999999998</v>
      </c>
      <c r="M1136">
        <v>32.816000000000003</v>
      </c>
      <c r="N1136">
        <v>60.337000000000003</v>
      </c>
      <c r="O1136" t="s">
        <v>57</v>
      </c>
      <c r="P1136" t="s">
        <v>2879</v>
      </c>
      <c r="Q1136">
        <v>13.962999999999999</v>
      </c>
      <c r="R1136">
        <v>13.558</v>
      </c>
      <c r="S1136">
        <v>15069</v>
      </c>
      <c r="T1136">
        <v>2783</v>
      </c>
      <c r="U1136">
        <v>10663</v>
      </c>
      <c r="V1136">
        <v>19606</v>
      </c>
      <c r="W1136">
        <v>87</v>
      </c>
      <c r="X1136">
        <v>47</v>
      </c>
      <c r="Y1136">
        <v>0</v>
      </c>
      <c r="Z1136">
        <v>0</v>
      </c>
      <c r="AA1136">
        <v>0</v>
      </c>
      <c r="AB1136">
        <v>1</v>
      </c>
      <c r="AC1136" t="s">
        <v>656</v>
      </c>
      <c r="AD1136" t="s">
        <v>2733</v>
      </c>
      <c r="AE1136">
        <v>1.58</v>
      </c>
    </row>
    <row r="1137" spans="1:31">
      <c r="A1137" t="s">
        <v>2880</v>
      </c>
      <c r="B1137">
        <v>2012</v>
      </c>
      <c r="C1137" t="s">
        <v>2733</v>
      </c>
      <c r="D1137" t="s">
        <v>55</v>
      </c>
      <c r="E1137" t="s">
        <v>55</v>
      </c>
      <c r="F1137" t="s">
        <v>55</v>
      </c>
      <c r="G1137" t="s">
        <v>247</v>
      </c>
      <c r="H1137" t="s">
        <v>86</v>
      </c>
      <c r="I1137" t="s">
        <v>55</v>
      </c>
      <c r="J1137" t="s">
        <v>55</v>
      </c>
      <c r="K1137">
        <v>55.517409999999998</v>
      </c>
      <c r="L1137">
        <v>4.4804510000000004</v>
      </c>
      <c r="M1137">
        <v>46.307000000000002</v>
      </c>
      <c r="N1137">
        <v>64.456999999999994</v>
      </c>
      <c r="O1137" t="s">
        <v>57</v>
      </c>
      <c r="P1137" t="s">
        <v>2881</v>
      </c>
      <c r="Q1137">
        <v>8.94</v>
      </c>
      <c r="R1137">
        <v>9.2100000000000009</v>
      </c>
      <c r="S1137">
        <v>31650</v>
      </c>
      <c r="T1137">
        <v>3190</v>
      </c>
      <c r="U1137">
        <v>26399</v>
      </c>
      <c r="V1137">
        <v>36746</v>
      </c>
      <c r="W1137">
        <v>255</v>
      </c>
      <c r="X1137">
        <v>159</v>
      </c>
      <c r="Y1137">
        <v>0</v>
      </c>
      <c r="Z1137">
        <v>0</v>
      </c>
      <c r="AA1137">
        <v>0</v>
      </c>
      <c r="AB1137">
        <v>1</v>
      </c>
      <c r="AC1137" t="s">
        <v>2882</v>
      </c>
      <c r="AD1137" t="s">
        <v>2733</v>
      </c>
      <c r="AE1137">
        <v>2.06</v>
      </c>
    </row>
    <row r="1138" spans="1:31">
      <c r="A1138" t="s">
        <v>2883</v>
      </c>
      <c r="B1138">
        <v>2012</v>
      </c>
      <c r="C1138" t="s">
        <v>2733</v>
      </c>
      <c r="D1138" t="s">
        <v>55</v>
      </c>
      <c r="E1138" t="s">
        <v>55</v>
      </c>
      <c r="F1138" t="s">
        <v>55</v>
      </c>
      <c r="G1138" t="s">
        <v>247</v>
      </c>
      <c r="H1138" t="s">
        <v>86</v>
      </c>
      <c r="I1138" t="s">
        <v>61</v>
      </c>
      <c r="J1138" t="s">
        <v>55</v>
      </c>
      <c r="K1138">
        <v>59.269725000000001</v>
      </c>
      <c r="L1138">
        <v>5.3482719999999997</v>
      </c>
      <c r="M1138">
        <v>48.064</v>
      </c>
      <c r="N1138">
        <v>69.81</v>
      </c>
      <c r="O1138" t="s">
        <v>57</v>
      </c>
      <c r="P1138" t="s">
        <v>2884</v>
      </c>
      <c r="Q1138">
        <v>10.54</v>
      </c>
      <c r="R1138">
        <v>11.206</v>
      </c>
      <c r="S1138">
        <v>16654</v>
      </c>
      <c r="T1138">
        <v>2030</v>
      </c>
      <c r="U1138">
        <v>13505</v>
      </c>
      <c r="V1138">
        <v>19615</v>
      </c>
      <c r="W1138">
        <v>155</v>
      </c>
      <c r="X1138">
        <v>97</v>
      </c>
      <c r="Y1138">
        <v>0</v>
      </c>
      <c r="Z1138">
        <v>0</v>
      </c>
      <c r="AA1138">
        <v>0</v>
      </c>
      <c r="AB1138">
        <v>1</v>
      </c>
      <c r="AC1138" t="s">
        <v>648</v>
      </c>
      <c r="AD1138" t="s">
        <v>2733</v>
      </c>
      <c r="AE1138">
        <v>1.82</v>
      </c>
    </row>
    <row r="1139" spans="1:31">
      <c r="A1139" t="s">
        <v>2885</v>
      </c>
      <c r="B1139">
        <v>2012</v>
      </c>
      <c r="C1139" t="s">
        <v>2733</v>
      </c>
      <c r="D1139" t="s">
        <v>55</v>
      </c>
      <c r="E1139" t="s">
        <v>55</v>
      </c>
      <c r="F1139" t="s">
        <v>55</v>
      </c>
      <c r="G1139" t="s">
        <v>247</v>
      </c>
      <c r="H1139" t="s">
        <v>86</v>
      </c>
      <c r="I1139" t="s">
        <v>72</v>
      </c>
      <c r="J1139" t="s">
        <v>55</v>
      </c>
      <c r="K1139">
        <v>51.870401999999999</v>
      </c>
      <c r="L1139">
        <v>6.8772500000000001</v>
      </c>
      <c r="M1139">
        <v>37.762999999999998</v>
      </c>
      <c r="N1139">
        <v>65.763000000000005</v>
      </c>
      <c r="O1139" t="s">
        <v>57</v>
      </c>
      <c r="P1139" t="s">
        <v>2886</v>
      </c>
      <c r="Q1139">
        <v>13.893000000000001</v>
      </c>
      <c r="R1139">
        <v>14.108000000000001</v>
      </c>
      <c r="S1139">
        <v>14996</v>
      </c>
      <c r="T1139">
        <v>2449</v>
      </c>
      <c r="U1139">
        <v>10917</v>
      </c>
      <c r="V1139">
        <v>19012</v>
      </c>
      <c r="W1139">
        <v>100</v>
      </c>
      <c r="X1139">
        <v>62</v>
      </c>
      <c r="Y1139">
        <v>0</v>
      </c>
      <c r="Z1139">
        <v>0</v>
      </c>
      <c r="AA1139">
        <v>0</v>
      </c>
      <c r="AB1139">
        <v>1</v>
      </c>
      <c r="AC1139" t="s">
        <v>545</v>
      </c>
      <c r="AD1139" t="s">
        <v>2733</v>
      </c>
      <c r="AE1139">
        <v>1.88</v>
      </c>
    </row>
    <row r="1140" spans="1:31">
      <c r="A1140" t="s">
        <v>2887</v>
      </c>
      <c r="B1140">
        <v>2012</v>
      </c>
      <c r="C1140" t="s">
        <v>2733</v>
      </c>
      <c r="D1140" t="s">
        <v>55</v>
      </c>
      <c r="E1140" t="s">
        <v>55</v>
      </c>
      <c r="F1140" t="s">
        <v>55</v>
      </c>
      <c r="G1140" t="s">
        <v>247</v>
      </c>
      <c r="H1140" t="s">
        <v>96</v>
      </c>
      <c r="I1140" t="s">
        <v>55</v>
      </c>
      <c r="J1140" t="s">
        <v>55</v>
      </c>
      <c r="K1140">
        <v>59.26417</v>
      </c>
      <c r="L1140">
        <v>4.6260079999999997</v>
      </c>
      <c r="M1140">
        <v>49.628999999999998</v>
      </c>
      <c r="N1140">
        <v>68.402000000000001</v>
      </c>
      <c r="O1140" t="s">
        <v>57</v>
      </c>
      <c r="P1140" t="s">
        <v>2888</v>
      </c>
      <c r="Q1140">
        <v>9.1379999999999999</v>
      </c>
      <c r="R1140">
        <v>9.6349999999999998</v>
      </c>
      <c r="S1140">
        <v>40033</v>
      </c>
      <c r="T1140">
        <v>5014</v>
      </c>
      <c r="U1140">
        <v>33524</v>
      </c>
      <c r="V1140">
        <v>46206</v>
      </c>
      <c r="W1140">
        <v>278</v>
      </c>
      <c r="X1140">
        <v>171</v>
      </c>
      <c r="Y1140">
        <v>0</v>
      </c>
      <c r="Z1140">
        <v>0</v>
      </c>
      <c r="AA1140">
        <v>0</v>
      </c>
      <c r="AB1140">
        <v>1</v>
      </c>
      <c r="AC1140" t="s">
        <v>2889</v>
      </c>
      <c r="AD1140" t="s">
        <v>2733</v>
      </c>
      <c r="AE1140">
        <v>2.46</v>
      </c>
    </row>
    <row r="1141" spans="1:31">
      <c r="A1141" t="s">
        <v>2890</v>
      </c>
      <c r="B1141">
        <v>2012</v>
      </c>
      <c r="C1141" t="s">
        <v>2733</v>
      </c>
      <c r="D1141" t="s">
        <v>55</v>
      </c>
      <c r="E1141" t="s">
        <v>55</v>
      </c>
      <c r="F1141" t="s">
        <v>55</v>
      </c>
      <c r="G1141" t="s">
        <v>247</v>
      </c>
      <c r="H1141" t="s">
        <v>96</v>
      </c>
      <c r="I1141" t="s">
        <v>61</v>
      </c>
      <c r="J1141" t="s">
        <v>55</v>
      </c>
      <c r="K1141">
        <v>59.243397000000002</v>
      </c>
      <c r="L1141">
        <v>6.1774519999999997</v>
      </c>
      <c r="M1141">
        <v>46.2</v>
      </c>
      <c r="N1141">
        <v>71.397999999999996</v>
      </c>
      <c r="O1141" t="s">
        <v>57</v>
      </c>
      <c r="P1141" t="s">
        <v>2891</v>
      </c>
      <c r="Q1141">
        <v>12.154999999999999</v>
      </c>
      <c r="R1141">
        <v>13.044</v>
      </c>
      <c r="S1141">
        <v>22467</v>
      </c>
      <c r="T1141">
        <v>3732</v>
      </c>
      <c r="U1141">
        <v>17520</v>
      </c>
      <c r="V1141">
        <v>27076</v>
      </c>
      <c r="W1141">
        <v>166</v>
      </c>
      <c r="X1141">
        <v>105</v>
      </c>
      <c r="Y1141">
        <v>0</v>
      </c>
      <c r="Z1141">
        <v>0</v>
      </c>
      <c r="AA1141">
        <v>0</v>
      </c>
      <c r="AB1141">
        <v>1</v>
      </c>
      <c r="AC1141" t="s">
        <v>333</v>
      </c>
      <c r="AD1141" t="s">
        <v>2733</v>
      </c>
      <c r="AE1141">
        <v>2.61</v>
      </c>
    </row>
    <row r="1142" spans="1:31">
      <c r="A1142" t="s">
        <v>2892</v>
      </c>
      <c r="B1142">
        <v>2012</v>
      </c>
      <c r="C1142" t="s">
        <v>2733</v>
      </c>
      <c r="D1142" t="s">
        <v>55</v>
      </c>
      <c r="E1142" t="s">
        <v>55</v>
      </c>
      <c r="F1142" t="s">
        <v>55</v>
      </c>
      <c r="G1142" t="s">
        <v>247</v>
      </c>
      <c r="H1142" t="s">
        <v>96</v>
      </c>
      <c r="I1142" t="s">
        <v>72</v>
      </c>
      <c r="J1142" t="s">
        <v>55</v>
      </c>
      <c r="K1142">
        <v>59.290759999999999</v>
      </c>
      <c r="L1142">
        <v>6.6041559999999997</v>
      </c>
      <c r="M1142">
        <v>45.314</v>
      </c>
      <c r="N1142">
        <v>72.247</v>
      </c>
      <c r="O1142" t="s">
        <v>57</v>
      </c>
      <c r="P1142" t="s">
        <v>2893</v>
      </c>
      <c r="Q1142">
        <v>12.956</v>
      </c>
      <c r="R1142">
        <v>13.976000000000001</v>
      </c>
      <c r="S1142">
        <v>17566</v>
      </c>
      <c r="T1142">
        <v>2938</v>
      </c>
      <c r="U1142">
        <v>13425</v>
      </c>
      <c r="V1142">
        <v>21405</v>
      </c>
      <c r="W1142">
        <v>112</v>
      </c>
      <c r="X1142">
        <v>66</v>
      </c>
      <c r="Y1142">
        <v>0</v>
      </c>
      <c r="Z1142">
        <v>0</v>
      </c>
      <c r="AA1142">
        <v>0</v>
      </c>
      <c r="AB1142">
        <v>1</v>
      </c>
      <c r="AC1142" t="s">
        <v>387</v>
      </c>
      <c r="AD1142" t="s">
        <v>2733</v>
      </c>
      <c r="AE1142">
        <v>2.0099999999999998</v>
      </c>
    </row>
    <row r="1143" spans="1:31">
      <c r="A1143" t="s">
        <v>2894</v>
      </c>
      <c r="B1143">
        <v>2012</v>
      </c>
      <c r="C1143" t="s">
        <v>2733</v>
      </c>
      <c r="D1143" t="s">
        <v>55</v>
      </c>
      <c r="E1143" t="s">
        <v>55</v>
      </c>
      <c r="F1143" t="s">
        <v>55</v>
      </c>
      <c r="G1143" t="s">
        <v>247</v>
      </c>
      <c r="H1143" t="s">
        <v>105</v>
      </c>
      <c r="I1143" t="s">
        <v>55</v>
      </c>
      <c r="J1143" t="s">
        <v>55</v>
      </c>
      <c r="K1143">
        <v>71.951669999999993</v>
      </c>
      <c r="L1143">
        <v>3.9469089999999998</v>
      </c>
      <c r="M1143">
        <v>63.408000000000001</v>
      </c>
      <c r="N1143">
        <v>79.468000000000004</v>
      </c>
      <c r="O1143" t="s">
        <v>57</v>
      </c>
      <c r="P1143" t="s">
        <v>2895</v>
      </c>
      <c r="Q1143">
        <v>7.5170000000000003</v>
      </c>
      <c r="R1143">
        <v>8.5429999999999993</v>
      </c>
      <c r="S1143">
        <v>33360</v>
      </c>
      <c r="T1143">
        <v>3353</v>
      </c>
      <c r="U1143">
        <v>29399</v>
      </c>
      <c r="V1143">
        <v>36845</v>
      </c>
      <c r="W1143">
        <v>203</v>
      </c>
      <c r="X1143">
        <v>145</v>
      </c>
      <c r="Y1143">
        <v>0</v>
      </c>
      <c r="Z1143">
        <v>0</v>
      </c>
      <c r="AA1143">
        <v>0</v>
      </c>
      <c r="AB1143">
        <v>1</v>
      </c>
      <c r="AC1143" t="s">
        <v>1851</v>
      </c>
      <c r="AD1143" t="s">
        <v>2733</v>
      </c>
      <c r="AE1143">
        <v>1.56</v>
      </c>
    </row>
    <row r="1144" spans="1:31">
      <c r="A1144" t="s">
        <v>2896</v>
      </c>
      <c r="B1144">
        <v>2012</v>
      </c>
      <c r="C1144" t="s">
        <v>2733</v>
      </c>
      <c r="D1144" t="s">
        <v>55</v>
      </c>
      <c r="E1144" t="s">
        <v>55</v>
      </c>
      <c r="F1144" t="s">
        <v>55</v>
      </c>
      <c r="G1144" t="s">
        <v>247</v>
      </c>
      <c r="H1144" t="s">
        <v>105</v>
      </c>
      <c r="I1144" t="s">
        <v>61</v>
      </c>
      <c r="J1144" t="s">
        <v>55</v>
      </c>
      <c r="K1144">
        <v>70.397254000000004</v>
      </c>
      <c r="L1144">
        <v>5.165184</v>
      </c>
      <c r="M1144">
        <v>59.043999999999997</v>
      </c>
      <c r="N1144">
        <v>80.16</v>
      </c>
      <c r="O1144" t="s">
        <v>57</v>
      </c>
      <c r="P1144" t="s">
        <v>2897</v>
      </c>
      <c r="Q1144">
        <v>9.7629999999999999</v>
      </c>
      <c r="R1144">
        <v>11.353</v>
      </c>
      <c r="S1144">
        <v>17613</v>
      </c>
      <c r="T1144">
        <v>2356</v>
      </c>
      <c r="U1144">
        <v>14772</v>
      </c>
      <c r="V1144">
        <v>20055</v>
      </c>
      <c r="W1144">
        <v>126</v>
      </c>
      <c r="X1144">
        <v>90</v>
      </c>
      <c r="Y1144">
        <v>0</v>
      </c>
      <c r="Z1144">
        <v>0</v>
      </c>
      <c r="AA1144">
        <v>0</v>
      </c>
      <c r="AB1144">
        <v>1</v>
      </c>
      <c r="AC1144" t="s">
        <v>1346</v>
      </c>
      <c r="AD1144" t="s">
        <v>2733</v>
      </c>
      <c r="AE1144">
        <v>1.6</v>
      </c>
    </row>
    <row r="1145" spans="1:31">
      <c r="A1145" t="s">
        <v>2898</v>
      </c>
      <c r="B1145">
        <v>2012</v>
      </c>
      <c r="C1145" t="s">
        <v>2733</v>
      </c>
      <c r="D1145" t="s">
        <v>55</v>
      </c>
      <c r="E1145" t="s">
        <v>55</v>
      </c>
      <c r="F1145" t="s">
        <v>55</v>
      </c>
      <c r="G1145" t="s">
        <v>247</v>
      </c>
      <c r="H1145" t="s">
        <v>105</v>
      </c>
      <c r="I1145" t="s">
        <v>72</v>
      </c>
      <c r="J1145" t="s">
        <v>55</v>
      </c>
      <c r="K1145">
        <v>73.773649000000006</v>
      </c>
      <c r="L1145">
        <v>6.2236370000000001</v>
      </c>
      <c r="M1145">
        <v>59.509</v>
      </c>
      <c r="N1145">
        <v>85.128</v>
      </c>
      <c r="O1145" t="s">
        <v>57</v>
      </c>
      <c r="P1145" t="s">
        <v>2899</v>
      </c>
      <c r="Q1145">
        <v>11.355</v>
      </c>
      <c r="R1145">
        <v>14.265000000000001</v>
      </c>
      <c r="S1145">
        <v>15747</v>
      </c>
      <c r="T1145">
        <v>2683</v>
      </c>
      <c r="U1145">
        <v>12702</v>
      </c>
      <c r="V1145">
        <v>18171</v>
      </c>
      <c r="W1145">
        <v>77</v>
      </c>
      <c r="X1145">
        <v>55</v>
      </c>
      <c r="Y1145">
        <v>0</v>
      </c>
      <c r="Z1145">
        <v>0</v>
      </c>
      <c r="AA1145">
        <v>0</v>
      </c>
      <c r="AB1145">
        <v>1</v>
      </c>
      <c r="AC1145" t="s">
        <v>501</v>
      </c>
      <c r="AD1145" t="s">
        <v>2733</v>
      </c>
      <c r="AE1145">
        <v>1.52</v>
      </c>
    </row>
    <row r="1146" spans="1:31">
      <c r="A1146" t="s">
        <v>2900</v>
      </c>
      <c r="B1146">
        <v>2012</v>
      </c>
      <c r="C1146" t="s">
        <v>2733</v>
      </c>
      <c r="D1146" t="s">
        <v>55</v>
      </c>
      <c r="E1146" t="s">
        <v>55</v>
      </c>
      <c r="F1146" t="s">
        <v>55</v>
      </c>
      <c r="G1146" t="s">
        <v>247</v>
      </c>
      <c r="H1146" t="s">
        <v>115</v>
      </c>
      <c r="I1146" t="s">
        <v>55</v>
      </c>
      <c r="J1146" t="s">
        <v>55</v>
      </c>
      <c r="K1146">
        <v>61.842427999999998</v>
      </c>
      <c r="L1146">
        <v>6.2401720000000003</v>
      </c>
      <c r="M1146">
        <v>48.531999999999996</v>
      </c>
      <c r="N1146">
        <v>73.966999999999999</v>
      </c>
      <c r="O1146" t="s">
        <v>57</v>
      </c>
      <c r="P1146" t="s">
        <v>2901</v>
      </c>
      <c r="Q1146">
        <v>12.124000000000001</v>
      </c>
      <c r="R1146">
        <v>13.311</v>
      </c>
      <c r="S1146">
        <v>11211</v>
      </c>
      <c r="T1146">
        <v>1644</v>
      </c>
      <c r="U1146">
        <v>8798</v>
      </c>
      <c r="V1146">
        <v>13409</v>
      </c>
      <c r="W1146">
        <v>99</v>
      </c>
      <c r="X1146">
        <v>60</v>
      </c>
      <c r="Y1146">
        <v>0</v>
      </c>
      <c r="Z1146">
        <v>0</v>
      </c>
      <c r="AA1146">
        <v>0</v>
      </c>
      <c r="AB1146">
        <v>1</v>
      </c>
      <c r="AC1146" t="s">
        <v>748</v>
      </c>
      <c r="AD1146" t="s">
        <v>2733</v>
      </c>
      <c r="AE1146">
        <v>1.62</v>
      </c>
    </row>
    <row r="1147" spans="1:31">
      <c r="A1147" t="s">
        <v>2902</v>
      </c>
      <c r="B1147">
        <v>2012</v>
      </c>
      <c r="C1147" t="s">
        <v>2733</v>
      </c>
      <c r="D1147" t="s">
        <v>55</v>
      </c>
      <c r="E1147" t="s">
        <v>55</v>
      </c>
      <c r="F1147" t="s">
        <v>55</v>
      </c>
      <c r="G1147" t="s">
        <v>247</v>
      </c>
      <c r="H1147" t="s">
        <v>115</v>
      </c>
      <c r="I1147" t="s">
        <v>61</v>
      </c>
      <c r="J1147" t="s">
        <v>55</v>
      </c>
      <c r="K1147">
        <v>66.957736999999995</v>
      </c>
      <c r="L1147">
        <v>6.8242419999999999</v>
      </c>
      <c r="M1147">
        <v>51.947000000000003</v>
      </c>
      <c r="N1147">
        <v>79.805999999999997</v>
      </c>
      <c r="O1147" t="s">
        <v>57</v>
      </c>
      <c r="P1147" t="s">
        <v>2903</v>
      </c>
      <c r="Q1147">
        <v>12.848000000000001</v>
      </c>
      <c r="R1147">
        <v>15.01</v>
      </c>
      <c r="S1147">
        <v>6559</v>
      </c>
      <c r="T1147">
        <v>1184</v>
      </c>
      <c r="U1147">
        <v>5089</v>
      </c>
      <c r="V1147">
        <v>7818</v>
      </c>
      <c r="W1147">
        <v>58</v>
      </c>
      <c r="X1147">
        <v>39</v>
      </c>
      <c r="Y1147">
        <v>0</v>
      </c>
      <c r="Z1147">
        <v>0</v>
      </c>
      <c r="AA1147">
        <v>0</v>
      </c>
      <c r="AB1147">
        <v>1</v>
      </c>
      <c r="AC1147" t="s">
        <v>198</v>
      </c>
      <c r="AD1147" t="s">
        <v>2733</v>
      </c>
      <c r="AE1147">
        <v>1.2</v>
      </c>
    </row>
    <row r="1148" spans="1:31">
      <c r="A1148" t="s">
        <v>2904</v>
      </c>
      <c r="B1148">
        <v>2012</v>
      </c>
      <c r="C1148" t="s">
        <v>2733</v>
      </c>
      <c r="D1148" t="s">
        <v>55</v>
      </c>
      <c r="E1148" t="s">
        <v>55</v>
      </c>
      <c r="F1148" t="s">
        <v>55</v>
      </c>
      <c r="G1148" t="s">
        <v>247</v>
      </c>
      <c r="H1148" t="s">
        <v>115</v>
      </c>
      <c r="I1148" t="s">
        <v>72</v>
      </c>
      <c r="J1148" t="s">
        <v>55</v>
      </c>
      <c r="K1148">
        <v>55.828896</v>
      </c>
      <c r="L1148">
        <v>10.470176</v>
      </c>
      <c r="M1148">
        <v>33.89</v>
      </c>
      <c r="N1148">
        <v>76.215999999999994</v>
      </c>
      <c r="O1148" t="s">
        <v>57</v>
      </c>
      <c r="P1148" t="s">
        <v>2905</v>
      </c>
      <c r="Q1148">
        <v>20.387</v>
      </c>
      <c r="R1148">
        <v>21.937999999999999</v>
      </c>
      <c r="S1148">
        <v>4652</v>
      </c>
      <c r="T1148">
        <v>1213</v>
      </c>
      <c r="U1148">
        <v>2824</v>
      </c>
      <c r="V1148">
        <v>6351</v>
      </c>
      <c r="W1148">
        <v>41</v>
      </c>
      <c r="X1148">
        <v>21</v>
      </c>
      <c r="Y1148">
        <v>0</v>
      </c>
      <c r="Z1148">
        <v>0</v>
      </c>
      <c r="AA1148">
        <v>0</v>
      </c>
      <c r="AB1148">
        <v>1</v>
      </c>
      <c r="AC1148" t="s">
        <v>726</v>
      </c>
      <c r="AD1148" t="s">
        <v>2733</v>
      </c>
      <c r="AE1148">
        <v>1.78</v>
      </c>
    </row>
    <row r="1149" spans="1:31">
      <c r="A1149" t="s">
        <v>2906</v>
      </c>
      <c r="B1149">
        <v>2012</v>
      </c>
      <c r="C1149" t="s">
        <v>2733</v>
      </c>
      <c r="D1149" t="s">
        <v>55</v>
      </c>
      <c r="E1149" t="s">
        <v>55</v>
      </c>
      <c r="F1149" t="s">
        <v>55</v>
      </c>
      <c r="G1149" t="s">
        <v>247</v>
      </c>
      <c r="H1149" t="s">
        <v>125</v>
      </c>
      <c r="I1149" t="s">
        <v>55</v>
      </c>
      <c r="J1149" t="s">
        <v>55</v>
      </c>
      <c r="K1149">
        <v>51.591279</v>
      </c>
      <c r="L1149">
        <v>7.3012059999999996</v>
      </c>
      <c r="M1149">
        <v>36.661000000000001</v>
      </c>
      <c r="N1149">
        <v>66.316999999999993</v>
      </c>
      <c r="O1149" t="s">
        <v>57</v>
      </c>
      <c r="P1149" t="s">
        <v>2907</v>
      </c>
      <c r="Q1149">
        <v>14.725</v>
      </c>
      <c r="R1149">
        <v>14.93</v>
      </c>
      <c r="S1149">
        <v>5195</v>
      </c>
      <c r="T1149">
        <v>950</v>
      </c>
      <c r="U1149">
        <v>3692</v>
      </c>
      <c r="V1149">
        <v>6678</v>
      </c>
      <c r="W1149">
        <v>62</v>
      </c>
      <c r="X1149">
        <v>37</v>
      </c>
      <c r="Y1149">
        <v>0</v>
      </c>
      <c r="Z1149">
        <v>0</v>
      </c>
      <c r="AA1149">
        <v>0</v>
      </c>
      <c r="AB1149">
        <v>1</v>
      </c>
      <c r="AC1149" t="s">
        <v>120</v>
      </c>
      <c r="AD1149" t="s">
        <v>2733</v>
      </c>
      <c r="AE1149">
        <v>1.3</v>
      </c>
    </row>
    <row r="1150" spans="1:31">
      <c r="A1150" t="s">
        <v>2908</v>
      </c>
      <c r="B1150">
        <v>2012</v>
      </c>
      <c r="C1150" t="s">
        <v>2733</v>
      </c>
      <c r="D1150" t="s">
        <v>55</v>
      </c>
      <c r="E1150" t="s">
        <v>55</v>
      </c>
      <c r="F1150" t="s">
        <v>55</v>
      </c>
      <c r="G1150" t="s">
        <v>247</v>
      </c>
      <c r="H1150" t="s">
        <v>125</v>
      </c>
      <c r="I1150" t="s">
        <v>61</v>
      </c>
      <c r="J1150" t="s">
        <v>55</v>
      </c>
      <c r="K1150">
        <v>52.081356</v>
      </c>
      <c r="L1150">
        <v>9.2145550000000007</v>
      </c>
      <c r="M1150">
        <v>33.268000000000001</v>
      </c>
      <c r="N1150">
        <v>70.471999999999994</v>
      </c>
      <c r="O1150" t="s">
        <v>57</v>
      </c>
      <c r="P1150" t="s">
        <v>2909</v>
      </c>
      <c r="Q1150">
        <v>18.390999999999998</v>
      </c>
      <c r="R1150">
        <v>18.812999999999999</v>
      </c>
      <c r="S1150">
        <v>2669</v>
      </c>
      <c r="T1150">
        <v>663</v>
      </c>
      <c r="U1150">
        <v>1705</v>
      </c>
      <c r="V1150">
        <v>3611</v>
      </c>
      <c r="W1150">
        <v>34</v>
      </c>
      <c r="X1150">
        <v>19</v>
      </c>
      <c r="Y1150">
        <v>0</v>
      </c>
      <c r="Z1150">
        <v>0</v>
      </c>
      <c r="AA1150">
        <v>0</v>
      </c>
      <c r="AB1150">
        <v>1</v>
      </c>
      <c r="AC1150" t="s">
        <v>570</v>
      </c>
      <c r="AD1150" t="s">
        <v>2733</v>
      </c>
      <c r="AE1150">
        <v>1.1200000000000001</v>
      </c>
    </row>
    <row r="1151" spans="1:31">
      <c r="A1151" t="s">
        <v>2910</v>
      </c>
      <c r="B1151">
        <v>2012</v>
      </c>
      <c r="C1151" t="s">
        <v>2733</v>
      </c>
      <c r="D1151" t="s">
        <v>55</v>
      </c>
      <c r="E1151" t="s">
        <v>55</v>
      </c>
      <c r="F1151" t="s">
        <v>55</v>
      </c>
      <c r="G1151" t="s">
        <v>247</v>
      </c>
      <c r="H1151" t="s">
        <v>55</v>
      </c>
      <c r="I1151" t="s">
        <v>55</v>
      </c>
      <c r="J1151" t="s">
        <v>55</v>
      </c>
      <c r="K1151">
        <v>55.668080000000003</v>
      </c>
      <c r="L1151">
        <v>1.9519280000000001</v>
      </c>
      <c r="M1151">
        <v>51.747999999999998</v>
      </c>
      <c r="N1151">
        <v>59.536000000000001</v>
      </c>
      <c r="O1151" t="s">
        <v>57</v>
      </c>
      <c r="P1151" t="s">
        <v>2911</v>
      </c>
      <c r="Q1151">
        <v>3.8679999999999999</v>
      </c>
      <c r="R1151">
        <v>3.92</v>
      </c>
      <c r="S1151">
        <v>174134</v>
      </c>
      <c r="T1151">
        <v>10134</v>
      </c>
      <c r="U1151">
        <v>161873</v>
      </c>
      <c r="V1151">
        <v>186234</v>
      </c>
      <c r="W1151">
        <v>1293</v>
      </c>
      <c r="X1151">
        <v>775</v>
      </c>
      <c r="Y1151">
        <v>0</v>
      </c>
      <c r="Z1151">
        <v>0</v>
      </c>
      <c r="AA1151">
        <v>0</v>
      </c>
      <c r="AB1151">
        <v>1</v>
      </c>
      <c r="AC1151" t="s">
        <v>2912</v>
      </c>
      <c r="AD1151" t="s">
        <v>2733</v>
      </c>
      <c r="AE1151">
        <v>1.99</v>
      </c>
    </row>
    <row r="1152" spans="1:31">
      <c r="A1152" t="s">
        <v>2913</v>
      </c>
      <c r="B1152">
        <v>2012</v>
      </c>
      <c r="C1152" t="s">
        <v>2733</v>
      </c>
      <c r="D1152" t="s">
        <v>55</v>
      </c>
      <c r="E1152" t="s">
        <v>55</v>
      </c>
      <c r="F1152" t="s">
        <v>55</v>
      </c>
      <c r="G1152" t="s">
        <v>247</v>
      </c>
      <c r="H1152" t="s">
        <v>55</v>
      </c>
      <c r="I1152" t="s">
        <v>61</v>
      </c>
      <c r="J1152" t="s">
        <v>55</v>
      </c>
      <c r="K1152">
        <v>59.040047000000001</v>
      </c>
      <c r="L1152">
        <v>2.5439759999999998</v>
      </c>
      <c r="M1152">
        <v>53.868000000000002</v>
      </c>
      <c r="N1152">
        <v>64.067999999999998</v>
      </c>
      <c r="O1152" t="s">
        <v>57</v>
      </c>
      <c r="P1152" t="s">
        <v>2914</v>
      </c>
      <c r="Q1152">
        <v>5.0279999999999996</v>
      </c>
      <c r="R1152">
        <v>5.1719999999999997</v>
      </c>
      <c r="S1152">
        <v>95865</v>
      </c>
      <c r="T1152">
        <v>6918</v>
      </c>
      <c r="U1152">
        <v>87467</v>
      </c>
      <c r="V1152">
        <v>104028</v>
      </c>
      <c r="W1152">
        <v>786</v>
      </c>
      <c r="X1152">
        <v>482</v>
      </c>
      <c r="Y1152">
        <v>0</v>
      </c>
      <c r="Z1152">
        <v>0</v>
      </c>
      <c r="AA1152">
        <v>0</v>
      </c>
      <c r="AB1152">
        <v>1</v>
      </c>
      <c r="AC1152" t="s">
        <v>2915</v>
      </c>
      <c r="AD1152" t="s">
        <v>2733</v>
      </c>
      <c r="AE1152">
        <v>2.1</v>
      </c>
    </row>
    <row r="1153" spans="1:31">
      <c r="A1153" t="s">
        <v>2916</v>
      </c>
      <c r="B1153">
        <v>2012</v>
      </c>
      <c r="C1153" t="s">
        <v>2733</v>
      </c>
      <c r="D1153" t="s">
        <v>55</v>
      </c>
      <c r="E1153" t="s">
        <v>55</v>
      </c>
      <c r="F1153" t="s">
        <v>55</v>
      </c>
      <c r="G1153" t="s">
        <v>247</v>
      </c>
      <c r="H1153" t="s">
        <v>55</v>
      </c>
      <c r="I1153" t="s">
        <v>72</v>
      </c>
      <c r="J1153" t="s">
        <v>55</v>
      </c>
      <c r="K1153">
        <v>52.028570000000002</v>
      </c>
      <c r="L1153">
        <v>2.6733660000000001</v>
      </c>
      <c r="M1153">
        <v>46.652999999999999</v>
      </c>
      <c r="N1153">
        <v>57.369</v>
      </c>
      <c r="O1153" t="s">
        <v>57</v>
      </c>
      <c r="P1153" t="s">
        <v>2917</v>
      </c>
      <c r="Q1153">
        <v>5.3410000000000002</v>
      </c>
      <c r="R1153">
        <v>5.3760000000000003</v>
      </c>
      <c r="S1153">
        <v>78270</v>
      </c>
      <c r="T1153">
        <v>6121</v>
      </c>
      <c r="U1153">
        <v>70183</v>
      </c>
      <c r="V1153">
        <v>86304</v>
      </c>
      <c r="W1153">
        <v>507</v>
      </c>
      <c r="X1153">
        <v>293</v>
      </c>
      <c r="Y1153">
        <v>0</v>
      </c>
      <c r="Z1153">
        <v>0</v>
      </c>
      <c r="AA1153">
        <v>0</v>
      </c>
      <c r="AB1153">
        <v>1</v>
      </c>
      <c r="AC1153" t="s">
        <v>2918</v>
      </c>
      <c r="AD1153" t="s">
        <v>2733</v>
      </c>
      <c r="AE1153">
        <v>1.45</v>
      </c>
    </row>
    <row r="1154" spans="1:31">
      <c r="A1154" t="s">
        <v>2919</v>
      </c>
      <c r="B1154">
        <v>2012</v>
      </c>
      <c r="C1154" t="s">
        <v>2733</v>
      </c>
      <c r="D1154" t="s">
        <v>55</v>
      </c>
      <c r="E1154" t="s">
        <v>55</v>
      </c>
      <c r="F1154" t="s">
        <v>310</v>
      </c>
      <c r="G1154" t="s">
        <v>55</v>
      </c>
      <c r="H1154" t="s">
        <v>55</v>
      </c>
      <c r="I1154" t="s">
        <v>55</v>
      </c>
      <c r="J1154" t="s">
        <v>55</v>
      </c>
      <c r="K1154">
        <v>45.068227999999998</v>
      </c>
      <c r="L1154">
        <v>6.845008</v>
      </c>
      <c r="M1154">
        <v>31.451000000000001</v>
      </c>
      <c r="N1154">
        <v>59.249000000000002</v>
      </c>
      <c r="O1154" t="s">
        <v>57</v>
      </c>
      <c r="P1154" t="s">
        <v>2920</v>
      </c>
      <c r="Q1154">
        <v>14.180999999999999</v>
      </c>
      <c r="R1154">
        <v>13.618</v>
      </c>
      <c r="S1154">
        <v>11683</v>
      </c>
      <c r="T1154">
        <v>2817</v>
      </c>
      <c r="U1154">
        <v>8153</v>
      </c>
      <c r="V1154">
        <v>15359</v>
      </c>
      <c r="W1154">
        <v>64</v>
      </c>
      <c r="X1154">
        <v>32</v>
      </c>
      <c r="Y1154">
        <v>0</v>
      </c>
      <c r="Z1154">
        <v>0</v>
      </c>
      <c r="AA1154">
        <v>0</v>
      </c>
      <c r="AB1154">
        <v>1</v>
      </c>
      <c r="AC1154" t="s">
        <v>255</v>
      </c>
      <c r="AD1154" t="s">
        <v>2733</v>
      </c>
      <c r="AE1154">
        <v>1.19</v>
      </c>
    </row>
    <row r="1155" spans="1:31">
      <c r="A1155" t="s">
        <v>2921</v>
      </c>
      <c r="B1155">
        <v>2012</v>
      </c>
      <c r="C1155" t="s">
        <v>2733</v>
      </c>
      <c r="D1155" t="s">
        <v>55</v>
      </c>
      <c r="E1155" t="s">
        <v>55</v>
      </c>
      <c r="F1155" t="s">
        <v>310</v>
      </c>
      <c r="G1155" t="s">
        <v>55</v>
      </c>
      <c r="H1155" t="s">
        <v>55</v>
      </c>
      <c r="I1155" t="s">
        <v>72</v>
      </c>
      <c r="J1155" t="s">
        <v>55</v>
      </c>
      <c r="K1155">
        <v>42.379859000000003</v>
      </c>
      <c r="L1155">
        <v>8.3360509999999994</v>
      </c>
      <c r="M1155">
        <v>26.131</v>
      </c>
      <c r="N1155">
        <v>59.930999999999997</v>
      </c>
      <c r="O1155" t="s">
        <v>57</v>
      </c>
      <c r="P1155" t="s">
        <v>2922</v>
      </c>
      <c r="Q1155">
        <v>17.550999999999998</v>
      </c>
      <c r="R1155">
        <v>16.248999999999999</v>
      </c>
      <c r="S1155">
        <v>8336</v>
      </c>
      <c r="T1155">
        <v>2488</v>
      </c>
      <c r="U1155">
        <v>5140</v>
      </c>
      <c r="V1155">
        <v>11788</v>
      </c>
      <c r="W1155">
        <v>42</v>
      </c>
      <c r="X1155">
        <v>20</v>
      </c>
      <c r="Y1155">
        <v>0</v>
      </c>
      <c r="Z1155">
        <v>0</v>
      </c>
      <c r="AA1155">
        <v>0</v>
      </c>
      <c r="AB1155">
        <v>1</v>
      </c>
      <c r="AC1155" t="s">
        <v>1093</v>
      </c>
      <c r="AD1155" t="s">
        <v>2733</v>
      </c>
      <c r="AE1155">
        <v>1.17</v>
      </c>
    </row>
    <row r="1156" spans="1:31">
      <c r="A1156" t="s">
        <v>2923</v>
      </c>
      <c r="B1156">
        <v>2012</v>
      </c>
      <c r="C1156" t="s">
        <v>2733</v>
      </c>
      <c r="D1156" t="s">
        <v>55</v>
      </c>
      <c r="E1156" t="s">
        <v>55</v>
      </c>
      <c r="F1156" t="s">
        <v>316</v>
      </c>
      <c r="G1156" t="s">
        <v>55</v>
      </c>
      <c r="H1156" t="s">
        <v>56</v>
      </c>
      <c r="I1156" t="s">
        <v>55</v>
      </c>
      <c r="J1156" t="s">
        <v>55</v>
      </c>
      <c r="K1156">
        <v>28.986438</v>
      </c>
      <c r="L1156">
        <v>6.4626250000000001</v>
      </c>
      <c r="M1156">
        <v>17.042999999999999</v>
      </c>
      <c r="N1156">
        <v>43.521000000000001</v>
      </c>
      <c r="O1156" t="s">
        <v>57</v>
      </c>
      <c r="P1156" t="s">
        <v>2924</v>
      </c>
      <c r="Q1156">
        <v>14.535</v>
      </c>
      <c r="R1156">
        <v>11.943</v>
      </c>
      <c r="S1156">
        <v>6155</v>
      </c>
      <c r="T1156">
        <v>1419</v>
      </c>
      <c r="U1156">
        <v>3619</v>
      </c>
      <c r="V1156">
        <v>9241</v>
      </c>
      <c r="W1156">
        <v>61</v>
      </c>
      <c r="X1156">
        <v>23</v>
      </c>
      <c r="Y1156">
        <v>0</v>
      </c>
      <c r="Z1156">
        <v>0</v>
      </c>
      <c r="AA1156">
        <v>0</v>
      </c>
      <c r="AB1156">
        <v>1</v>
      </c>
      <c r="AC1156" t="s">
        <v>123</v>
      </c>
      <c r="AD1156" t="s">
        <v>2733</v>
      </c>
      <c r="AE1156">
        <v>1.22</v>
      </c>
    </row>
    <row r="1157" spans="1:31">
      <c r="A1157" t="s">
        <v>2925</v>
      </c>
      <c r="B1157">
        <v>2012</v>
      </c>
      <c r="C1157" t="s">
        <v>2733</v>
      </c>
      <c r="D1157" t="s">
        <v>55</v>
      </c>
      <c r="E1157" t="s">
        <v>55</v>
      </c>
      <c r="F1157" t="s">
        <v>316</v>
      </c>
      <c r="G1157" t="s">
        <v>55</v>
      </c>
      <c r="H1157" t="s">
        <v>56</v>
      </c>
      <c r="I1157" t="s">
        <v>61</v>
      </c>
      <c r="J1157" t="s">
        <v>55</v>
      </c>
      <c r="K1157">
        <v>49.873261999999997</v>
      </c>
      <c r="L1157">
        <v>10.287917999999999</v>
      </c>
      <c r="M1157">
        <v>29.155000000000001</v>
      </c>
      <c r="N1157">
        <v>70.623999999999995</v>
      </c>
      <c r="O1157" t="s">
        <v>57</v>
      </c>
      <c r="P1157" t="s">
        <v>2926</v>
      </c>
      <c r="Q1157">
        <v>20.75</v>
      </c>
      <c r="R1157">
        <v>20.718</v>
      </c>
      <c r="S1157">
        <v>4754</v>
      </c>
      <c r="T1157">
        <v>1310</v>
      </c>
      <c r="U1157">
        <v>2779</v>
      </c>
      <c r="V1157">
        <v>6733</v>
      </c>
      <c r="W1157">
        <v>34</v>
      </c>
      <c r="X1157">
        <v>17</v>
      </c>
      <c r="Y1157">
        <v>0</v>
      </c>
      <c r="Z1157">
        <v>0</v>
      </c>
      <c r="AA1157">
        <v>0</v>
      </c>
      <c r="AB1157">
        <v>1</v>
      </c>
      <c r="AC1157" t="s">
        <v>201</v>
      </c>
      <c r="AD1157" t="s">
        <v>2733</v>
      </c>
      <c r="AE1157">
        <v>1.4</v>
      </c>
    </row>
    <row r="1158" spans="1:31">
      <c r="A1158" t="s">
        <v>2927</v>
      </c>
      <c r="B1158">
        <v>2012</v>
      </c>
      <c r="C1158" t="s">
        <v>2733</v>
      </c>
      <c r="D1158" t="s">
        <v>55</v>
      </c>
      <c r="E1158" t="s">
        <v>55</v>
      </c>
      <c r="F1158" t="s">
        <v>316</v>
      </c>
      <c r="G1158" t="s">
        <v>55</v>
      </c>
      <c r="H1158" t="s">
        <v>65</v>
      </c>
      <c r="I1158" t="s">
        <v>55</v>
      </c>
      <c r="J1158" t="s">
        <v>55</v>
      </c>
      <c r="K1158">
        <v>59.708877999999999</v>
      </c>
      <c r="L1158">
        <v>4.6669409999999996</v>
      </c>
      <c r="M1158">
        <v>49.975999999999999</v>
      </c>
      <c r="N1158">
        <v>68.91</v>
      </c>
      <c r="O1158" t="s">
        <v>57</v>
      </c>
      <c r="P1158" t="s">
        <v>2928</v>
      </c>
      <c r="Q1158">
        <v>9.2010000000000005</v>
      </c>
      <c r="R1158">
        <v>9.7330000000000005</v>
      </c>
      <c r="S1158">
        <v>32930</v>
      </c>
      <c r="T1158">
        <v>3811</v>
      </c>
      <c r="U1158">
        <v>27562</v>
      </c>
      <c r="V1158">
        <v>38004</v>
      </c>
      <c r="W1158">
        <v>206</v>
      </c>
      <c r="X1158">
        <v>125</v>
      </c>
      <c r="Y1158">
        <v>0</v>
      </c>
      <c r="Z1158">
        <v>0</v>
      </c>
      <c r="AA1158">
        <v>0</v>
      </c>
      <c r="AB1158">
        <v>1</v>
      </c>
      <c r="AC1158" t="s">
        <v>638</v>
      </c>
      <c r="AD1158" t="s">
        <v>2733</v>
      </c>
      <c r="AE1158">
        <v>1.86</v>
      </c>
    </row>
    <row r="1159" spans="1:31">
      <c r="A1159" t="s">
        <v>2929</v>
      </c>
      <c r="B1159">
        <v>2012</v>
      </c>
      <c r="C1159" t="s">
        <v>2733</v>
      </c>
      <c r="D1159" t="s">
        <v>55</v>
      </c>
      <c r="E1159" t="s">
        <v>55</v>
      </c>
      <c r="F1159" t="s">
        <v>316</v>
      </c>
      <c r="G1159" t="s">
        <v>55</v>
      </c>
      <c r="H1159" t="s">
        <v>65</v>
      </c>
      <c r="I1159" t="s">
        <v>61</v>
      </c>
      <c r="J1159" t="s">
        <v>55</v>
      </c>
      <c r="K1159">
        <v>66.061487</v>
      </c>
      <c r="L1159">
        <v>5.4145669999999999</v>
      </c>
      <c r="M1159">
        <v>54.381</v>
      </c>
      <c r="N1159">
        <v>76.465999999999994</v>
      </c>
      <c r="O1159" t="s">
        <v>57</v>
      </c>
      <c r="P1159" t="s">
        <v>2930</v>
      </c>
      <c r="Q1159">
        <v>10.404</v>
      </c>
      <c r="R1159">
        <v>11.680999999999999</v>
      </c>
      <c r="S1159">
        <v>19684</v>
      </c>
      <c r="T1159">
        <v>2500</v>
      </c>
      <c r="U1159">
        <v>16203</v>
      </c>
      <c r="V1159">
        <v>22784</v>
      </c>
      <c r="W1159">
        <v>132</v>
      </c>
      <c r="X1159">
        <v>84</v>
      </c>
      <c r="Y1159">
        <v>0</v>
      </c>
      <c r="Z1159">
        <v>0</v>
      </c>
      <c r="AA1159">
        <v>0</v>
      </c>
      <c r="AB1159">
        <v>1</v>
      </c>
      <c r="AC1159" t="s">
        <v>1714</v>
      </c>
      <c r="AD1159" t="s">
        <v>2733</v>
      </c>
      <c r="AE1159">
        <v>1.71</v>
      </c>
    </row>
    <row r="1160" spans="1:31">
      <c r="A1160" t="s">
        <v>2931</v>
      </c>
      <c r="B1160">
        <v>2012</v>
      </c>
      <c r="C1160" t="s">
        <v>2733</v>
      </c>
      <c r="D1160" t="s">
        <v>55</v>
      </c>
      <c r="E1160" t="s">
        <v>55</v>
      </c>
      <c r="F1160" t="s">
        <v>316</v>
      </c>
      <c r="G1160" t="s">
        <v>55</v>
      </c>
      <c r="H1160" t="s">
        <v>65</v>
      </c>
      <c r="I1160" t="s">
        <v>72</v>
      </c>
      <c r="J1160" t="s">
        <v>55</v>
      </c>
      <c r="K1160">
        <v>52.243383000000001</v>
      </c>
      <c r="L1160">
        <v>8.0288400000000006</v>
      </c>
      <c r="M1160">
        <v>35.725999999999999</v>
      </c>
      <c r="N1160">
        <v>68.409000000000006</v>
      </c>
      <c r="O1160" t="s">
        <v>57</v>
      </c>
      <c r="P1160" t="s">
        <v>2932</v>
      </c>
      <c r="Q1160">
        <v>16.166</v>
      </c>
      <c r="R1160">
        <v>16.516999999999999</v>
      </c>
      <c r="S1160">
        <v>13246</v>
      </c>
      <c r="T1160">
        <v>2550</v>
      </c>
      <c r="U1160">
        <v>9058</v>
      </c>
      <c r="V1160">
        <v>17345</v>
      </c>
      <c r="W1160">
        <v>74</v>
      </c>
      <c r="X1160">
        <v>41</v>
      </c>
      <c r="Y1160">
        <v>0</v>
      </c>
      <c r="Z1160">
        <v>0</v>
      </c>
      <c r="AA1160">
        <v>0</v>
      </c>
      <c r="AB1160">
        <v>1</v>
      </c>
      <c r="AC1160" t="s">
        <v>676</v>
      </c>
      <c r="AD1160" t="s">
        <v>2733</v>
      </c>
      <c r="AE1160">
        <v>1.89</v>
      </c>
    </row>
    <row r="1161" spans="1:31">
      <c r="A1161" t="s">
        <v>2933</v>
      </c>
      <c r="B1161">
        <v>2012</v>
      </c>
      <c r="C1161" t="s">
        <v>2733</v>
      </c>
      <c r="D1161" t="s">
        <v>55</v>
      </c>
      <c r="E1161" t="s">
        <v>55</v>
      </c>
      <c r="F1161" t="s">
        <v>316</v>
      </c>
      <c r="G1161" t="s">
        <v>55</v>
      </c>
      <c r="H1161" t="s">
        <v>76</v>
      </c>
      <c r="I1161" t="s">
        <v>55</v>
      </c>
      <c r="J1161" t="s">
        <v>55</v>
      </c>
      <c r="K1161">
        <v>51.351917</v>
      </c>
      <c r="L1161">
        <v>3.934158</v>
      </c>
      <c r="M1161">
        <v>43.38</v>
      </c>
      <c r="N1161">
        <v>59.273000000000003</v>
      </c>
      <c r="O1161" t="s">
        <v>57</v>
      </c>
      <c r="P1161" t="s">
        <v>2934</v>
      </c>
      <c r="Q1161">
        <v>7.9219999999999997</v>
      </c>
      <c r="R1161">
        <v>7.9720000000000004</v>
      </c>
      <c r="S1161">
        <v>45153</v>
      </c>
      <c r="T1161">
        <v>4357</v>
      </c>
      <c r="U1161">
        <v>38143</v>
      </c>
      <c r="V1161">
        <v>52118</v>
      </c>
      <c r="W1161">
        <v>375</v>
      </c>
      <c r="X1161">
        <v>207</v>
      </c>
      <c r="Y1161">
        <v>0</v>
      </c>
      <c r="Z1161">
        <v>0</v>
      </c>
      <c r="AA1161">
        <v>0</v>
      </c>
      <c r="AB1161">
        <v>1</v>
      </c>
      <c r="AC1161" t="s">
        <v>1427</v>
      </c>
      <c r="AD1161" t="s">
        <v>2733</v>
      </c>
      <c r="AE1161">
        <v>2.3199999999999998</v>
      </c>
    </row>
    <row r="1162" spans="1:31">
      <c r="A1162" t="s">
        <v>2935</v>
      </c>
      <c r="B1162">
        <v>2012</v>
      </c>
      <c r="C1162" t="s">
        <v>2733</v>
      </c>
      <c r="D1162" t="s">
        <v>55</v>
      </c>
      <c r="E1162" t="s">
        <v>55</v>
      </c>
      <c r="F1162" t="s">
        <v>316</v>
      </c>
      <c r="G1162" t="s">
        <v>55</v>
      </c>
      <c r="H1162" t="s">
        <v>76</v>
      </c>
      <c r="I1162" t="s">
        <v>61</v>
      </c>
      <c r="J1162" t="s">
        <v>55</v>
      </c>
      <c r="K1162">
        <v>54.006892999999998</v>
      </c>
      <c r="L1162">
        <v>4.8510540000000004</v>
      </c>
      <c r="M1162">
        <v>44.051000000000002</v>
      </c>
      <c r="N1162">
        <v>63.732999999999997</v>
      </c>
      <c r="O1162" t="s">
        <v>57</v>
      </c>
      <c r="P1162" t="s">
        <v>2936</v>
      </c>
      <c r="Q1162">
        <v>9.7260000000000009</v>
      </c>
      <c r="R1162">
        <v>9.9559999999999995</v>
      </c>
      <c r="S1162">
        <v>24986</v>
      </c>
      <c r="T1162">
        <v>3007</v>
      </c>
      <c r="U1162">
        <v>20380</v>
      </c>
      <c r="V1162">
        <v>29486</v>
      </c>
      <c r="W1162">
        <v>251</v>
      </c>
      <c r="X1162">
        <v>138</v>
      </c>
      <c r="Y1162">
        <v>0</v>
      </c>
      <c r="Z1162">
        <v>0</v>
      </c>
      <c r="AA1162">
        <v>0</v>
      </c>
      <c r="AB1162">
        <v>1</v>
      </c>
      <c r="AC1162" t="s">
        <v>188</v>
      </c>
      <c r="AD1162" t="s">
        <v>2733</v>
      </c>
      <c r="AE1162">
        <v>2.37</v>
      </c>
    </row>
    <row r="1163" spans="1:31">
      <c r="A1163" t="s">
        <v>2937</v>
      </c>
      <c r="B1163">
        <v>2012</v>
      </c>
      <c r="C1163" t="s">
        <v>2733</v>
      </c>
      <c r="D1163" t="s">
        <v>55</v>
      </c>
      <c r="E1163" t="s">
        <v>55</v>
      </c>
      <c r="F1163" t="s">
        <v>316</v>
      </c>
      <c r="G1163" t="s">
        <v>55</v>
      </c>
      <c r="H1163" t="s">
        <v>76</v>
      </c>
      <c r="I1163" t="s">
        <v>72</v>
      </c>
      <c r="J1163" t="s">
        <v>55</v>
      </c>
      <c r="K1163">
        <v>48.403787999999999</v>
      </c>
      <c r="L1163">
        <v>5.8027430000000004</v>
      </c>
      <c r="M1163">
        <v>36.68</v>
      </c>
      <c r="N1163">
        <v>60.258000000000003</v>
      </c>
      <c r="O1163" t="s">
        <v>57</v>
      </c>
      <c r="P1163" t="s">
        <v>2938</v>
      </c>
      <c r="Q1163">
        <v>11.853999999999999</v>
      </c>
      <c r="R1163">
        <v>11.724</v>
      </c>
      <c r="S1163">
        <v>20167</v>
      </c>
      <c r="T1163">
        <v>2928</v>
      </c>
      <c r="U1163">
        <v>15282</v>
      </c>
      <c r="V1163">
        <v>25106</v>
      </c>
      <c r="W1163">
        <v>124</v>
      </c>
      <c r="X1163">
        <v>69</v>
      </c>
      <c r="Y1163">
        <v>0</v>
      </c>
      <c r="Z1163">
        <v>0</v>
      </c>
      <c r="AA1163">
        <v>0</v>
      </c>
      <c r="AB1163">
        <v>1</v>
      </c>
      <c r="AC1163" t="s">
        <v>1375</v>
      </c>
      <c r="AD1163" t="s">
        <v>2733</v>
      </c>
      <c r="AE1163">
        <v>1.66</v>
      </c>
    </row>
    <row r="1164" spans="1:31">
      <c r="A1164" t="s">
        <v>2939</v>
      </c>
      <c r="B1164">
        <v>2012</v>
      </c>
      <c r="C1164" t="s">
        <v>2733</v>
      </c>
      <c r="D1164" t="s">
        <v>55</v>
      </c>
      <c r="E1164" t="s">
        <v>55</v>
      </c>
      <c r="F1164" t="s">
        <v>316</v>
      </c>
      <c r="G1164" t="s">
        <v>55</v>
      </c>
      <c r="H1164" t="s">
        <v>86</v>
      </c>
      <c r="I1164" t="s">
        <v>55</v>
      </c>
      <c r="J1164" t="s">
        <v>55</v>
      </c>
      <c r="K1164">
        <v>59.799261999999999</v>
      </c>
      <c r="L1164">
        <v>3.4857860000000001</v>
      </c>
      <c r="M1164">
        <v>52.619</v>
      </c>
      <c r="N1164">
        <v>66.682000000000002</v>
      </c>
      <c r="O1164" t="s">
        <v>57</v>
      </c>
      <c r="P1164" t="s">
        <v>2940</v>
      </c>
      <c r="Q1164">
        <v>6.8819999999999997</v>
      </c>
      <c r="R1164">
        <v>7.18</v>
      </c>
      <c r="S1164">
        <v>46786</v>
      </c>
      <c r="T1164">
        <v>3312</v>
      </c>
      <c r="U1164">
        <v>41169</v>
      </c>
      <c r="V1164">
        <v>52171</v>
      </c>
      <c r="W1164">
        <v>389</v>
      </c>
      <c r="X1164">
        <v>250</v>
      </c>
      <c r="Y1164">
        <v>0</v>
      </c>
      <c r="Z1164">
        <v>0</v>
      </c>
      <c r="AA1164">
        <v>0</v>
      </c>
      <c r="AB1164">
        <v>1</v>
      </c>
      <c r="AC1164" t="s">
        <v>2941</v>
      </c>
      <c r="AD1164" t="s">
        <v>2733</v>
      </c>
      <c r="AE1164">
        <v>1.96</v>
      </c>
    </row>
    <row r="1165" spans="1:31">
      <c r="A1165" t="s">
        <v>2942</v>
      </c>
      <c r="B1165">
        <v>2012</v>
      </c>
      <c r="C1165" t="s">
        <v>2733</v>
      </c>
      <c r="D1165" t="s">
        <v>55</v>
      </c>
      <c r="E1165" t="s">
        <v>55</v>
      </c>
      <c r="F1165" t="s">
        <v>316</v>
      </c>
      <c r="G1165" t="s">
        <v>55</v>
      </c>
      <c r="H1165" t="s">
        <v>86</v>
      </c>
      <c r="I1165" t="s">
        <v>61</v>
      </c>
      <c r="J1165" t="s">
        <v>55</v>
      </c>
      <c r="K1165">
        <v>62.525261999999998</v>
      </c>
      <c r="L1165">
        <v>4.4365509999999997</v>
      </c>
      <c r="M1165">
        <v>53.204999999999998</v>
      </c>
      <c r="N1165">
        <v>71.209000000000003</v>
      </c>
      <c r="O1165" t="s">
        <v>57</v>
      </c>
      <c r="P1165" t="s">
        <v>2943</v>
      </c>
      <c r="Q1165">
        <v>8.6839999999999993</v>
      </c>
      <c r="R1165">
        <v>9.32</v>
      </c>
      <c r="S1165">
        <v>25039</v>
      </c>
      <c r="T1165">
        <v>2201</v>
      </c>
      <c r="U1165">
        <v>21306</v>
      </c>
      <c r="V1165">
        <v>28516</v>
      </c>
      <c r="W1165">
        <v>249</v>
      </c>
      <c r="X1165">
        <v>162</v>
      </c>
      <c r="Y1165">
        <v>0</v>
      </c>
      <c r="Z1165">
        <v>0</v>
      </c>
      <c r="AA1165">
        <v>0</v>
      </c>
      <c r="AB1165">
        <v>1</v>
      </c>
      <c r="AC1165" t="s">
        <v>1720</v>
      </c>
      <c r="AD1165" t="s">
        <v>2733</v>
      </c>
      <c r="AE1165">
        <v>2.08</v>
      </c>
    </row>
    <row r="1166" spans="1:31">
      <c r="A1166" t="s">
        <v>2944</v>
      </c>
      <c r="B1166">
        <v>2012</v>
      </c>
      <c r="C1166" t="s">
        <v>2733</v>
      </c>
      <c r="D1166" t="s">
        <v>55</v>
      </c>
      <c r="E1166" t="s">
        <v>55</v>
      </c>
      <c r="F1166" t="s">
        <v>316</v>
      </c>
      <c r="G1166" t="s">
        <v>55</v>
      </c>
      <c r="H1166" t="s">
        <v>86</v>
      </c>
      <c r="I1166" t="s">
        <v>72</v>
      </c>
      <c r="J1166" t="s">
        <v>55</v>
      </c>
      <c r="K1166">
        <v>56.941096999999999</v>
      </c>
      <c r="L1166">
        <v>5.8692580000000003</v>
      </c>
      <c r="M1166">
        <v>44.701999999999998</v>
      </c>
      <c r="N1166">
        <v>68.587999999999994</v>
      </c>
      <c r="O1166" t="s">
        <v>57</v>
      </c>
      <c r="P1166" t="s">
        <v>2945</v>
      </c>
      <c r="Q1166">
        <v>11.647</v>
      </c>
      <c r="R1166">
        <v>12.239000000000001</v>
      </c>
      <c r="S1166">
        <v>21748</v>
      </c>
      <c r="T1166">
        <v>2727</v>
      </c>
      <c r="U1166">
        <v>17074</v>
      </c>
      <c r="V1166">
        <v>26196</v>
      </c>
      <c r="W1166">
        <v>140</v>
      </c>
      <c r="X1166">
        <v>88</v>
      </c>
      <c r="Y1166">
        <v>0</v>
      </c>
      <c r="Z1166">
        <v>0</v>
      </c>
      <c r="AA1166">
        <v>0</v>
      </c>
      <c r="AB1166">
        <v>1</v>
      </c>
      <c r="AC1166" t="s">
        <v>94</v>
      </c>
      <c r="AD1166" t="s">
        <v>2733</v>
      </c>
      <c r="AE1166">
        <v>1.95</v>
      </c>
    </row>
    <row r="1167" spans="1:31">
      <c r="A1167" t="s">
        <v>2946</v>
      </c>
      <c r="B1167">
        <v>2012</v>
      </c>
      <c r="C1167" t="s">
        <v>2733</v>
      </c>
      <c r="D1167" t="s">
        <v>55</v>
      </c>
      <c r="E1167" t="s">
        <v>55</v>
      </c>
      <c r="F1167" t="s">
        <v>316</v>
      </c>
      <c r="G1167" t="s">
        <v>55</v>
      </c>
      <c r="H1167" t="s">
        <v>96</v>
      </c>
      <c r="I1167" t="s">
        <v>55</v>
      </c>
      <c r="J1167" t="s">
        <v>55</v>
      </c>
      <c r="K1167">
        <v>62.347337000000003</v>
      </c>
      <c r="L1167">
        <v>3.5459019999999999</v>
      </c>
      <c r="M1167">
        <v>54.987000000000002</v>
      </c>
      <c r="N1167">
        <v>69.31</v>
      </c>
      <c r="O1167" t="s">
        <v>57</v>
      </c>
      <c r="P1167" t="s">
        <v>2947</v>
      </c>
      <c r="Q1167">
        <v>6.9619999999999997</v>
      </c>
      <c r="R1167">
        <v>7.36</v>
      </c>
      <c r="S1167">
        <v>56574</v>
      </c>
      <c r="T1167">
        <v>5272</v>
      </c>
      <c r="U1167">
        <v>49896</v>
      </c>
      <c r="V1167">
        <v>62892</v>
      </c>
      <c r="W1167">
        <v>407</v>
      </c>
      <c r="X1167">
        <v>259</v>
      </c>
      <c r="Y1167">
        <v>0</v>
      </c>
      <c r="Z1167">
        <v>0</v>
      </c>
      <c r="AA1167">
        <v>0</v>
      </c>
      <c r="AB1167">
        <v>1</v>
      </c>
      <c r="AC1167" t="s">
        <v>2948</v>
      </c>
      <c r="AD1167" t="s">
        <v>2733</v>
      </c>
      <c r="AE1167">
        <v>2.17</v>
      </c>
    </row>
    <row r="1168" spans="1:31">
      <c r="A1168" t="s">
        <v>2949</v>
      </c>
      <c r="B1168">
        <v>2012</v>
      </c>
      <c r="C1168" t="s">
        <v>2733</v>
      </c>
      <c r="D1168" t="s">
        <v>55</v>
      </c>
      <c r="E1168" t="s">
        <v>55</v>
      </c>
      <c r="F1168" t="s">
        <v>316</v>
      </c>
      <c r="G1168" t="s">
        <v>55</v>
      </c>
      <c r="H1168" t="s">
        <v>96</v>
      </c>
      <c r="I1168" t="s">
        <v>61</v>
      </c>
      <c r="J1168" t="s">
        <v>55</v>
      </c>
      <c r="K1168">
        <v>60.843043999999999</v>
      </c>
      <c r="L1168">
        <v>4.7634610000000004</v>
      </c>
      <c r="M1168">
        <v>50.854999999999997</v>
      </c>
      <c r="N1168">
        <v>70.206000000000003</v>
      </c>
      <c r="O1168" t="s">
        <v>57</v>
      </c>
      <c r="P1168" t="s">
        <v>2950</v>
      </c>
      <c r="Q1168">
        <v>9.3629999999999995</v>
      </c>
      <c r="R1168">
        <v>9.9879999999999995</v>
      </c>
      <c r="S1168">
        <v>30806</v>
      </c>
      <c r="T1168">
        <v>3995</v>
      </c>
      <c r="U1168">
        <v>25749</v>
      </c>
      <c r="V1168">
        <v>35547</v>
      </c>
      <c r="W1168">
        <v>247</v>
      </c>
      <c r="X1168">
        <v>159</v>
      </c>
      <c r="Y1168">
        <v>0</v>
      </c>
      <c r="Z1168">
        <v>0</v>
      </c>
      <c r="AA1168">
        <v>0</v>
      </c>
      <c r="AB1168">
        <v>1</v>
      </c>
      <c r="AC1168" t="s">
        <v>706</v>
      </c>
      <c r="AD1168" t="s">
        <v>2733</v>
      </c>
      <c r="AE1168">
        <v>2.34</v>
      </c>
    </row>
    <row r="1169" spans="1:31">
      <c r="A1169" t="s">
        <v>2951</v>
      </c>
      <c r="B1169">
        <v>2012</v>
      </c>
      <c r="C1169" t="s">
        <v>2733</v>
      </c>
      <c r="D1169" t="s">
        <v>55</v>
      </c>
      <c r="E1169" t="s">
        <v>55</v>
      </c>
      <c r="F1169" t="s">
        <v>316</v>
      </c>
      <c r="G1169" t="s">
        <v>55</v>
      </c>
      <c r="H1169" t="s">
        <v>96</v>
      </c>
      <c r="I1169" t="s">
        <v>72</v>
      </c>
      <c r="J1169" t="s">
        <v>55</v>
      </c>
      <c r="K1169">
        <v>64.246329000000003</v>
      </c>
      <c r="L1169">
        <v>5.0921839999999996</v>
      </c>
      <c r="M1169">
        <v>53.393999999999998</v>
      </c>
      <c r="N1169">
        <v>74.123000000000005</v>
      </c>
      <c r="O1169" t="s">
        <v>57</v>
      </c>
      <c r="P1169" t="s">
        <v>2952</v>
      </c>
      <c r="Q1169">
        <v>9.8770000000000007</v>
      </c>
      <c r="R1169">
        <v>10.852</v>
      </c>
      <c r="S1169">
        <v>25768</v>
      </c>
      <c r="T1169">
        <v>3197</v>
      </c>
      <c r="U1169">
        <v>21415</v>
      </c>
      <c r="V1169">
        <v>29730</v>
      </c>
      <c r="W1169">
        <v>160</v>
      </c>
      <c r="X1169">
        <v>100</v>
      </c>
      <c r="Y1169">
        <v>0</v>
      </c>
      <c r="Z1169">
        <v>0</v>
      </c>
      <c r="AA1169">
        <v>0</v>
      </c>
      <c r="AB1169">
        <v>1</v>
      </c>
      <c r="AC1169" t="s">
        <v>284</v>
      </c>
      <c r="AD1169" t="s">
        <v>2733</v>
      </c>
      <c r="AE1169">
        <v>1.79</v>
      </c>
    </row>
    <row r="1170" spans="1:31">
      <c r="A1170" t="s">
        <v>2953</v>
      </c>
      <c r="B1170">
        <v>2012</v>
      </c>
      <c r="C1170" t="s">
        <v>2733</v>
      </c>
      <c r="D1170" t="s">
        <v>55</v>
      </c>
      <c r="E1170" t="s">
        <v>55</v>
      </c>
      <c r="F1170" t="s">
        <v>316</v>
      </c>
      <c r="G1170" t="s">
        <v>55</v>
      </c>
      <c r="H1170" t="s">
        <v>105</v>
      </c>
      <c r="I1170" t="s">
        <v>55</v>
      </c>
      <c r="J1170" t="s">
        <v>55</v>
      </c>
      <c r="K1170">
        <v>73.484701999999999</v>
      </c>
      <c r="L1170">
        <v>3.3751220000000002</v>
      </c>
      <c r="M1170">
        <v>66.22</v>
      </c>
      <c r="N1170">
        <v>79.92</v>
      </c>
      <c r="O1170" t="s">
        <v>57</v>
      </c>
      <c r="P1170" t="s">
        <v>2954</v>
      </c>
      <c r="Q1170">
        <v>6.4349999999999996</v>
      </c>
      <c r="R1170">
        <v>7.2649999999999997</v>
      </c>
      <c r="S1170">
        <v>41667</v>
      </c>
      <c r="T1170">
        <v>3556</v>
      </c>
      <c r="U1170">
        <v>37547</v>
      </c>
      <c r="V1170">
        <v>45315</v>
      </c>
      <c r="W1170">
        <v>274</v>
      </c>
      <c r="X1170">
        <v>199</v>
      </c>
      <c r="Y1170">
        <v>0</v>
      </c>
      <c r="Z1170">
        <v>0</v>
      </c>
      <c r="AA1170">
        <v>0</v>
      </c>
      <c r="AB1170">
        <v>1</v>
      </c>
      <c r="AC1170" t="s">
        <v>2955</v>
      </c>
      <c r="AD1170" t="s">
        <v>2733</v>
      </c>
      <c r="AE1170">
        <v>1.6</v>
      </c>
    </row>
    <row r="1171" spans="1:31">
      <c r="A1171" t="s">
        <v>2956</v>
      </c>
      <c r="B1171">
        <v>2012</v>
      </c>
      <c r="C1171" t="s">
        <v>2733</v>
      </c>
      <c r="D1171" t="s">
        <v>55</v>
      </c>
      <c r="E1171" t="s">
        <v>55</v>
      </c>
      <c r="F1171" t="s">
        <v>316</v>
      </c>
      <c r="G1171" t="s">
        <v>55</v>
      </c>
      <c r="H1171" t="s">
        <v>105</v>
      </c>
      <c r="I1171" t="s">
        <v>61</v>
      </c>
      <c r="J1171" t="s">
        <v>55</v>
      </c>
      <c r="K1171">
        <v>72.839076000000006</v>
      </c>
      <c r="L1171">
        <v>4.3704140000000002</v>
      </c>
      <c r="M1171">
        <v>63.246000000000002</v>
      </c>
      <c r="N1171">
        <v>81.090999999999994</v>
      </c>
      <c r="O1171" t="s">
        <v>57</v>
      </c>
      <c r="P1171" t="s">
        <v>2054</v>
      </c>
      <c r="Q1171">
        <v>8.2520000000000007</v>
      </c>
      <c r="R1171">
        <v>9.593</v>
      </c>
      <c r="S1171">
        <v>22965</v>
      </c>
      <c r="T1171">
        <v>2619</v>
      </c>
      <c r="U1171">
        <v>19940</v>
      </c>
      <c r="V1171">
        <v>25567</v>
      </c>
      <c r="W1171">
        <v>170</v>
      </c>
      <c r="X1171">
        <v>124</v>
      </c>
      <c r="Y1171">
        <v>0</v>
      </c>
      <c r="Z1171">
        <v>0</v>
      </c>
      <c r="AA1171">
        <v>0</v>
      </c>
      <c r="AB1171">
        <v>1</v>
      </c>
      <c r="AC1171" t="s">
        <v>1764</v>
      </c>
      <c r="AD1171" t="s">
        <v>2733</v>
      </c>
      <c r="AE1171">
        <v>1.63</v>
      </c>
    </row>
    <row r="1172" spans="1:31">
      <c r="A1172" t="s">
        <v>2957</v>
      </c>
      <c r="B1172">
        <v>2012</v>
      </c>
      <c r="C1172" t="s">
        <v>2733</v>
      </c>
      <c r="D1172" t="s">
        <v>55</v>
      </c>
      <c r="E1172" t="s">
        <v>55</v>
      </c>
      <c r="F1172" t="s">
        <v>316</v>
      </c>
      <c r="G1172" t="s">
        <v>55</v>
      </c>
      <c r="H1172" t="s">
        <v>105</v>
      </c>
      <c r="I1172" t="s">
        <v>72</v>
      </c>
      <c r="J1172" t="s">
        <v>55</v>
      </c>
      <c r="K1172">
        <v>74.293332000000007</v>
      </c>
      <c r="L1172">
        <v>5.5244770000000001</v>
      </c>
      <c r="M1172">
        <v>61.744999999999997</v>
      </c>
      <c r="N1172">
        <v>84.465999999999994</v>
      </c>
      <c r="O1172" t="s">
        <v>57</v>
      </c>
      <c r="P1172" t="s">
        <v>2958</v>
      </c>
      <c r="Q1172">
        <v>10.173</v>
      </c>
      <c r="R1172">
        <v>12.548</v>
      </c>
      <c r="S1172">
        <v>18702</v>
      </c>
      <c r="T1172">
        <v>2862</v>
      </c>
      <c r="U1172">
        <v>15543</v>
      </c>
      <c r="V1172">
        <v>21262</v>
      </c>
      <c r="W1172">
        <v>104</v>
      </c>
      <c r="X1172">
        <v>75</v>
      </c>
      <c r="Y1172">
        <v>0</v>
      </c>
      <c r="Z1172">
        <v>0</v>
      </c>
      <c r="AA1172">
        <v>0</v>
      </c>
      <c r="AB1172">
        <v>1</v>
      </c>
      <c r="AC1172" t="s">
        <v>2026</v>
      </c>
      <c r="AD1172" t="s">
        <v>2733</v>
      </c>
      <c r="AE1172">
        <v>1.65</v>
      </c>
    </row>
    <row r="1173" spans="1:31">
      <c r="A1173" t="s">
        <v>2959</v>
      </c>
      <c r="B1173">
        <v>2012</v>
      </c>
      <c r="C1173" t="s">
        <v>2733</v>
      </c>
      <c r="D1173" t="s">
        <v>55</v>
      </c>
      <c r="E1173" t="s">
        <v>55</v>
      </c>
      <c r="F1173" t="s">
        <v>316</v>
      </c>
      <c r="G1173" t="s">
        <v>55</v>
      </c>
      <c r="H1173" t="s">
        <v>115</v>
      </c>
      <c r="I1173" t="s">
        <v>55</v>
      </c>
      <c r="J1173" t="s">
        <v>55</v>
      </c>
      <c r="K1173">
        <v>61.310274999999997</v>
      </c>
      <c r="L1173">
        <v>5.728065</v>
      </c>
      <c r="M1173">
        <v>49.168999999999997</v>
      </c>
      <c r="N1173">
        <v>72.501999999999995</v>
      </c>
      <c r="O1173" t="s">
        <v>57</v>
      </c>
      <c r="P1173" t="s">
        <v>2960</v>
      </c>
      <c r="Q1173">
        <v>11.191000000000001</v>
      </c>
      <c r="R1173">
        <v>12.141</v>
      </c>
      <c r="S1173">
        <v>13490</v>
      </c>
      <c r="T1173">
        <v>1705</v>
      </c>
      <c r="U1173">
        <v>10818</v>
      </c>
      <c r="V1173">
        <v>15952</v>
      </c>
      <c r="W1173">
        <v>135</v>
      </c>
      <c r="X1173">
        <v>83</v>
      </c>
      <c r="Y1173">
        <v>0</v>
      </c>
      <c r="Z1173">
        <v>0</v>
      </c>
      <c r="AA1173">
        <v>0</v>
      </c>
      <c r="AB1173">
        <v>1</v>
      </c>
      <c r="AC1173" t="s">
        <v>477</v>
      </c>
      <c r="AD1173" t="s">
        <v>2733</v>
      </c>
      <c r="AE1173">
        <v>1.85</v>
      </c>
    </row>
    <row r="1174" spans="1:31">
      <c r="A1174" t="s">
        <v>2961</v>
      </c>
      <c r="B1174">
        <v>2012</v>
      </c>
      <c r="C1174" t="s">
        <v>2733</v>
      </c>
      <c r="D1174" t="s">
        <v>55</v>
      </c>
      <c r="E1174" t="s">
        <v>55</v>
      </c>
      <c r="F1174" t="s">
        <v>316</v>
      </c>
      <c r="G1174" t="s">
        <v>55</v>
      </c>
      <c r="H1174" t="s">
        <v>115</v>
      </c>
      <c r="I1174" t="s">
        <v>61</v>
      </c>
      <c r="J1174" t="s">
        <v>55</v>
      </c>
      <c r="K1174">
        <v>64.995136000000002</v>
      </c>
      <c r="L1174">
        <v>6.3307250000000002</v>
      </c>
      <c r="M1174">
        <v>51.281999999999996</v>
      </c>
      <c r="N1174">
        <v>77.105999999999995</v>
      </c>
      <c r="O1174" t="s">
        <v>57</v>
      </c>
      <c r="P1174" t="s">
        <v>2962</v>
      </c>
      <c r="Q1174">
        <v>12.111000000000001</v>
      </c>
      <c r="R1174">
        <v>13.714</v>
      </c>
      <c r="S1174">
        <v>7469</v>
      </c>
      <c r="T1174">
        <v>1195</v>
      </c>
      <c r="U1174">
        <v>5893</v>
      </c>
      <c r="V1174">
        <v>8861</v>
      </c>
      <c r="W1174">
        <v>78</v>
      </c>
      <c r="X1174">
        <v>50</v>
      </c>
      <c r="Y1174">
        <v>0</v>
      </c>
      <c r="Z1174">
        <v>0</v>
      </c>
      <c r="AA1174">
        <v>0</v>
      </c>
      <c r="AB1174">
        <v>1</v>
      </c>
      <c r="AC1174" t="s">
        <v>653</v>
      </c>
      <c r="AD1174" t="s">
        <v>2733</v>
      </c>
      <c r="AE1174">
        <v>1.36</v>
      </c>
    </row>
    <row r="1175" spans="1:31">
      <c r="A1175" t="s">
        <v>2963</v>
      </c>
      <c r="B1175">
        <v>2012</v>
      </c>
      <c r="C1175" t="s">
        <v>2733</v>
      </c>
      <c r="D1175" t="s">
        <v>55</v>
      </c>
      <c r="E1175" t="s">
        <v>55</v>
      </c>
      <c r="F1175" t="s">
        <v>316</v>
      </c>
      <c r="G1175" t="s">
        <v>55</v>
      </c>
      <c r="H1175" t="s">
        <v>115</v>
      </c>
      <c r="I1175" t="s">
        <v>72</v>
      </c>
      <c r="J1175" t="s">
        <v>55</v>
      </c>
      <c r="K1175">
        <v>57.281578000000003</v>
      </c>
      <c r="L1175">
        <v>8.9771680000000007</v>
      </c>
      <c r="M1175">
        <v>38.301000000000002</v>
      </c>
      <c r="N1175">
        <v>74.811999999999998</v>
      </c>
      <c r="O1175" t="s">
        <v>57</v>
      </c>
      <c r="P1175" t="s">
        <v>2964</v>
      </c>
      <c r="Q1175">
        <v>17.530999999999999</v>
      </c>
      <c r="R1175">
        <v>18.98</v>
      </c>
      <c r="S1175">
        <v>6021</v>
      </c>
      <c r="T1175">
        <v>1243</v>
      </c>
      <c r="U1175">
        <v>4026</v>
      </c>
      <c r="V1175">
        <v>7863</v>
      </c>
      <c r="W1175">
        <v>57</v>
      </c>
      <c r="X1175">
        <v>33</v>
      </c>
      <c r="Y1175">
        <v>0</v>
      </c>
      <c r="Z1175">
        <v>0</v>
      </c>
      <c r="AA1175">
        <v>0</v>
      </c>
      <c r="AB1175">
        <v>1</v>
      </c>
      <c r="AC1175" t="s">
        <v>442</v>
      </c>
      <c r="AD1175" t="s">
        <v>2733</v>
      </c>
      <c r="AE1175">
        <v>1.84</v>
      </c>
    </row>
    <row r="1176" spans="1:31">
      <c r="A1176" t="s">
        <v>2965</v>
      </c>
      <c r="B1176">
        <v>2012</v>
      </c>
      <c r="C1176" t="s">
        <v>2733</v>
      </c>
      <c r="D1176" t="s">
        <v>55</v>
      </c>
      <c r="E1176" t="s">
        <v>55</v>
      </c>
      <c r="F1176" t="s">
        <v>316</v>
      </c>
      <c r="G1176" t="s">
        <v>55</v>
      </c>
      <c r="H1176" t="s">
        <v>125</v>
      </c>
      <c r="I1176" t="s">
        <v>55</v>
      </c>
      <c r="J1176" t="s">
        <v>55</v>
      </c>
      <c r="K1176">
        <v>52.341358</v>
      </c>
      <c r="L1176">
        <v>6.8352380000000004</v>
      </c>
      <c r="M1176">
        <v>38.323999999999998</v>
      </c>
      <c r="N1176">
        <v>66.093999999999994</v>
      </c>
      <c r="O1176" t="s">
        <v>57</v>
      </c>
      <c r="P1176" t="s">
        <v>2966</v>
      </c>
      <c r="Q1176">
        <v>13.752000000000001</v>
      </c>
      <c r="R1176">
        <v>14.016999999999999</v>
      </c>
      <c r="S1176">
        <v>5561</v>
      </c>
      <c r="T1176">
        <v>973</v>
      </c>
      <c r="U1176">
        <v>4071</v>
      </c>
      <c r="V1176">
        <v>7022</v>
      </c>
      <c r="W1176">
        <v>71</v>
      </c>
      <c r="X1176">
        <v>42</v>
      </c>
      <c r="Y1176">
        <v>0</v>
      </c>
      <c r="Z1176">
        <v>0</v>
      </c>
      <c r="AA1176">
        <v>0</v>
      </c>
      <c r="AB1176">
        <v>1</v>
      </c>
      <c r="AC1176" t="s">
        <v>120</v>
      </c>
      <c r="AD1176" t="s">
        <v>2733</v>
      </c>
      <c r="AE1176">
        <v>1.31</v>
      </c>
    </row>
    <row r="1177" spans="1:31">
      <c r="A1177" t="s">
        <v>2967</v>
      </c>
      <c r="B1177">
        <v>2012</v>
      </c>
      <c r="C1177" t="s">
        <v>2733</v>
      </c>
      <c r="D1177" t="s">
        <v>55</v>
      </c>
      <c r="E1177" t="s">
        <v>55</v>
      </c>
      <c r="F1177" t="s">
        <v>316</v>
      </c>
      <c r="G1177" t="s">
        <v>55</v>
      </c>
      <c r="H1177" t="s">
        <v>125</v>
      </c>
      <c r="I1177" t="s">
        <v>61</v>
      </c>
      <c r="J1177" t="s">
        <v>55</v>
      </c>
      <c r="K1177">
        <v>52.799157999999998</v>
      </c>
      <c r="L1177">
        <v>8.3560409999999994</v>
      </c>
      <c r="M1177">
        <v>35.652999999999999</v>
      </c>
      <c r="N1177">
        <v>69.475999999999999</v>
      </c>
      <c r="O1177" t="s">
        <v>57</v>
      </c>
      <c r="P1177" t="s">
        <v>2780</v>
      </c>
      <c r="Q1177">
        <v>16.677</v>
      </c>
      <c r="R1177">
        <v>17.146000000000001</v>
      </c>
      <c r="S1177">
        <v>2917</v>
      </c>
      <c r="T1177">
        <v>671</v>
      </c>
      <c r="U1177">
        <v>1970</v>
      </c>
      <c r="V1177">
        <v>3839</v>
      </c>
      <c r="W1177">
        <v>40</v>
      </c>
      <c r="X1177">
        <v>22</v>
      </c>
      <c r="Y1177">
        <v>0</v>
      </c>
      <c r="Z1177">
        <v>0</v>
      </c>
      <c r="AA1177">
        <v>0</v>
      </c>
      <c r="AB1177">
        <v>1</v>
      </c>
      <c r="AC1177" t="s">
        <v>570</v>
      </c>
      <c r="AD1177" t="s">
        <v>2733</v>
      </c>
      <c r="AE1177">
        <v>1.0900000000000001</v>
      </c>
    </row>
    <row r="1178" spans="1:31">
      <c r="A1178" t="s">
        <v>2968</v>
      </c>
      <c r="B1178">
        <v>2012</v>
      </c>
      <c r="C1178" t="s">
        <v>2733</v>
      </c>
      <c r="D1178" t="s">
        <v>55</v>
      </c>
      <c r="E1178" t="s">
        <v>55</v>
      </c>
      <c r="F1178" t="s">
        <v>316</v>
      </c>
      <c r="G1178" t="s">
        <v>55</v>
      </c>
      <c r="H1178" t="s">
        <v>125</v>
      </c>
      <c r="I1178" t="s">
        <v>72</v>
      </c>
      <c r="J1178" t="s">
        <v>55</v>
      </c>
      <c r="K1178">
        <v>51.845281999999997</v>
      </c>
      <c r="L1178">
        <v>11.995953</v>
      </c>
      <c r="M1178">
        <v>27.518000000000001</v>
      </c>
      <c r="N1178">
        <v>75.545000000000002</v>
      </c>
      <c r="O1178" t="s">
        <v>57</v>
      </c>
      <c r="P1178" t="s">
        <v>2969</v>
      </c>
      <c r="Q1178">
        <v>23.699000000000002</v>
      </c>
      <c r="R1178">
        <v>24.327000000000002</v>
      </c>
      <c r="S1178">
        <v>2643</v>
      </c>
      <c r="T1178">
        <v>695</v>
      </c>
      <c r="U1178">
        <v>1403</v>
      </c>
      <c r="V1178">
        <v>3852</v>
      </c>
      <c r="W1178">
        <v>31</v>
      </c>
      <c r="X1178">
        <v>20</v>
      </c>
      <c r="Y1178">
        <v>0</v>
      </c>
      <c r="Z1178">
        <v>0</v>
      </c>
      <c r="AA1178">
        <v>0</v>
      </c>
      <c r="AB1178">
        <v>1</v>
      </c>
      <c r="AC1178" t="s">
        <v>456</v>
      </c>
      <c r="AD1178" t="s">
        <v>2733</v>
      </c>
      <c r="AE1178">
        <v>1.73</v>
      </c>
    </row>
    <row r="1179" spans="1:31">
      <c r="A1179" t="s">
        <v>2970</v>
      </c>
      <c r="B1179">
        <v>2012</v>
      </c>
      <c r="C1179" t="s">
        <v>2733</v>
      </c>
      <c r="D1179" t="s">
        <v>55</v>
      </c>
      <c r="E1179" t="s">
        <v>55</v>
      </c>
      <c r="F1179" t="s">
        <v>316</v>
      </c>
      <c r="G1179" t="s">
        <v>55</v>
      </c>
      <c r="H1179" t="s">
        <v>55</v>
      </c>
      <c r="I1179" t="s">
        <v>55</v>
      </c>
      <c r="J1179" t="s">
        <v>55</v>
      </c>
      <c r="K1179">
        <v>58.756314000000003</v>
      </c>
      <c r="L1179">
        <v>1.6880299999999999</v>
      </c>
      <c r="M1179">
        <v>55.363999999999997</v>
      </c>
      <c r="N1179">
        <v>62.087000000000003</v>
      </c>
      <c r="O1179" t="s">
        <v>57</v>
      </c>
      <c r="P1179" t="s">
        <v>2971</v>
      </c>
      <c r="Q1179">
        <v>3.331</v>
      </c>
      <c r="R1179">
        <v>3.3919999999999999</v>
      </c>
      <c r="S1179">
        <v>248315</v>
      </c>
      <c r="T1179">
        <v>11008</v>
      </c>
      <c r="U1179">
        <v>233980</v>
      </c>
      <c r="V1179">
        <v>262393</v>
      </c>
      <c r="W1179">
        <v>1918</v>
      </c>
      <c r="X1179">
        <v>1188</v>
      </c>
      <c r="Y1179">
        <v>0</v>
      </c>
      <c r="Z1179">
        <v>0</v>
      </c>
      <c r="AA1179">
        <v>0</v>
      </c>
      <c r="AB1179">
        <v>1</v>
      </c>
      <c r="AC1179" t="s">
        <v>2972</v>
      </c>
      <c r="AD1179" t="s">
        <v>2733</v>
      </c>
      <c r="AE1179">
        <v>2.25</v>
      </c>
    </row>
    <row r="1180" spans="1:31">
      <c r="A1180" t="s">
        <v>2973</v>
      </c>
      <c r="B1180">
        <v>2012</v>
      </c>
      <c r="C1180" t="s">
        <v>2733</v>
      </c>
      <c r="D1180" t="s">
        <v>55</v>
      </c>
      <c r="E1180" t="s">
        <v>55</v>
      </c>
      <c r="F1180" t="s">
        <v>316</v>
      </c>
      <c r="G1180" t="s">
        <v>55</v>
      </c>
      <c r="H1180" t="s">
        <v>55</v>
      </c>
      <c r="I1180" t="s">
        <v>61</v>
      </c>
      <c r="J1180" t="s">
        <v>55</v>
      </c>
      <c r="K1180">
        <v>61.659249000000003</v>
      </c>
      <c r="L1180">
        <v>1.950947</v>
      </c>
      <c r="M1180">
        <v>57.709000000000003</v>
      </c>
      <c r="N1180">
        <v>65.498999999999995</v>
      </c>
      <c r="O1180" t="s">
        <v>57</v>
      </c>
      <c r="P1180" t="s">
        <v>2974</v>
      </c>
      <c r="Q1180">
        <v>3.839</v>
      </c>
      <c r="R1180">
        <v>3.9510000000000001</v>
      </c>
      <c r="S1180">
        <v>138620</v>
      </c>
      <c r="T1180">
        <v>7708</v>
      </c>
      <c r="U1180">
        <v>129738</v>
      </c>
      <c r="V1180">
        <v>147251</v>
      </c>
      <c r="W1180">
        <v>1201</v>
      </c>
      <c r="X1180">
        <v>756</v>
      </c>
      <c r="Y1180">
        <v>0</v>
      </c>
      <c r="Z1180">
        <v>0</v>
      </c>
      <c r="AA1180">
        <v>0</v>
      </c>
      <c r="AB1180">
        <v>1</v>
      </c>
      <c r="AC1180" t="s">
        <v>2975</v>
      </c>
      <c r="AD1180" t="s">
        <v>2733</v>
      </c>
      <c r="AE1180">
        <v>1.93</v>
      </c>
    </row>
    <row r="1181" spans="1:31">
      <c r="A1181" t="s">
        <v>2976</v>
      </c>
      <c r="B1181">
        <v>2012</v>
      </c>
      <c r="C1181" t="s">
        <v>2733</v>
      </c>
      <c r="D1181" t="s">
        <v>55</v>
      </c>
      <c r="E1181" t="s">
        <v>55</v>
      </c>
      <c r="F1181" t="s">
        <v>316</v>
      </c>
      <c r="G1181" t="s">
        <v>55</v>
      </c>
      <c r="H1181" t="s">
        <v>55</v>
      </c>
      <c r="I1181" t="s">
        <v>72</v>
      </c>
      <c r="J1181" t="s">
        <v>55</v>
      </c>
      <c r="K1181">
        <v>55.456927999999998</v>
      </c>
      <c r="L1181">
        <v>2.3122039999999999</v>
      </c>
      <c r="M1181">
        <v>50.798000000000002</v>
      </c>
      <c r="N1181">
        <v>60.045999999999999</v>
      </c>
      <c r="O1181" t="s">
        <v>57</v>
      </c>
      <c r="P1181" t="s">
        <v>2977</v>
      </c>
      <c r="Q1181">
        <v>4.5890000000000004</v>
      </c>
      <c r="R1181">
        <v>4.6589999999999998</v>
      </c>
      <c r="S1181">
        <v>109695</v>
      </c>
      <c r="T1181">
        <v>6507</v>
      </c>
      <c r="U1181">
        <v>100479</v>
      </c>
      <c r="V1181">
        <v>118773</v>
      </c>
      <c r="W1181">
        <v>717</v>
      </c>
      <c r="X1181">
        <v>432</v>
      </c>
      <c r="Y1181">
        <v>0</v>
      </c>
      <c r="Z1181">
        <v>0</v>
      </c>
      <c r="AA1181">
        <v>0</v>
      </c>
      <c r="AB1181">
        <v>1</v>
      </c>
      <c r="AC1181" t="s">
        <v>2978</v>
      </c>
      <c r="AD1181" t="s">
        <v>2733</v>
      </c>
      <c r="AE1181">
        <v>1.55</v>
      </c>
    </row>
    <row r="1182" spans="1:31">
      <c r="A1182" t="s">
        <v>2979</v>
      </c>
      <c r="B1182">
        <v>2012</v>
      </c>
      <c r="C1182" t="s">
        <v>2733</v>
      </c>
      <c r="D1182" t="s">
        <v>55</v>
      </c>
      <c r="E1182" t="s">
        <v>377</v>
      </c>
      <c r="F1182" t="s">
        <v>55</v>
      </c>
      <c r="G1182" t="s">
        <v>55</v>
      </c>
      <c r="H1182" t="s">
        <v>56</v>
      </c>
      <c r="I1182" t="s">
        <v>55</v>
      </c>
      <c r="J1182" t="s">
        <v>55</v>
      </c>
      <c r="K1182">
        <v>27.029933</v>
      </c>
      <c r="L1182">
        <v>7.6627039999999997</v>
      </c>
      <c r="M1182">
        <v>13.336</v>
      </c>
      <c r="N1182">
        <v>44.893000000000001</v>
      </c>
      <c r="O1182" t="s">
        <v>57</v>
      </c>
      <c r="P1182" t="s">
        <v>2980</v>
      </c>
      <c r="Q1182">
        <v>17.863</v>
      </c>
      <c r="R1182">
        <v>13.694000000000001</v>
      </c>
      <c r="S1182">
        <v>5440</v>
      </c>
      <c r="T1182">
        <v>1651</v>
      </c>
      <c r="U1182">
        <v>2684</v>
      </c>
      <c r="V1182">
        <v>9035</v>
      </c>
      <c r="W1182">
        <v>54</v>
      </c>
      <c r="X1182">
        <v>20</v>
      </c>
      <c r="Y1182">
        <v>0</v>
      </c>
      <c r="Z1182">
        <v>0</v>
      </c>
      <c r="AA1182">
        <v>0</v>
      </c>
      <c r="AB1182">
        <v>1</v>
      </c>
      <c r="AC1182" t="s">
        <v>318</v>
      </c>
      <c r="AD1182" t="s">
        <v>2733</v>
      </c>
      <c r="AE1182">
        <v>1.58</v>
      </c>
    </row>
    <row r="1183" spans="1:31">
      <c r="A1183" t="s">
        <v>2981</v>
      </c>
      <c r="B1183">
        <v>2012</v>
      </c>
      <c r="C1183" t="s">
        <v>2733</v>
      </c>
      <c r="D1183" t="s">
        <v>55</v>
      </c>
      <c r="E1183" t="s">
        <v>377</v>
      </c>
      <c r="F1183" t="s">
        <v>55</v>
      </c>
      <c r="G1183" t="s">
        <v>55</v>
      </c>
      <c r="H1183" t="s">
        <v>56</v>
      </c>
      <c r="I1183" t="s">
        <v>61</v>
      </c>
      <c r="J1183" t="s">
        <v>55</v>
      </c>
      <c r="K1183">
        <v>51.850577000000001</v>
      </c>
      <c r="L1183">
        <v>12.604317999999999</v>
      </c>
      <c r="M1183">
        <v>26.358000000000001</v>
      </c>
      <c r="N1183">
        <v>76.650999999999996</v>
      </c>
      <c r="O1183" t="s">
        <v>57</v>
      </c>
      <c r="P1183" t="s">
        <v>2982</v>
      </c>
      <c r="Q1183">
        <v>24.800999999999998</v>
      </c>
      <c r="R1183">
        <v>25.492999999999999</v>
      </c>
      <c r="S1183">
        <v>4674</v>
      </c>
      <c r="T1183">
        <v>1621</v>
      </c>
      <c r="U1183">
        <v>2376</v>
      </c>
      <c r="V1183">
        <v>6909</v>
      </c>
      <c r="W1183">
        <v>30</v>
      </c>
      <c r="X1183">
        <v>16</v>
      </c>
      <c r="Y1183">
        <v>0</v>
      </c>
      <c r="Z1183">
        <v>0</v>
      </c>
      <c r="AA1183">
        <v>0</v>
      </c>
      <c r="AB1183">
        <v>1</v>
      </c>
      <c r="AC1183" t="s">
        <v>63</v>
      </c>
      <c r="AD1183" t="s">
        <v>2733</v>
      </c>
      <c r="AE1183">
        <v>1.85</v>
      </c>
    </row>
    <row r="1184" spans="1:31">
      <c r="A1184" t="s">
        <v>2983</v>
      </c>
      <c r="B1184">
        <v>2012</v>
      </c>
      <c r="C1184" t="s">
        <v>2733</v>
      </c>
      <c r="D1184" t="s">
        <v>55</v>
      </c>
      <c r="E1184" t="s">
        <v>377</v>
      </c>
      <c r="F1184" t="s">
        <v>55</v>
      </c>
      <c r="G1184" t="s">
        <v>55</v>
      </c>
      <c r="H1184" t="s">
        <v>65</v>
      </c>
      <c r="I1184" t="s">
        <v>55</v>
      </c>
      <c r="J1184" t="s">
        <v>55</v>
      </c>
      <c r="K1184">
        <v>55.936653</v>
      </c>
      <c r="L1184">
        <v>4.878946</v>
      </c>
      <c r="M1184">
        <v>45.868000000000002</v>
      </c>
      <c r="N1184">
        <v>65.658000000000001</v>
      </c>
      <c r="O1184" t="s">
        <v>57</v>
      </c>
      <c r="P1184" t="s">
        <v>2984</v>
      </c>
      <c r="Q1184">
        <v>9.7219999999999995</v>
      </c>
      <c r="R1184">
        <v>10.068</v>
      </c>
      <c r="S1184">
        <v>29021</v>
      </c>
      <c r="T1184">
        <v>3687</v>
      </c>
      <c r="U1184">
        <v>23798</v>
      </c>
      <c r="V1184">
        <v>34065</v>
      </c>
      <c r="W1184">
        <v>188</v>
      </c>
      <c r="X1184">
        <v>112</v>
      </c>
      <c r="Y1184">
        <v>0</v>
      </c>
      <c r="Z1184">
        <v>0</v>
      </c>
      <c r="AA1184">
        <v>0</v>
      </c>
      <c r="AB1184">
        <v>1</v>
      </c>
      <c r="AC1184" t="s">
        <v>2985</v>
      </c>
      <c r="AD1184" t="s">
        <v>2733</v>
      </c>
      <c r="AE1184">
        <v>1.81</v>
      </c>
    </row>
    <row r="1185" spans="1:31">
      <c r="A1185" t="s">
        <v>2986</v>
      </c>
      <c r="B1185">
        <v>2012</v>
      </c>
      <c r="C1185" t="s">
        <v>2733</v>
      </c>
      <c r="D1185" t="s">
        <v>55</v>
      </c>
      <c r="E1185" t="s">
        <v>377</v>
      </c>
      <c r="F1185" t="s">
        <v>55</v>
      </c>
      <c r="G1185" t="s">
        <v>55</v>
      </c>
      <c r="H1185" t="s">
        <v>65</v>
      </c>
      <c r="I1185" t="s">
        <v>61</v>
      </c>
      <c r="J1185" t="s">
        <v>55</v>
      </c>
      <c r="K1185">
        <v>63.707839999999997</v>
      </c>
      <c r="L1185">
        <v>5.9289699999999996</v>
      </c>
      <c r="M1185">
        <v>50.978999999999999</v>
      </c>
      <c r="N1185">
        <v>75.168999999999997</v>
      </c>
      <c r="O1185" t="s">
        <v>57</v>
      </c>
      <c r="P1185" t="s">
        <v>2987</v>
      </c>
      <c r="Q1185">
        <v>11.462</v>
      </c>
      <c r="R1185">
        <v>12.728999999999999</v>
      </c>
      <c r="S1185">
        <v>18705</v>
      </c>
      <c r="T1185">
        <v>2543</v>
      </c>
      <c r="U1185">
        <v>14968</v>
      </c>
      <c r="V1185">
        <v>22071</v>
      </c>
      <c r="W1185">
        <v>123</v>
      </c>
      <c r="X1185">
        <v>78</v>
      </c>
      <c r="Y1185">
        <v>0</v>
      </c>
      <c r="Z1185">
        <v>0</v>
      </c>
      <c r="AA1185">
        <v>0</v>
      </c>
      <c r="AB1185">
        <v>1</v>
      </c>
      <c r="AC1185" t="s">
        <v>931</v>
      </c>
      <c r="AD1185" t="s">
        <v>2733</v>
      </c>
      <c r="AE1185">
        <v>1.85</v>
      </c>
    </row>
    <row r="1186" spans="1:31">
      <c r="A1186" t="s">
        <v>2988</v>
      </c>
      <c r="B1186">
        <v>2012</v>
      </c>
      <c r="C1186" t="s">
        <v>2733</v>
      </c>
      <c r="D1186" t="s">
        <v>55</v>
      </c>
      <c r="E1186" t="s">
        <v>377</v>
      </c>
      <c r="F1186" t="s">
        <v>55</v>
      </c>
      <c r="G1186" t="s">
        <v>55</v>
      </c>
      <c r="H1186" t="s">
        <v>65</v>
      </c>
      <c r="I1186" t="s">
        <v>72</v>
      </c>
      <c r="J1186" t="s">
        <v>55</v>
      </c>
      <c r="K1186">
        <v>45.805171000000001</v>
      </c>
      <c r="L1186">
        <v>8.2385760000000001</v>
      </c>
      <c r="M1186">
        <v>29.393000000000001</v>
      </c>
      <c r="N1186">
        <v>62.911000000000001</v>
      </c>
      <c r="O1186" t="s">
        <v>57</v>
      </c>
      <c r="P1186" t="s">
        <v>2989</v>
      </c>
      <c r="Q1186">
        <v>17.106000000000002</v>
      </c>
      <c r="R1186">
        <v>16.411999999999999</v>
      </c>
      <c r="S1186">
        <v>10316</v>
      </c>
      <c r="T1186">
        <v>2268</v>
      </c>
      <c r="U1186">
        <v>6620</v>
      </c>
      <c r="V1186">
        <v>14168</v>
      </c>
      <c r="W1186">
        <v>65</v>
      </c>
      <c r="X1186">
        <v>34</v>
      </c>
      <c r="Y1186">
        <v>0</v>
      </c>
      <c r="Z1186">
        <v>0</v>
      </c>
      <c r="AA1186">
        <v>0</v>
      </c>
      <c r="AB1186">
        <v>1</v>
      </c>
      <c r="AC1186" t="s">
        <v>923</v>
      </c>
      <c r="AD1186" t="s">
        <v>2733</v>
      </c>
      <c r="AE1186">
        <v>1.75</v>
      </c>
    </row>
    <row r="1187" spans="1:31">
      <c r="A1187" t="s">
        <v>2990</v>
      </c>
      <c r="B1187">
        <v>2012</v>
      </c>
      <c r="C1187" t="s">
        <v>2733</v>
      </c>
      <c r="D1187" t="s">
        <v>55</v>
      </c>
      <c r="E1187" t="s">
        <v>377</v>
      </c>
      <c r="F1187" t="s">
        <v>55</v>
      </c>
      <c r="G1187" t="s">
        <v>55</v>
      </c>
      <c r="H1187" t="s">
        <v>76</v>
      </c>
      <c r="I1187" t="s">
        <v>55</v>
      </c>
      <c r="J1187" t="s">
        <v>55</v>
      </c>
      <c r="K1187">
        <v>47.159835999999999</v>
      </c>
      <c r="L1187">
        <v>3.931298</v>
      </c>
      <c r="M1187">
        <v>39.271999999999998</v>
      </c>
      <c r="N1187">
        <v>55.152999999999999</v>
      </c>
      <c r="O1187" t="s">
        <v>57</v>
      </c>
      <c r="P1187" t="s">
        <v>2991</v>
      </c>
      <c r="Q1187">
        <v>7.9930000000000003</v>
      </c>
      <c r="R1187">
        <v>7.8869999999999996</v>
      </c>
      <c r="S1187">
        <v>40108</v>
      </c>
      <c r="T1187">
        <v>4036</v>
      </c>
      <c r="U1187">
        <v>33400</v>
      </c>
      <c r="V1187">
        <v>46907</v>
      </c>
      <c r="W1187">
        <v>342</v>
      </c>
      <c r="X1187">
        <v>179</v>
      </c>
      <c r="Y1187">
        <v>0</v>
      </c>
      <c r="Z1187">
        <v>0</v>
      </c>
      <c r="AA1187">
        <v>0</v>
      </c>
      <c r="AB1187">
        <v>1</v>
      </c>
      <c r="AC1187" t="s">
        <v>2992</v>
      </c>
      <c r="AD1187" t="s">
        <v>2733</v>
      </c>
      <c r="AE1187">
        <v>2.11</v>
      </c>
    </row>
    <row r="1188" spans="1:31">
      <c r="A1188" t="s">
        <v>2993</v>
      </c>
      <c r="B1188">
        <v>2012</v>
      </c>
      <c r="C1188" t="s">
        <v>2733</v>
      </c>
      <c r="D1188" t="s">
        <v>55</v>
      </c>
      <c r="E1188" t="s">
        <v>377</v>
      </c>
      <c r="F1188" t="s">
        <v>55</v>
      </c>
      <c r="G1188" t="s">
        <v>55</v>
      </c>
      <c r="H1188" t="s">
        <v>76</v>
      </c>
      <c r="I1188" t="s">
        <v>61</v>
      </c>
      <c r="J1188" t="s">
        <v>55</v>
      </c>
      <c r="K1188">
        <v>52.043633999999997</v>
      </c>
      <c r="L1188">
        <v>4.911505</v>
      </c>
      <c r="M1188">
        <v>42.021999999999998</v>
      </c>
      <c r="N1188">
        <v>61.945999999999998</v>
      </c>
      <c r="O1188" t="s">
        <v>57</v>
      </c>
      <c r="P1188" t="s">
        <v>2994</v>
      </c>
      <c r="Q1188">
        <v>9.9019999999999992</v>
      </c>
      <c r="R1188">
        <v>10.022</v>
      </c>
      <c r="S1188">
        <v>21608</v>
      </c>
      <c r="T1188">
        <v>2780</v>
      </c>
      <c r="U1188">
        <v>17447</v>
      </c>
      <c r="V1188">
        <v>25719</v>
      </c>
      <c r="W1188">
        <v>225</v>
      </c>
      <c r="X1188">
        <v>118</v>
      </c>
      <c r="Y1188">
        <v>0</v>
      </c>
      <c r="Z1188">
        <v>0</v>
      </c>
      <c r="AA1188">
        <v>0</v>
      </c>
      <c r="AB1188">
        <v>1</v>
      </c>
      <c r="AC1188" t="s">
        <v>94</v>
      </c>
      <c r="AD1188" t="s">
        <v>2733</v>
      </c>
      <c r="AE1188">
        <v>2.17</v>
      </c>
    </row>
    <row r="1189" spans="1:31">
      <c r="A1189" t="s">
        <v>2995</v>
      </c>
      <c r="B1189">
        <v>2012</v>
      </c>
      <c r="C1189" t="s">
        <v>2733</v>
      </c>
      <c r="D1189" t="s">
        <v>55</v>
      </c>
      <c r="E1189" t="s">
        <v>377</v>
      </c>
      <c r="F1189" t="s">
        <v>55</v>
      </c>
      <c r="G1189" t="s">
        <v>55</v>
      </c>
      <c r="H1189" t="s">
        <v>76</v>
      </c>
      <c r="I1189" t="s">
        <v>72</v>
      </c>
      <c r="J1189" t="s">
        <v>55</v>
      </c>
      <c r="K1189">
        <v>42.501533999999999</v>
      </c>
      <c r="L1189">
        <v>5.7607010000000001</v>
      </c>
      <c r="M1189">
        <v>31.099</v>
      </c>
      <c r="N1189">
        <v>54.521000000000001</v>
      </c>
      <c r="O1189" t="s">
        <v>57</v>
      </c>
      <c r="P1189" t="s">
        <v>2996</v>
      </c>
      <c r="Q1189">
        <v>12.019</v>
      </c>
      <c r="R1189">
        <v>11.401999999999999</v>
      </c>
      <c r="S1189">
        <v>18500</v>
      </c>
      <c r="T1189">
        <v>2871</v>
      </c>
      <c r="U1189">
        <v>13537</v>
      </c>
      <c r="V1189">
        <v>23732</v>
      </c>
      <c r="W1189">
        <v>117</v>
      </c>
      <c r="X1189">
        <v>61</v>
      </c>
      <c r="Y1189">
        <v>0</v>
      </c>
      <c r="Z1189">
        <v>0</v>
      </c>
      <c r="AA1189">
        <v>0</v>
      </c>
      <c r="AB1189">
        <v>1</v>
      </c>
      <c r="AC1189" t="s">
        <v>252</v>
      </c>
      <c r="AD1189" t="s">
        <v>2733</v>
      </c>
      <c r="AE1189">
        <v>1.58</v>
      </c>
    </row>
    <row r="1190" spans="1:31">
      <c r="A1190" t="s">
        <v>2997</v>
      </c>
      <c r="B1190">
        <v>2012</v>
      </c>
      <c r="C1190" t="s">
        <v>2733</v>
      </c>
      <c r="D1190" t="s">
        <v>55</v>
      </c>
      <c r="E1190" t="s">
        <v>377</v>
      </c>
      <c r="F1190" t="s">
        <v>55</v>
      </c>
      <c r="G1190" t="s">
        <v>55</v>
      </c>
      <c r="H1190" t="s">
        <v>86</v>
      </c>
      <c r="I1190" t="s">
        <v>55</v>
      </c>
      <c r="J1190" t="s">
        <v>55</v>
      </c>
      <c r="K1190">
        <v>59.779978999999997</v>
      </c>
      <c r="L1190">
        <v>3.604743</v>
      </c>
      <c r="M1190">
        <v>52.344999999999999</v>
      </c>
      <c r="N1190">
        <v>66.897000000000006</v>
      </c>
      <c r="O1190" t="s">
        <v>57</v>
      </c>
      <c r="P1190" t="s">
        <v>2998</v>
      </c>
      <c r="Q1190">
        <v>7.117</v>
      </c>
      <c r="R1190">
        <v>7.4349999999999996</v>
      </c>
      <c r="S1190">
        <v>46773</v>
      </c>
      <c r="T1190">
        <v>3597</v>
      </c>
      <c r="U1190">
        <v>40956</v>
      </c>
      <c r="V1190">
        <v>52342</v>
      </c>
      <c r="W1190">
        <v>379</v>
      </c>
      <c r="X1190">
        <v>243</v>
      </c>
      <c r="Y1190">
        <v>0</v>
      </c>
      <c r="Z1190">
        <v>0</v>
      </c>
      <c r="AA1190">
        <v>0</v>
      </c>
      <c r="AB1190">
        <v>1</v>
      </c>
      <c r="AC1190" t="s">
        <v>2941</v>
      </c>
      <c r="AD1190" t="s">
        <v>2733</v>
      </c>
      <c r="AE1190">
        <v>2.04</v>
      </c>
    </row>
    <row r="1191" spans="1:31">
      <c r="A1191" t="s">
        <v>2999</v>
      </c>
      <c r="B1191">
        <v>2012</v>
      </c>
      <c r="C1191" t="s">
        <v>2733</v>
      </c>
      <c r="D1191" t="s">
        <v>55</v>
      </c>
      <c r="E1191" t="s">
        <v>377</v>
      </c>
      <c r="F1191" t="s">
        <v>55</v>
      </c>
      <c r="G1191" t="s">
        <v>55</v>
      </c>
      <c r="H1191" t="s">
        <v>86</v>
      </c>
      <c r="I1191" t="s">
        <v>61</v>
      </c>
      <c r="J1191" t="s">
        <v>55</v>
      </c>
      <c r="K1191">
        <v>61.586331999999999</v>
      </c>
      <c r="L1191">
        <v>4.6829210000000003</v>
      </c>
      <c r="M1191">
        <v>51.750999999999998</v>
      </c>
      <c r="N1191">
        <v>70.771000000000001</v>
      </c>
      <c r="O1191" t="s">
        <v>57</v>
      </c>
      <c r="P1191" t="s">
        <v>3000</v>
      </c>
      <c r="Q1191">
        <v>9.1850000000000005</v>
      </c>
      <c r="R1191">
        <v>9.8350000000000009</v>
      </c>
      <c r="S1191">
        <v>23721</v>
      </c>
      <c r="T1191">
        <v>2155</v>
      </c>
      <c r="U1191">
        <v>19933</v>
      </c>
      <c r="V1191">
        <v>27258</v>
      </c>
      <c r="W1191">
        <v>238</v>
      </c>
      <c r="X1191">
        <v>153</v>
      </c>
      <c r="Y1191">
        <v>0</v>
      </c>
      <c r="Z1191">
        <v>0</v>
      </c>
      <c r="AA1191">
        <v>0</v>
      </c>
      <c r="AB1191">
        <v>1</v>
      </c>
      <c r="AC1191" t="s">
        <v>1706</v>
      </c>
      <c r="AD1191" t="s">
        <v>2733</v>
      </c>
      <c r="AE1191">
        <v>2.2000000000000002</v>
      </c>
    </row>
    <row r="1192" spans="1:31">
      <c r="A1192" t="s">
        <v>3001</v>
      </c>
      <c r="B1192">
        <v>2012</v>
      </c>
      <c r="C1192" t="s">
        <v>2733</v>
      </c>
      <c r="D1192" t="s">
        <v>55</v>
      </c>
      <c r="E1192" t="s">
        <v>377</v>
      </c>
      <c r="F1192" t="s">
        <v>55</v>
      </c>
      <c r="G1192" t="s">
        <v>55</v>
      </c>
      <c r="H1192" t="s">
        <v>86</v>
      </c>
      <c r="I1192" t="s">
        <v>72</v>
      </c>
      <c r="J1192" t="s">
        <v>55</v>
      </c>
      <c r="K1192">
        <v>58.028626000000003</v>
      </c>
      <c r="L1192">
        <v>5.6156009999999998</v>
      </c>
      <c r="M1192">
        <v>46.292999999999999</v>
      </c>
      <c r="N1192">
        <v>69.134</v>
      </c>
      <c r="O1192" t="s">
        <v>57</v>
      </c>
      <c r="P1192" t="s">
        <v>3002</v>
      </c>
      <c r="Q1192">
        <v>11.105</v>
      </c>
      <c r="R1192">
        <v>11.734999999999999</v>
      </c>
      <c r="S1192">
        <v>23052</v>
      </c>
      <c r="T1192">
        <v>2927</v>
      </c>
      <c r="U1192">
        <v>18391</v>
      </c>
      <c r="V1192">
        <v>27464</v>
      </c>
      <c r="W1192">
        <v>141</v>
      </c>
      <c r="X1192">
        <v>90</v>
      </c>
      <c r="Y1192">
        <v>0</v>
      </c>
      <c r="Z1192">
        <v>0</v>
      </c>
      <c r="AA1192">
        <v>0</v>
      </c>
      <c r="AB1192">
        <v>1</v>
      </c>
      <c r="AC1192" t="s">
        <v>333</v>
      </c>
      <c r="AD1192" t="s">
        <v>2733</v>
      </c>
      <c r="AE1192">
        <v>1.81</v>
      </c>
    </row>
    <row r="1193" spans="1:31">
      <c r="A1193" t="s">
        <v>3003</v>
      </c>
      <c r="B1193">
        <v>2012</v>
      </c>
      <c r="C1193" t="s">
        <v>2733</v>
      </c>
      <c r="D1193" t="s">
        <v>55</v>
      </c>
      <c r="E1193" t="s">
        <v>377</v>
      </c>
      <c r="F1193" t="s">
        <v>55</v>
      </c>
      <c r="G1193" t="s">
        <v>55</v>
      </c>
      <c r="H1193" t="s">
        <v>96</v>
      </c>
      <c r="I1193" t="s">
        <v>55</v>
      </c>
      <c r="J1193" t="s">
        <v>55</v>
      </c>
      <c r="K1193">
        <v>60.361018999999999</v>
      </c>
      <c r="L1193">
        <v>3.7847849999999998</v>
      </c>
      <c r="M1193">
        <v>52.524000000000001</v>
      </c>
      <c r="N1193">
        <v>67.823999999999998</v>
      </c>
      <c r="O1193" t="s">
        <v>57</v>
      </c>
      <c r="P1193" t="s">
        <v>3004</v>
      </c>
      <c r="Q1193">
        <v>7.4630000000000001</v>
      </c>
      <c r="R1193">
        <v>7.8369999999999997</v>
      </c>
      <c r="S1193">
        <v>53985</v>
      </c>
      <c r="T1193">
        <v>5350</v>
      </c>
      <c r="U1193">
        <v>46976</v>
      </c>
      <c r="V1193">
        <v>60660</v>
      </c>
      <c r="W1193">
        <v>398</v>
      </c>
      <c r="X1193">
        <v>249</v>
      </c>
      <c r="Y1193">
        <v>0</v>
      </c>
      <c r="Z1193">
        <v>0</v>
      </c>
      <c r="AA1193">
        <v>0</v>
      </c>
      <c r="AB1193">
        <v>1</v>
      </c>
      <c r="AC1193" t="s">
        <v>1599</v>
      </c>
      <c r="AD1193" t="s">
        <v>2733</v>
      </c>
      <c r="AE1193">
        <v>2.38</v>
      </c>
    </row>
    <row r="1194" spans="1:31">
      <c r="A1194" t="s">
        <v>3005</v>
      </c>
      <c r="B1194">
        <v>2012</v>
      </c>
      <c r="C1194" t="s">
        <v>2733</v>
      </c>
      <c r="D1194" t="s">
        <v>55</v>
      </c>
      <c r="E1194" t="s">
        <v>377</v>
      </c>
      <c r="F1194" t="s">
        <v>55</v>
      </c>
      <c r="G1194" t="s">
        <v>55</v>
      </c>
      <c r="H1194" t="s">
        <v>96</v>
      </c>
      <c r="I1194" t="s">
        <v>61</v>
      </c>
      <c r="J1194" t="s">
        <v>55</v>
      </c>
      <c r="K1194">
        <v>59.726405999999997</v>
      </c>
      <c r="L1194">
        <v>4.7834909999999997</v>
      </c>
      <c r="M1194">
        <v>49.734000000000002</v>
      </c>
      <c r="N1194">
        <v>69.159000000000006</v>
      </c>
      <c r="O1194" t="s">
        <v>57</v>
      </c>
      <c r="P1194" t="s">
        <v>3006</v>
      </c>
      <c r="Q1194">
        <v>9.4320000000000004</v>
      </c>
      <c r="R1194">
        <v>9.9930000000000003</v>
      </c>
      <c r="S1194">
        <v>28810</v>
      </c>
      <c r="T1194">
        <v>3741</v>
      </c>
      <c r="U1194">
        <v>23990</v>
      </c>
      <c r="V1194">
        <v>33360</v>
      </c>
      <c r="W1194">
        <v>239</v>
      </c>
      <c r="X1194">
        <v>153</v>
      </c>
      <c r="Y1194">
        <v>0</v>
      </c>
      <c r="Z1194">
        <v>0</v>
      </c>
      <c r="AA1194">
        <v>0</v>
      </c>
      <c r="AB1194">
        <v>1</v>
      </c>
      <c r="AC1194" t="s">
        <v>540</v>
      </c>
      <c r="AD1194" t="s">
        <v>2733</v>
      </c>
      <c r="AE1194">
        <v>2.2599999999999998</v>
      </c>
    </row>
    <row r="1195" spans="1:31">
      <c r="A1195" t="s">
        <v>3007</v>
      </c>
      <c r="B1195">
        <v>2012</v>
      </c>
      <c r="C1195" t="s">
        <v>2733</v>
      </c>
      <c r="D1195" t="s">
        <v>55</v>
      </c>
      <c r="E1195" t="s">
        <v>377</v>
      </c>
      <c r="F1195" t="s">
        <v>55</v>
      </c>
      <c r="G1195" t="s">
        <v>55</v>
      </c>
      <c r="H1195" t="s">
        <v>96</v>
      </c>
      <c r="I1195" t="s">
        <v>72</v>
      </c>
      <c r="J1195" t="s">
        <v>55</v>
      </c>
      <c r="K1195">
        <v>61.104030999999999</v>
      </c>
      <c r="L1195">
        <v>5.7698590000000003</v>
      </c>
      <c r="M1195">
        <v>48.872</v>
      </c>
      <c r="N1195">
        <v>72.39</v>
      </c>
      <c r="O1195" t="s">
        <v>57</v>
      </c>
      <c r="P1195" t="s">
        <v>3008</v>
      </c>
      <c r="Q1195">
        <v>11.286</v>
      </c>
      <c r="R1195">
        <v>12.231999999999999</v>
      </c>
      <c r="S1195">
        <v>25175</v>
      </c>
      <c r="T1195">
        <v>3299</v>
      </c>
      <c r="U1195">
        <v>20135</v>
      </c>
      <c r="V1195">
        <v>29825</v>
      </c>
      <c r="W1195">
        <v>159</v>
      </c>
      <c r="X1195">
        <v>96</v>
      </c>
      <c r="Y1195">
        <v>0</v>
      </c>
      <c r="Z1195">
        <v>0</v>
      </c>
      <c r="AA1195">
        <v>0</v>
      </c>
      <c r="AB1195">
        <v>1</v>
      </c>
      <c r="AC1195" t="s">
        <v>1628</v>
      </c>
      <c r="AD1195" t="s">
        <v>2733</v>
      </c>
      <c r="AE1195">
        <v>2.21</v>
      </c>
    </row>
    <row r="1196" spans="1:31">
      <c r="A1196" t="s">
        <v>3009</v>
      </c>
      <c r="B1196">
        <v>2012</v>
      </c>
      <c r="C1196" t="s">
        <v>2733</v>
      </c>
      <c r="D1196" t="s">
        <v>55</v>
      </c>
      <c r="E1196" t="s">
        <v>377</v>
      </c>
      <c r="F1196" t="s">
        <v>55</v>
      </c>
      <c r="G1196" t="s">
        <v>55</v>
      </c>
      <c r="H1196" t="s">
        <v>105</v>
      </c>
      <c r="I1196" t="s">
        <v>55</v>
      </c>
      <c r="J1196" t="s">
        <v>55</v>
      </c>
      <c r="K1196">
        <v>72.108350000000002</v>
      </c>
      <c r="L1196">
        <v>3.5658669999999999</v>
      </c>
      <c r="M1196">
        <v>64.447000000000003</v>
      </c>
      <c r="N1196">
        <v>78.924999999999997</v>
      </c>
      <c r="O1196" t="s">
        <v>57</v>
      </c>
      <c r="P1196" t="s">
        <v>3010</v>
      </c>
      <c r="Q1196">
        <v>6.8159999999999998</v>
      </c>
      <c r="R1196">
        <v>7.6619999999999999</v>
      </c>
      <c r="S1196">
        <v>40877</v>
      </c>
      <c r="T1196">
        <v>3477</v>
      </c>
      <c r="U1196">
        <v>36533</v>
      </c>
      <c r="V1196">
        <v>44741</v>
      </c>
      <c r="W1196">
        <v>268</v>
      </c>
      <c r="X1196">
        <v>194</v>
      </c>
      <c r="Y1196">
        <v>0</v>
      </c>
      <c r="Z1196">
        <v>0</v>
      </c>
      <c r="AA1196">
        <v>0</v>
      </c>
      <c r="AB1196">
        <v>1</v>
      </c>
      <c r="AC1196" t="s">
        <v>3011</v>
      </c>
      <c r="AD1196" t="s">
        <v>2733</v>
      </c>
      <c r="AE1196">
        <v>1.69</v>
      </c>
    </row>
    <row r="1197" spans="1:31">
      <c r="A1197" t="s">
        <v>3012</v>
      </c>
      <c r="B1197">
        <v>2012</v>
      </c>
      <c r="C1197" t="s">
        <v>2733</v>
      </c>
      <c r="D1197" t="s">
        <v>55</v>
      </c>
      <c r="E1197" t="s">
        <v>377</v>
      </c>
      <c r="F1197" t="s">
        <v>55</v>
      </c>
      <c r="G1197" t="s">
        <v>55</v>
      </c>
      <c r="H1197" t="s">
        <v>105</v>
      </c>
      <c r="I1197" t="s">
        <v>61</v>
      </c>
      <c r="J1197" t="s">
        <v>55</v>
      </c>
      <c r="K1197">
        <v>73.870808999999994</v>
      </c>
      <c r="L1197">
        <v>4.4347709999999996</v>
      </c>
      <c r="M1197">
        <v>64.061999999999998</v>
      </c>
      <c r="N1197">
        <v>82.197999999999993</v>
      </c>
      <c r="O1197" t="s">
        <v>57</v>
      </c>
      <c r="P1197" t="s">
        <v>3013</v>
      </c>
      <c r="Q1197">
        <v>8.327</v>
      </c>
      <c r="R1197">
        <v>9.8089999999999993</v>
      </c>
      <c r="S1197">
        <v>22384</v>
      </c>
      <c r="T1197">
        <v>2583</v>
      </c>
      <c r="U1197">
        <v>19412</v>
      </c>
      <c r="V1197">
        <v>24908</v>
      </c>
      <c r="W1197">
        <v>164</v>
      </c>
      <c r="X1197">
        <v>121</v>
      </c>
      <c r="Y1197">
        <v>0</v>
      </c>
      <c r="Z1197">
        <v>0</v>
      </c>
      <c r="AA1197">
        <v>0</v>
      </c>
      <c r="AB1197">
        <v>1</v>
      </c>
      <c r="AC1197" t="s">
        <v>514</v>
      </c>
      <c r="AD1197" t="s">
        <v>2733</v>
      </c>
      <c r="AE1197">
        <v>1.66</v>
      </c>
    </row>
    <row r="1198" spans="1:31">
      <c r="A1198" t="s">
        <v>3014</v>
      </c>
      <c r="B1198">
        <v>2012</v>
      </c>
      <c r="C1198" t="s">
        <v>2733</v>
      </c>
      <c r="D1198" t="s">
        <v>55</v>
      </c>
      <c r="E1198" t="s">
        <v>377</v>
      </c>
      <c r="F1198" t="s">
        <v>55</v>
      </c>
      <c r="G1198" t="s">
        <v>55</v>
      </c>
      <c r="H1198" t="s">
        <v>105</v>
      </c>
      <c r="I1198" t="s">
        <v>72</v>
      </c>
      <c r="J1198" t="s">
        <v>55</v>
      </c>
      <c r="K1198">
        <v>70.084276000000003</v>
      </c>
      <c r="L1198">
        <v>6.0068049999999999</v>
      </c>
      <c r="M1198">
        <v>56.716000000000001</v>
      </c>
      <c r="N1198">
        <v>81.343000000000004</v>
      </c>
      <c r="O1198" t="s">
        <v>57</v>
      </c>
      <c r="P1198" t="s">
        <v>3015</v>
      </c>
      <c r="Q1198">
        <v>11.257999999999999</v>
      </c>
      <c r="R1198">
        <v>13.368</v>
      </c>
      <c r="S1198">
        <v>18492</v>
      </c>
      <c r="T1198">
        <v>2855</v>
      </c>
      <c r="U1198">
        <v>14965</v>
      </c>
      <c r="V1198">
        <v>21463</v>
      </c>
      <c r="W1198">
        <v>104</v>
      </c>
      <c r="X1198">
        <v>73</v>
      </c>
      <c r="Y1198">
        <v>0</v>
      </c>
      <c r="Z1198">
        <v>0</v>
      </c>
      <c r="AA1198">
        <v>0</v>
      </c>
      <c r="AB1198">
        <v>1</v>
      </c>
      <c r="AC1198" t="s">
        <v>110</v>
      </c>
      <c r="AD1198" t="s">
        <v>2733</v>
      </c>
      <c r="AE1198">
        <v>1.77</v>
      </c>
    </row>
    <row r="1199" spans="1:31">
      <c r="A1199" t="s">
        <v>3016</v>
      </c>
      <c r="B1199">
        <v>2012</v>
      </c>
      <c r="C1199" t="s">
        <v>2733</v>
      </c>
      <c r="D1199" t="s">
        <v>55</v>
      </c>
      <c r="E1199" t="s">
        <v>377</v>
      </c>
      <c r="F1199" t="s">
        <v>55</v>
      </c>
      <c r="G1199" t="s">
        <v>55</v>
      </c>
      <c r="H1199" t="s">
        <v>115</v>
      </c>
      <c r="I1199" t="s">
        <v>55</v>
      </c>
      <c r="J1199" t="s">
        <v>55</v>
      </c>
      <c r="K1199">
        <v>63.131886000000002</v>
      </c>
      <c r="L1199">
        <v>5.8652899999999999</v>
      </c>
      <c r="M1199">
        <v>50.579000000000001</v>
      </c>
      <c r="N1199">
        <v>74.504000000000005</v>
      </c>
      <c r="O1199" t="s">
        <v>57</v>
      </c>
      <c r="P1199" t="s">
        <v>3017</v>
      </c>
      <c r="Q1199">
        <v>11.372999999999999</v>
      </c>
      <c r="R1199">
        <v>12.553000000000001</v>
      </c>
      <c r="S1199">
        <v>14802</v>
      </c>
      <c r="T1199">
        <v>2072</v>
      </c>
      <c r="U1199">
        <v>11859</v>
      </c>
      <c r="V1199">
        <v>17468</v>
      </c>
      <c r="W1199">
        <v>134</v>
      </c>
      <c r="X1199">
        <v>82</v>
      </c>
      <c r="Y1199">
        <v>0</v>
      </c>
      <c r="Z1199">
        <v>0</v>
      </c>
      <c r="AA1199">
        <v>0</v>
      </c>
      <c r="AB1199">
        <v>1</v>
      </c>
      <c r="AC1199" t="s">
        <v>470</v>
      </c>
      <c r="AD1199" t="s">
        <v>2733</v>
      </c>
      <c r="AE1199">
        <v>1.97</v>
      </c>
    </row>
    <row r="1200" spans="1:31">
      <c r="A1200" t="s">
        <v>3018</v>
      </c>
      <c r="B1200">
        <v>2012</v>
      </c>
      <c r="C1200" t="s">
        <v>2733</v>
      </c>
      <c r="D1200" t="s">
        <v>55</v>
      </c>
      <c r="E1200" t="s">
        <v>377</v>
      </c>
      <c r="F1200" t="s">
        <v>55</v>
      </c>
      <c r="G1200" t="s">
        <v>55</v>
      </c>
      <c r="H1200" t="s">
        <v>115</v>
      </c>
      <c r="I1200" t="s">
        <v>61</v>
      </c>
      <c r="J1200" t="s">
        <v>55</v>
      </c>
      <c r="K1200">
        <v>65.470415000000003</v>
      </c>
      <c r="L1200">
        <v>6.2722819999999997</v>
      </c>
      <c r="M1200">
        <v>51.856999999999999</v>
      </c>
      <c r="N1200">
        <v>77.45</v>
      </c>
      <c r="O1200" t="s">
        <v>57</v>
      </c>
      <c r="P1200" t="s">
        <v>3019</v>
      </c>
      <c r="Q1200">
        <v>11.978999999999999</v>
      </c>
      <c r="R1200">
        <v>13.613</v>
      </c>
      <c r="S1200">
        <v>7627</v>
      </c>
      <c r="T1200">
        <v>1206</v>
      </c>
      <c r="U1200">
        <v>6041</v>
      </c>
      <c r="V1200">
        <v>9023</v>
      </c>
      <c r="W1200">
        <v>79</v>
      </c>
      <c r="X1200">
        <v>51</v>
      </c>
      <c r="Y1200">
        <v>0</v>
      </c>
      <c r="Z1200">
        <v>0</v>
      </c>
      <c r="AA1200">
        <v>0</v>
      </c>
      <c r="AB1200">
        <v>1</v>
      </c>
      <c r="AC1200" t="s">
        <v>653</v>
      </c>
      <c r="AD1200" t="s">
        <v>2733</v>
      </c>
      <c r="AE1200">
        <v>1.36</v>
      </c>
    </row>
    <row r="1201" spans="1:31">
      <c r="A1201" t="s">
        <v>3020</v>
      </c>
      <c r="B1201">
        <v>2012</v>
      </c>
      <c r="C1201" t="s">
        <v>2733</v>
      </c>
      <c r="D1201" t="s">
        <v>55</v>
      </c>
      <c r="E1201" t="s">
        <v>377</v>
      </c>
      <c r="F1201" t="s">
        <v>55</v>
      </c>
      <c r="G1201" t="s">
        <v>55</v>
      </c>
      <c r="H1201" t="s">
        <v>115</v>
      </c>
      <c r="I1201" t="s">
        <v>72</v>
      </c>
      <c r="J1201" t="s">
        <v>55</v>
      </c>
      <c r="K1201">
        <v>60.822389999999999</v>
      </c>
      <c r="L1201">
        <v>9.2360209999999991</v>
      </c>
      <c r="M1201">
        <v>40.85</v>
      </c>
      <c r="N1201">
        <v>78.453000000000003</v>
      </c>
      <c r="O1201" t="s">
        <v>57</v>
      </c>
      <c r="P1201" t="s">
        <v>3021</v>
      </c>
      <c r="Q1201">
        <v>17.631</v>
      </c>
      <c r="R1201">
        <v>19.972999999999999</v>
      </c>
      <c r="S1201">
        <v>7175</v>
      </c>
      <c r="T1201">
        <v>1746</v>
      </c>
      <c r="U1201">
        <v>4819</v>
      </c>
      <c r="V1201">
        <v>9254</v>
      </c>
      <c r="W1201">
        <v>55</v>
      </c>
      <c r="X1201">
        <v>31</v>
      </c>
      <c r="Y1201">
        <v>0</v>
      </c>
      <c r="Z1201">
        <v>0</v>
      </c>
      <c r="AA1201">
        <v>0</v>
      </c>
      <c r="AB1201">
        <v>1</v>
      </c>
      <c r="AC1201" t="s">
        <v>480</v>
      </c>
      <c r="AD1201" t="s">
        <v>2733</v>
      </c>
      <c r="AE1201">
        <v>1.93</v>
      </c>
    </row>
    <row r="1202" spans="1:31">
      <c r="A1202" t="s">
        <v>3022</v>
      </c>
      <c r="B1202">
        <v>2012</v>
      </c>
      <c r="C1202" t="s">
        <v>2733</v>
      </c>
      <c r="D1202" t="s">
        <v>55</v>
      </c>
      <c r="E1202" t="s">
        <v>377</v>
      </c>
      <c r="F1202" t="s">
        <v>55</v>
      </c>
      <c r="G1202" t="s">
        <v>55</v>
      </c>
      <c r="H1202" t="s">
        <v>125</v>
      </c>
      <c r="I1202" t="s">
        <v>55</v>
      </c>
      <c r="J1202" t="s">
        <v>55</v>
      </c>
      <c r="K1202">
        <v>50.288303999999997</v>
      </c>
      <c r="L1202">
        <v>6.9411779999999998</v>
      </c>
      <c r="M1202">
        <v>36.167999999999999</v>
      </c>
      <c r="N1202">
        <v>64.375</v>
      </c>
      <c r="O1202" t="s">
        <v>57</v>
      </c>
      <c r="P1202" t="s">
        <v>2778</v>
      </c>
      <c r="Q1202">
        <v>14.086</v>
      </c>
      <c r="R1202">
        <v>14.12</v>
      </c>
      <c r="S1202">
        <v>5561</v>
      </c>
      <c r="T1202">
        <v>973</v>
      </c>
      <c r="U1202">
        <v>3999</v>
      </c>
      <c r="V1202">
        <v>7118</v>
      </c>
      <c r="W1202">
        <v>72</v>
      </c>
      <c r="X1202">
        <v>42</v>
      </c>
      <c r="Y1202">
        <v>0</v>
      </c>
      <c r="Z1202">
        <v>0</v>
      </c>
      <c r="AA1202">
        <v>0</v>
      </c>
      <c r="AB1202">
        <v>1</v>
      </c>
      <c r="AC1202" t="s">
        <v>120</v>
      </c>
      <c r="AD1202" t="s">
        <v>2733</v>
      </c>
      <c r="AE1202">
        <v>1.37</v>
      </c>
    </row>
    <row r="1203" spans="1:31">
      <c r="A1203" t="s">
        <v>3023</v>
      </c>
      <c r="B1203">
        <v>2012</v>
      </c>
      <c r="C1203" t="s">
        <v>2733</v>
      </c>
      <c r="D1203" t="s">
        <v>55</v>
      </c>
      <c r="E1203" t="s">
        <v>377</v>
      </c>
      <c r="F1203" t="s">
        <v>55</v>
      </c>
      <c r="G1203" t="s">
        <v>55</v>
      </c>
      <c r="H1203" t="s">
        <v>125</v>
      </c>
      <c r="I1203" t="s">
        <v>61</v>
      </c>
      <c r="J1203" t="s">
        <v>55</v>
      </c>
      <c r="K1203">
        <v>52.799157999999998</v>
      </c>
      <c r="L1203">
        <v>8.3560409999999994</v>
      </c>
      <c r="M1203">
        <v>35.652999999999999</v>
      </c>
      <c r="N1203">
        <v>69.475999999999999</v>
      </c>
      <c r="O1203" t="s">
        <v>57</v>
      </c>
      <c r="P1203" t="s">
        <v>2780</v>
      </c>
      <c r="Q1203">
        <v>16.677</v>
      </c>
      <c r="R1203">
        <v>17.146000000000001</v>
      </c>
      <c r="S1203">
        <v>2917</v>
      </c>
      <c r="T1203">
        <v>671</v>
      </c>
      <c r="U1203">
        <v>1970</v>
      </c>
      <c r="V1203">
        <v>3839</v>
      </c>
      <c r="W1203">
        <v>40</v>
      </c>
      <c r="X1203">
        <v>22</v>
      </c>
      <c r="Y1203">
        <v>0</v>
      </c>
      <c r="Z1203">
        <v>0</v>
      </c>
      <c r="AA1203">
        <v>0</v>
      </c>
      <c r="AB1203">
        <v>1</v>
      </c>
      <c r="AC1203" t="s">
        <v>570</v>
      </c>
      <c r="AD1203" t="s">
        <v>2733</v>
      </c>
      <c r="AE1203">
        <v>1.0900000000000001</v>
      </c>
    </row>
    <row r="1204" spans="1:31">
      <c r="A1204" t="s">
        <v>3024</v>
      </c>
      <c r="B1204">
        <v>2012</v>
      </c>
      <c r="C1204" t="s">
        <v>2733</v>
      </c>
      <c r="D1204" t="s">
        <v>55</v>
      </c>
      <c r="E1204" t="s">
        <v>377</v>
      </c>
      <c r="F1204" t="s">
        <v>55</v>
      </c>
      <c r="G1204" t="s">
        <v>55</v>
      </c>
      <c r="H1204" t="s">
        <v>125</v>
      </c>
      <c r="I1204" t="s">
        <v>72</v>
      </c>
      <c r="J1204" t="s">
        <v>55</v>
      </c>
      <c r="K1204">
        <v>47.780822000000001</v>
      </c>
      <c r="L1204">
        <v>11.601531</v>
      </c>
      <c r="M1204">
        <v>24.861999999999998</v>
      </c>
      <c r="N1204">
        <v>71.408000000000001</v>
      </c>
      <c r="O1204" t="s">
        <v>57</v>
      </c>
      <c r="P1204" t="s">
        <v>2782</v>
      </c>
      <c r="Q1204">
        <v>23.626999999999999</v>
      </c>
      <c r="R1204">
        <v>22.917999999999999</v>
      </c>
      <c r="S1204">
        <v>2643</v>
      </c>
      <c r="T1204">
        <v>695</v>
      </c>
      <c r="U1204">
        <v>1376</v>
      </c>
      <c r="V1204">
        <v>3951</v>
      </c>
      <c r="W1204">
        <v>32</v>
      </c>
      <c r="X1204">
        <v>20</v>
      </c>
      <c r="Y1204">
        <v>0</v>
      </c>
      <c r="Z1204">
        <v>0</v>
      </c>
      <c r="AA1204">
        <v>0</v>
      </c>
      <c r="AB1204">
        <v>1</v>
      </c>
      <c r="AC1204" t="s">
        <v>456</v>
      </c>
      <c r="AD1204" t="s">
        <v>2733</v>
      </c>
      <c r="AE1204">
        <v>1.67</v>
      </c>
    </row>
    <row r="1205" spans="1:31">
      <c r="A1205" t="s">
        <v>3025</v>
      </c>
      <c r="B1205">
        <v>2012</v>
      </c>
      <c r="C1205" t="s">
        <v>2733</v>
      </c>
      <c r="D1205" t="s">
        <v>55</v>
      </c>
      <c r="E1205" t="s">
        <v>377</v>
      </c>
      <c r="F1205" t="s">
        <v>55</v>
      </c>
      <c r="G1205" t="s">
        <v>55</v>
      </c>
      <c r="H1205" t="s">
        <v>55</v>
      </c>
      <c r="I1205" t="s">
        <v>55</v>
      </c>
      <c r="J1205" t="s">
        <v>55</v>
      </c>
      <c r="K1205">
        <v>56.877161999999998</v>
      </c>
      <c r="L1205">
        <v>1.7551330000000001</v>
      </c>
      <c r="M1205">
        <v>53.354999999999997</v>
      </c>
      <c r="N1205">
        <v>60.347999999999999</v>
      </c>
      <c r="O1205" t="s">
        <v>57</v>
      </c>
      <c r="P1205" t="s">
        <v>3026</v>
      </c>
      <c r="Q1205">
        <v>3.4710000000000001</v>
      </c>
      <c r="R1205">
        <v>3.5219999999999998</v>
      </c>
      <c r="S1205">
        <v>236567</v>
      </c>
      <c r="T1205">
        <v>10820</v>
      </c>
      <c r="U1205">
        <v>221918</v>
      </c>
      <c r="V1205">
        <v>251003</v>
      </c>
      <c r="W1205">
        <v>1835</v>
      </c>
      <c r="X1205">
        <v>1121</v>
      </c>
      <c r="Y1205">
        <v>0</v>
      </c>
      <c r="Z1205">
        <v>0</v>
      </c>
      <c r="AA1205">
        <v>0</v>
      </c>
      <c r="AB1205">
        <v>1</v>
      </c>
      <c r="AC1205" t="s">
        <v>3027</v>
      </c>
      <c r="AD1205" t="s">
        <v>2733</v>
      </c>
      <c r="AE1205">
        <v>2.2999999999999998</v>
      </c>
    </row>
    <row r="1206" spans="1:31">
      <c r="A1206" t="s">
        <v>3028</v>
      </c>
      <c r="B1206">
        <v>2012</v>
      </c>
      <c r="C1206" t="s">
        <v>2733</v>
      </c>
      <c r="D1206" t="s">
        <v>55</v>
      </c>
      <c r="E1206" t="s">
        <v>377</v>
      </c>
      <c r="F1206" t="s">
        <v>55</v>
      </c>
      <c r="G1206" t="s">
        <v>55</v>
      </c>
      <c r="H1206" t="s">
        <v>55</v>
      </c>
      <c r="I1206" t="s">
        <v>61</v>
      </c>
      <c r="J1206" t="s">
        <v>55</v>
      </c>
      <c r="K1206">
        <v>60.921098000000001</v>
      </c>
      <c r="L1206">
        <v>2.035711</v>
      </c>
      <c r="M1206">
        <v>56.798000000000002</v>
      </c>
      <c r="N1206">
        <v>64.930999999999997</v>
      </c>
      <c r="O1206" t="s">
        <v>57</v>
      </c>
      <c r="P1206" t="s">
        <v>3029</v>
      </c>
      <c r="Q1206">
        <v>4.01</v>
      </c>
      <c r="R1206">
        <v>4.1230000000000002</v>
      </c>
      <c r="S1206">
        <v>130447</v>
      </c>
      <c r="T1206">
        <v>7365</v>
      </c>
      <c r="U1206">
        <v>121619</v>
      </c>
      <c r="V1206">
        <v>139034</v>
      </c>
      <c r="W1206">
        <v>1138</v>
      </c>
      <c r="X1206">
        <v>712</v>
      </c>
      <c r="Y1206">
        <v>0</v>
      </c>
      <c r="Z1206">
        <v>0</v>
      </c>
      <c r="AA1206">
        <v>0</v>
      </c>
      <c r="AB1206">
        <v>1</v>
      </c>
      <c r="AC1206" t="s">
        <v>3030</v>
      </c>
      <c r="AD1206" t="s">
        <v>2733</v>
      </c>
      <c r="AE1206">
        <v>1.98</v>
      </c>
    </row>
    <row r="1207" spans="1:31">
      <c r="A1207" t="s">
        <v>3031</v>
      </c>
      <c r="B1207">
        <v>2012</v>
      </c>
      <c r="C1207" t="s">
        <v>2733</v>
      </c>
      <c r="D1207" t="s">
        <v>55</v>
      </c>
      <c r="E1207" t="s">
        <v>377</v>
      </c>
      <c r="F1207" t="s">
        <v>55</v>
      </c>
      <c r="G1207" t="s">
        <v>55</v>
      </c>
      <c r="H1207" t="s">
        <v>55</v>
      </c>
      <c r="I1207" t="s">
        <v>72</v>
      </c>
      <c r="J1207" t="s">
        <v>55</v>
      </c>
      <c r="K1207">
        <v>52.586275000000001</v>
      </c>
      <c r="L1207">
        <v>2.3587479999999998</v>
      </c>
      <c r="M1207">
        <v>47.850999999999999</v>
      </c>
      <c r="N1207">
        <v>57.286999999999999</v>
      </c>
      <c r="O1207" t="s">
        <v>57</v>
      </c>
      <c r="P1207" t="s">
        <v>3032</v>
      </c>
      <c r="Q1207">
        <v>4.7009999999999996</v>
      </c>
      <c r="R1207">
        <v>4.7350000000000003</v>
      </c>
      <c r="S1207">
        <v>106120</v>
      </c>
      <c r="T1207">
        <v>6639</v>
      </c>
      <c r="U1207">
        <v>96564</v>
      </c>
      <c r="V1207">
        <v>115606</v>
      </c>
      <c r="W1207">
        <v>697</v>
      </c>
      <c r="X1207">
        <v>409</v>
      </c>
      <c r="Y1207">
        <v>0</v>
      </c>
      <c r="Z1207">
        <v>0</v>
      </c>
      <c r="AA1207">
        <v>0</v>
      </c>
      <c r="AB1207">
        <v>1</v>
      </c>
      <c r="AC1207" t="s">
        <v>3033</v>
      </c>
      <c r="AD1207" t="s">
        <v>2733</v>
      </c>
      <c r="AE1207">
        <v>1.55</v>
      </c>
    </row>
    <row r="1208" spans="1:31">
      <c r="A1208" t="s">
        <v>3034</v>
      </c>
      <c r="B1208">
        <v>2012</v>
      </c>
      <c r="C1208" t="s">
        <v>2733</v>
      </c>
      <c r="D1208" t="s">
        <v>55</v>
      </c>
      <c r="E1208" t="s">
        <v>440</v>
      </c>
      <c r="F1208" t="s">
        <v>55</v>
      </c>
      <c r="G1208" t="s">
        <v>55</v>
      </c>
      <c r="H1208" t="s">
        <v>76</v>
      </c>
      <c r="I1208" t="s">
        <v>55</v>
      </c>
      <c r="J1208" t="s">
        <v>55</v>
      </c>
      <c r="K1208">
        <v>67.384505000000004</v>
      </c>
      <c r="L1208">
        <v>9.4576639999999994</v>
      </c>
      <c r="M1208">
        <v>45.917999999999999</v>
      </c>
      <c r="N1208">
        <v>84.57</v>
      </c>
      <c r="O1208" t="s">
        <v>57</v>
      </c>
      <c r="P1208" t="s">
        <v>3035</v>
      </c>
      <c r="Q1208">
        <v>17.184999999999999</v>
      </c>
      <c r="R1208">
        <v>21.466999999999999</v>
      </c>
      <c r="S1208">
        <v>6977</v>
      </c>
      <c r="T1208">
        <v>1661</v>
      </c>
      <c r="U1208">
        <v>4754</v>
      </c>
      <c r="V1208">
        <v>8756</v>
      </c>
      <c r="W1208">
        <v>49</v>
      </c>
      <c r="X1208">
        <v>33</v>
      </c>
      <c r="Y1208">
        <v>0</v>
      </c>
      <c r="Z1208">
        <v>0</v>
      </c>
      <c r="AA1208">
        <v>0</v>
      </c>
      <c r="AB1208">
        <v>1</v>
      </c>
      <c r="AC1208" t="s">
        <v>480</v>
      </c>
      <c r="AD1208" t="s">
        <v>2733</v>
      </c>
      <c r="AE1208">
        <v>1.95</v>
      </c>
    </row>
    <row r="1209" spans="1:31">
      <c r="A1209" t="s">
        <v>3036</v>
      </c>
      <c r="B1209">
        <v>2012</v>
      </c>
      <c r="C1209" t="s">
        <v>2733</v>
      </c>
      <c r="D1209" t="s">
        <v>55</v>
      </c>
      <c r="E1209" t="s">
        <v>440</v>
      </c>
      <c r="F1209" t="s">
        <v>55</v>
      </c>
      <c r="G1209" t="s">
        <v>55</v>
      </c>
      <c r="H1209" t="s">
        <v>76</v>
      </c>
      <c r="I1209" t="s">
        <v>61</v>
      </c>
      <c r="J1209" t="s">
        <v>55</v>
      </c>
      <c r="K1209">
        <v>67.092502999999994</v>
      </c>
      <c r="L1209">
        <v>11.427675000000001</v>
      </c>
      <c r="M1209">
        <v>40.963000000000001</v>
      </c>
      <c r="N1209">
        <v>87.207999999999998</v>
      </c>
      <c r="O1209" t="s">
        <v>57</v>
      </c>
      <c r="P1209" t="s">
        <v>3037</v>
      </c>
      <c r="Q1209">
        <v>20.114999999999998</v>
      </c>
      <c r="R1209">
        <v>26.13</v>
      </c>
      <c r="S1209">
        <v>4493</v>
      </c>
      <c r="T1209">
        <v>1014</v>
      </c>
      <c r="U1209">
        <v>2743</v>
      </c>
      <c r="V1209">
        <v>5840</v>
      </c>
      <c r="W1209">
        <v>33</v>
      </c>
      <c r="X1209">
        <v>23</v>
      </c>
      <c r="Y1209">
        <v>0</v>
      </c>
      <c r="Z1209">
        <v>0</v>
      </c>
      <c r="AA1209">
        <v>0</v>
      </c>
      <c r="AB1209">
        <v>1</v>
      </c>
      <c r="AC1209" t="s">
        <v>726</v>
      </c>
      <c r="AD1209" t="s">
        <v>2733</v>
      </c>
      <c r="AE1209">
        <v>1.89</v>
      </c>
    </row>
    <row r="1210" spans="1:31">
      <c r="A1210" t="s">
        <v>3038</v>
      </c>
      <c r="B1210">
        <v>2012</v>
      </c>
      <c r="C1210" t="s">
        <v>2733</v>
      </c>
      <c r="D1210" t="s">
        <v>55</v>
      </c>
      <c r="E1210" t="s">
        <v>440</v>
      </c>
      <c r="F1210" t="s">
        <v>55</v>
      </c>
      <c r="G1210" t="s">
        <v>55</v>
      </c>
      <c r="H1210" t="s">
        <v>55</v>
      </c>
      <c r="I1210" t="s">
        <v>55</v>
      </c>
      <c r="J1210" t="s">
        <v>55</v>
      </c>
      <c r="K1210">
        <v>71.841137000000003</v>
      </c>
      <c r="L1210">
        <v>4.3192069999999996</v>
      </c>
      <c r="M1210">
        <v>62.429000000000002</v>
      </c>
      <c r="N1210">
        <v>80.031000000000006</v>
      </c>
      <c r="O1210" t="s">
        <v>57</v>
      </c>
      <c r="P1210" t="s">
        <v>3039</v>
      </c>
      <c r="Q1210">
        <v>8.19</v>
      </c>
      <c r="R1210">
        <v>9.4120000000000008</v>
      </c>
      <c r="S1210">
        <v>23431</v>
      </c>
      <c r="T1210">
        <v>3013</v>
      </c>
      <c r="U1210">
        <v>20361</v>
      </c>
      <c r="V1210">
        <v>26102</v>
      </c>
      <c r="W1210">
        <v>147</v>
      </c>
      <c r="X1210">
        <v>99</v>
      </c>
      <c r="Y1210">
        <v>0</v>
      </c>
      <c r="Z1210">
        <v>0</v>
      </c>
      <c r="AA1210">
        <v>0</v>
      </c>
      <c r="AB1210">
        <v>1</v>
      </c>
      <c r="AC1210" t="s">
        <v>1764</v>
      </c>
      <c r="AD1210" t="s">
        <v>2733</v>
      </c>
      <c r="AE1210">
        <v>1.35</v>
      </c>
    </row>
    <row r="1211" spans="1:31">
      <c r="A1211" t="s">
        <v>3040</v>
      </c>
      <c r="B1211">
        <v>2012</v>
      </c>
      <c r="C1211" t="s">
        <v>2733</v>
      </c>
      <c r="D1211" t="s">
        <v>55</v>
      </c>
      <c r="E1211" t="s">
        <v>440</v>
      </c>
      <c r="F1211" t="s">
        <v>55</v>
      </c>
      <c r="G1211" t="s">
        <v>55</v>
      </c>
      <c r="H1211" t="s">
        <v>55</v>
      </c>
      <c r="I1211" t="s">
        <v>61</v>
      </c>
      <c r="J1211" t="s">
        <v>55</v>
      </c>
      <c r="K1211">
        <v>67.985634000000005</v>
      </c>
      <c r="L1211">
        <v>6.2866470000000003</v>
      </c>
      <c r="M1211">
        <v>54.133000000000003</v>
      </c>
      <c r="N1211">
        <v>79.850999999999999</v>
      </c>
      <c r="O1211" t="s">
        <v>57</v>
      </c>
      <c r="P1211" t="s">
        <v>3041</v>
      </c>
      <c r="Q1211">
        <v>11.865</v>
      </c>
      <c r="R1211">
        <v>13.853</v>
      </c>
      <c r="S1211">
        <v>11519</v>
      </c>
      <c r="T1211">
        <v>1914</v>
      </c>
      <c r="U1211">
        <v>9172</v>
      </c>
      <c r="V1211">
        <v>13530</v>
      </c>
      <c r="W1211">
        <v>85</v>
      </c>
      <c r="X1211">
        <v>56</v>
      </c>
      <c r="Y1211">
        <v>0</v>
      </c>
      <c r="Z1211">
        <v>0</v>
      </c>
      <c r="AA1211">
        <v>0</v>
      </c>
      <c r="AB1211">
        <v>1</v>
      </c>
      <c r="AC1211" t="s">
        <v>195</v>
      </c>
      <c r="AD1211" t="s">
        <v>2733</v>
      </c>
      <c r="AE1211">
        <v>1.53</v>
      </c>
    </row>
    <row r="1212" spans="1:31">
      <c r="A1212" t="s">
        <v>3042</v>
      </c>
      <c r="B1212">
        <v>2012</v>
      </c>
      <c r="C1212" t="s">
        <v>2733</v>
      </c>
      <c r="D1212" t="s">
        <v>55</v>
      </c>
      <c r="E1212" t="s">
        <v>440</v>
      </c>
      <c r="F1212" t="s">
        <v>55</v>
      </c>
      <c r="G1212" t="s">
        <v>55</v>
      </c>
      <c r="H1212" t="s">
        <v>55</v>
      </c>
      <c r="I1212" t="s">
        <v>72</v>
      </c>
      <c r="J1212" t="s">
        <v>55</v>
      </c>
      <c r="K1212">
        <v>76.009922000000003</v>
      </c>
      <c r="L1212">
        <v>5.8106179999999998</v>
      </c>
      <c r="M1212">
        <v>62.578000000000003</v>
      </c>
      <c r="N1212">
        <v>86.503</v>
      </c>
      <c r="O1212" t="s">
        <v>57</v>
      </c>
      <c r="P1212" t="s">
        <v>3043</v>
      </c>
      <c r="Q1212">
        <v>10.493</v>
      </c>
      <c r="R1212">
        <v>13.432</v>
      </c>
      <c r="S1212">
        <v>11911</v>
      </c>
      <c r="T1212">
        <v>1967</v>
      </c>
      <c r="U1212">
        <v>9806</v>
      </c>
      <c r="V1212">
        <v>13556</v>
      </c>
      <c r="W1212">
        <v>62</v>
      </c>
      <c r="X1212">
        <v>43</v>
      </c>
      <c r="Y1212">
        <v>0</v>
      </c>
      <c r="Z1212">
        <v>0</v>
      </c>
      <c r="AA1212">
        <v>0</v>
      </c>
      <c r="AB1212">
        <v>1</v>
      </c>
      <c r="AC1212" t="s">
        <v>1353</v>
      </c>
      <c r="AD1212" t="s">
        <v>2733</v>
      </c>
      <c r="AE1212">
        <v>1.1299999999999999</v>
      </c>
    </row>
    <row r="1213" spans="1:31">
      <c r="A1213" t="s">
        <v>3044</v>
      </c>
      <c r="B1213">
        <v>2012</v>
      </c>
      <c r="C1213" t="s">
        <v>2733</v>
      </c>
      <c r="D1213" t="s">
        <v>454</v>
      </c>
      <c r="E1213" t="s">
        <v>55</v>
      </c>
      <c r="F1213" t="s">
        <v>55</v>
      </c>
      <c r="G1213" t="s">
        <v>55</v>
      </c>
      <c r="H1213" t="s">
        <v>56</v>
      </c>
      <c r="I1213" t="s">
        <v>55</v>
      </c>
      <c r="J1213" t="s">
        <v>55</v>
      </c>
      <c r="K1213">
        <v>31.636713</v>
      </c>
      <c r="L1213">
        <v>8.8925929999999997</v>
      </c>
      <c r="M1213">
        <v>15.553000000000001</v>
      </c>
      <c r="N1213">
        <v>51.744</v>
      </c>
      <c r="O1213" t="s">
        <v>57</v>
      </c>
      <c r="P1213" t="s">
        <v>3045</v>
      </c>
      <c r="Q1213">
        <v>20.108000000000001</v>
      </c>
      <c r="R1213">
        <v>16.084</v>
      </c>
      <c r="S1213">
        <v>2673</v>
      </c>
      <c r="T1213">
        <v>840</v>
      </c>
      <c r="U1213">
        <v>1314</v>
      </c>
      <c r="V1213">
        <v>4372</v>
      </c>
      <c r="W1213">
        <v>32</v>
      </c>
      <c r="X1213">
        <v>13</v>
      </c>
      <c r="Y1213">
        <v>0</v>
      </c>
      <c r="Z1213">
        <v>0</v>
      </c>
      <c r="AA1213">
        <v>0</v>
      </c>
      <c r="AB1213">
        <v>1</v>
      </c>
      <c r="AC1213" t="s">
        <v>456</v>
      </c>
      <c r="AD1213" t="s">
        <v>2733</v>
      </c>
      <c r="AE1213">
        <v>1.1299999999999999</v>
      </c>
    </row>
    <row r="1214" spans="1:31">
      <c r="A1214" t="s">
        <v>3046</v>
      </c>
      <c r="B1214">
        <v>2012</v>
      </c>
      <c r="C1214" t="s">
        <v>2733</v>
      </c>
      <c r="D1214" t="s">
        <v>454</v>
      </c>
      <c r="E1214" t="s">
        <v>55</v>
      </c>
      <c r="F1214" t="s">
        <v>55</v>
      </c>
      <c r="G1214" t="s">
        <v>55</v>
      </c>
      <c r="H1214" t="s">
        <v>65</v>
      </c>
      <c r="I1214" t="s">
        <v>55</v>
      </c>
      <c r="J1214" t="s">
        <v>55</v>
      </c>
      <c r="K1214">
        <v>60.660922999999997</v>
      </c>
      <c r="L1214">
        <v>6.7112879999999997</v>
      </c>
      <c r="M1214">
        <v>46.366</v>
      </c>
      <c r="N1214">
        <v>73.733999999999995</v>
      </c>
      <c r="O1214" t="s">
        <v>57</v>
      </c>
      <c r="P1214" t="s">
        <v>3047</v>
      </c>
      <c r="Q1214">
        <v>13.073</v>
      </c>
      <c r="R1214">
        <v>14.295</v>
      </c>
      <c r="S1214">
        <v>11629</v>
      </c>
      <c r="T1214">
        <v>2171</v>
      </c>
      <c r="U1214">
        <v>8888</v>
      </c>
      <c r="V1214">
        <v>14135</v>
      </c>
      <c r="W1214">
        <v>94</v>
      </c>
      <c r="X1214">
        <v>59</v>
      </c>
      <c r="Y1214">
        <v>0</v>
      </c>
      <c r="Z1214">
        <v>0</v>
      </c>
      <c r="AA1214">
        <v>0</v>
      </c>
      <c r="AB1214">
        <v>1</v>
      </c>
      <c r="AC1214" t="s">
        <v>195</v>
      </c>
      <c r="AD1214" t="s">
        <v>2733</v>
      </c>
      <c r="AE1214">
        <v>1.76</v>
      </c>
    </row>
    <row r="1215" spans="1:31">
      <c r="A1215" t="s">
        <v>3048</v>
      </c>
      <c r="B1215">
        <v>2012</v>
      </c>
      <c r="C1215" t="s">
        <v>2733</v>
      </c>
      <c r="D1215" t="s">
        <v>454</v>
      </c>
      <c r="E1215" t="s">
        <v>55</v>
      </c>
      <c r="F1215" t="s">
        <v>55</v>
      </c>
      <c r="G1215" t="s">
        <v>55</v>
      </c>
      <c r="H1215" t="s">
        <v>65</v>
      </c>
      <c r="I1215" t="s">
        <v>61</v>
      </c>
      <c r="J1215" t="s">
        <v>55</v>
      </c>
      <c r="K1215">
        <v>67.182535000000001</v>
      </c>
      <c r="L1215">
        <v>6.4076329999999997</v>
      </c>
      <c r="M1215">
        <v>53.137</v>
      </c>
      <c r="N1215">
        <v>79.289000000000001</v>
      </c>
      <c r="O1215" t="s">
        <v>57</v>
      </c>
      <c r="P1215" t="s">
        <v>3049</v>
      </c>
      <c r="Q1215">
        <v>12.106</v>
      </c>
      <c r="R1215">
        <v>14.045999999999999</v>
      </c>
      <c r="S1215">
        <v>6175</v>
      </c>
      <c r="T1215">
        <v>1164</v>
      </c>
      <c r="U1215">
        <v>4884</v>
      </c>
      <c r="V1215">
        <v>7288</v>
      </c>
      <c r="W1215">
        <v>64</v>
      </c>
      <c r="X1215">
        <v>40</v>
      </c>
      <c r="Y1215">
        <v>0</v>
      </c>
      <c r="Z1215">
        <v>0</v>
      </c>
      <c r="AA1215">
        <v>0</v>
      </c>
      <c r="AB1215">
        <v>1</v>
      </c>
      <c r="AC1215" t="s">
        <v>461</v>
      </c>
      <c r="AD1215" t="s">
        <v>2733</v>
      </c>
      <c r="AE1215">
        <v>1.17</v>
      </c>
    </row>
    <row r="1216" spans="1:31">
      <c r="A1216" t="s">
        <v>3050</v>
      </c>
      <c r="B1216">
        <v>2012</v>
      </c>
      <c r="C1216" t="s">
        <v>2733</v>
      </c>
      <c r="D1216" t="s">
        <v>454</v>
      </c>
      <c r="E1216" t="s">
        <v>55</v>
      </c>
      <c r="F1216" t="s">
        <v>55</v>
      </c>
      <c r="G1216" t="s">
        <v>55</v>
      </c>
      <c r="H1216" t="s">
        <v>65</v>
      </c>
      <c r="I1216" t="s">
        <v>72</v>
      </c>
      <c r="J1216" t="s">
        <v>55</v>
      </c>
      <c r="K1216">
        <v>54.653008999999997</v>
      </c>
      <c r="L1216">
        <v>11.681404000000001</v>
      </c>
      <c r="M1216">
        <v>30.486000000000001</v>
      </c>
      <c r="N1216">
        <v>77.307000000000002</v>
      </c>
      <c r="O1216" t="s">
        <v>57</v>
      </c>
      <c r="P1216" t="s">
        <v>3051</v>
      </c>
      <c r="Q1216">
        <v>22.654</v>
      </c>
      <c r="R1216">
        <v>24.167000000000002</v>
      </c>
      <c r="S1216">
        <v>5453</v>
      </c>
      <c r="T1216">
        <v>1591</v>
      </c>
      <c r="U1216">
        <v>3042</v>
      </c>
      <c r="V1216">
        <v>7714</v>
      </c>
      <c r="W1216">
        <v>30</v>
      </c>
      <c r="X1216">
        <v>19</v>
      </c>
      <c r="Y1216">
        <v>0</v>
      </c>
      <c r="Z1216">
        <v>0</v>
      </c>
      <c r="AA1216">
        <v>0</v>
      </c>
      <c r="AB1216">
        <v>1</v>
      </c>
      <c r="AC1216" t="s">
        <v>567</v>
      </c>
      <c r="AD1216" t="s">
        <v>2733</v>
      </c>
      <c r="AE1216">
        <v>1.6</v>
      </c>
    </row>
    <row r="1217" spans="1:31">
      <c r="A1217" t="s">
        <v>3052</v>
      </c>
      <c r="B1217">
        <v>2012</v>
      </c>
      <c r="C1217" t="s">
        <v>2733</v>
      </c>
      <c r="D1217" t="s">
        <v>454</v>
      </c>
      <c r="E1217" t="s">
        <v>55</v>
      </c>
      <c r="F1217" t="s">
        <v>55</v>
      </c>
      <c r="G1217" t="s">
        <v>55</v>
      </c>
      <c r="H1217" t="s">
        <v>76</v>
      </c>
      <c r="I1217" t="s">
        <v>55</v>
      </c>
      <c r="J1217" t="s">
        <v>55</v>
      </c>
      <c r="K1217">
        <v>59.230347999999999</v>
      </c>
      <c r="L1217">
        <v>4.8958079999999997</v>
      </c>
      <c r="M1217">
        <v>49.017000000000003</v>
      </c>
      <c r="N1217">
        <v>68.888999999999996</v>
      </c>
      <c r="O1217" t="s">
        <v>57</v>
      </c>
      <c r="P1217" t="s">
        <v>3053</v>
      </c>
      <c r="Q1217">
        <v>9.6590000000000007</v>
      </c>
      <c r="R1217">
        <v>10.212999999999999</v>
      </c>
      <c r="S1217">
        <v>18124</v>
      </c>
      <c r="T1217">
        <v>2252</v>
      </c>
      <c r="U1217">
        <v>14999</v>
      </c>
      <c r="V1217">
        <v>21079</v>
      </c>
      <c r="W1217">
        <v>172</v>
      </c>
      <c r="X1217">
        <v>102</v>
      </c>
      <c r="Y1217">
        <v>0</v>
      </c>
      <c r="Z1217">
        <v>0</v>
      </c>
      <c r="AA1217">
        <v>0</v>
      </c>
      <c r="AB1217">
        <v>1</v>
      </c>
      <c r="AC1217" t="s">
        <v>110</v>
      </c>
      <c r="AD1217" t="s">
        <v>2733</v>
      </c>
      <c r="AE1217">
        <v>1.7</v>
      </c>
    </row>
    <row r="1218" spans="1:31">
      <c r="A1218" t="s">
        <v>3054</v>
      </c>
      <c r="B1218">
        <v>2012</v>
      </c>
      <c r="C1218" t="s">
        <v>2733</v>
      </c>
      <c r="D1218" t="s">
        <v>454</v>
      </c>
      <c r="E1218" t="s">
        <v>55</v>
      </c>
      <c r="F1218" t="s">
        <v>55</v>
      </c>
      <c r="G1218" t="s">
        <v>55</v>
      </c>
      <c r="H1218" t="s">
        <v>76</v>
      </c>
      <c r="I1218" t="s">
        <v>61</v>
      </c>
      <c r="J1218" t="s">
        <v>55</v>
      </c>
      <c r="K1218">
        <v>63.072718000000002</v>
      </c>
      <c r="L1218">
        <v>5.6373579999999999</v>
      </c>
      <c r="M1218">
        <v>51.042999999999999</v>
      </c>
      <c r="N1218">
        <v>74.019000000000005</v>
      </c>
      <c r="O1218" t="s">
        <v>57</v>
      </c>
      <c r="P1218" t="s">
        <v>3055</v>
      </c>
      <c r="Q1218">
        <v>10.946</v>
      </c>
      <c r="R1218">
        <v>12.029</v>
      </c>
      <c r="S1218">
        <v>12452</v>
      </c>
      <c r="T1218">
        <v>1616</v>
      </c>
      <c r="U1218">
        <v>10077</v>
      </c>
      <c r="V1218">
        <v>14613</v>
      </c>
      <c r="W1218">
        <v>135</v>
      </c>
      <c r="X1218">
        <v>81</v>
      </c>
      <c r="Y1218">
        <v>0</v>
      </c>
      <c r="Z1218">
        <v>0</v>
      </c>
      <c r="AA1218">
        <v>0</v>
      </c>
      <c r="AB1218">
        <v>1</v>
      </c>
      <c r="AC1218" t="s">
        <v>645</v>
      </c>
      <c r="AD1218" t="s">
        <v>2733</v>
      </c>
      <c r="AE1218">
        <v>1.83</v>
      </c>
    </row>
    <row r="1219" spans="1:31">
      <c r="A1219" t="s">
        <v>3056</v>
      </c>
      <c r="B1219">
        <v>2012</v>
      </c>
      <c r="C1219" t="s">
        <v>2733</v>
      </c>
      <c r="D1219" t="s">
        <v>454</v>
      </c>
      <c r="E1219" t="s">
        <v>55</v>
      </c>
      <c r="F1219" t="s">
        <v>55</v>
      </c>
      <c r="G1219" t="s">
        <v>55</v>
      </c>
      <c r="H1219" t="s">
        <v>76</v>
      </c>
      <c r="I1219" t="s">
        <v>72</v>
      </c>
      <c r="J1219" t="s">
        <v>55</v>
      </c>
      <c r="K1219">
        <v>52.243307000000001</v>
      </c>
      <c r="L1219">
        <v>10.112938</v>
      </c>
      <c r="M1219">
        <v>31.553000000000001</v>
      </c>
      <c r="N1219">
        <v>72.384</v>
      </c>
      <c r="O1219" t="s">
        <v>57</v>
      </c>
      <c r="P1219" t="s">
        <v>3057</v>
      </c>
      <c r="Q1219">
        <v>20.140999999999998</v>
      </c>
      <c r="R1219">
        <v>20.69</v>
      </c>
      <c r="S1219">
        <v>5672</v>
      </c>
      <c r="T1219">
        <v>1358</v>
      </c>
      <c r="U1219">
        <v>3426</v>
      </c>
      <c r="V1219">
        <v>7859</v>
      </c>
      <c r="W1219">
        <v>37</v>
      </c>
      <c r="X1219">
        <v>21</v>
      </c>
      <c r="Y1219">
        <v>0</v>
      </c>
      <c r="Z1219">
        <v>0</v>
      </c>
      <c r="AA1219">
        <v>0</v>
      </c>
      <c r="AB1219">
        <v>1</v>
      </c>
      <c r="AC1219" t="s">
        <v>567</v>
      </c>
      <c r="AD1219" t="s">
        <v>2733</v>
      </c>
      <c r="AE1219">
        <v>1.48</v>
      </c>
    </row>
    <row r="1220" spans="1:31">
      <c r="A1220" t="s">
        <v>3058</v>
      </c>
      <c r="B1220">
        <v>2012</v>
      </c>
      <c r="C1220" t="s">
        <v>2733</v>
      </c>
      <c r="D1220" t="s">
        <v>454</v>
      </c>
      <c r="E1220" t="s">
        <v>55</v>
      </c>
      <c r="F1220" t="s">
        <v>55</v>
      </c>
      <c r="G1220" t="s">
        <v>55</v>
      </c>
      <c r="H1220" t="s">
        <v>86</v>
      </c>
      <c r="I1220" t="s">
        <v>55</v>
      </c>
      <c r="J1220" t="s">
        <v>55</v>
      </c>
      <c r="K1220">
        <v>70.471232999999998</v>
      </c>
      <c r="L1220">
        <v>4.5551969999999997</v>
      </c>
      <c r="M1220">
        <v>60.564</v>
      </c>
      <c r="N1220">
        <v>79.138999999999996</v>
      </c>
      <c r="O1220" t="s">
        <v>57</v>
      </c>
      <c r="P1220" t="s">
        <v>3059</v>
      </c>
      <c r="Q1220">
        <v>8.6679999999999993</v>
      </c>
      <c r="R1220">
        <v>9.907</v>
      </c>
      <c r="S1220">
        <v>16953</v>
      </c>
      <c r="T1220">
        <v>1884</v>
      </c>
      <c r="U1220">
        <v>14570</v>
      </c>
      <c r="V1220">
        <v>19038</v>
      </c>
      <c r="W1220">
        <v>163</v>
      </c>
      <c r="X1220">
        <v>110</v>
      </c>
      <c r="Y1220">
        <v>0</v>
      </c>
      <c r="Z1220">
        <v>0</v>
      </c>
      <c r="AA1220">
        <v>0</v>
      </c>
      <c r="AB1220">
        <v>1</v>
      </c>
      <c r="AC1220" t="s">
        <v>1642</v>
      </c>
      <c r="AD1220" t="s">
        <v>2733</v>
      </c>
      <c r="AE1220">
        <v>1.62</v>
      </c>
    </row>
    <row r="1221" spans="1:31">
      <c r="A1221" t="s">
        <v>3060</v>
      </c>
      <c r="B1221">
        <v>2012</v>
      </c>
      <c r="C1221" t="s">
        <v>2733</v>
      </c>
      <c r="D1221" t="s">
        <v>454</v>
      </c>
      <c r="E1221" t="s">
        <v>55</v>
      </c>
      <c r="F1221" t="s">
        <v>55</v>
      </c>
      <c r="G1221" t="s">
        <v>55</v>
      </c>
      <c r="H1221" t="s">
        <v>86</v>
      </c>
      <c r="I1221" t="s">
        <v>61</v>
      </c>
      <c r="J1221" t="s">
        <v>55</v>
      </c>
      <c r="K1221">
        <v>67.680592000000004</v>
      </c>
      <c r="L1221">
        <v>6.2739570000000002</v>
      </c>
      <c r="M1221">
        <v>53.857999999999997</v>
      </c>
      <c r="N1221">
        <v>79.56</v>
      </c>
      <c r="O1221" t="s">
        <v>57</v>
      </c>
      <c r="P1221" t="s">
        <v>3061</v>
      </c>
      <c r="Q1221">
        <v>11.88</v>
      </c>
      <c r="R1221">
        <v>13.821999999999999</v>
      </c>
      <c r="S1221">
        <v>10023</v>
      </c>
      <c r="T1221">
        <v>1200</v>
      </c>
      <c r="U1221">
        <v>7976</v>
      </c>
      <c r="V1221">
        <v>11782</v>
      </c>
      <c r="W1221">
        <v>119</v>
      </c>
      <c r="X1221">
        <v>81</v>
      </c>
      <c r="Y1221">
        <v>0</v>
      </c>
      <c r="Z1221">
        <v>0</v>
      </c>
      <c r="AA1221">
        <v>0</v>
      </c>
      <c r="AB1221">
        <v>1</v>
      </c>
      <c r="AC1221" t="s">
        <v>511</v>
      </c>
      <c r="AD1221" t="s">
        <v>2733</v>
      </c>
      <c r="AE1221">
        <v>2.12</v>
      </c>
    </row>
    <row r="1222" spans="1:31">
      <c r="A1222" t="s">
        <v>3062</v>
      </c>
      <c r="B1222">
        <v>2012</v>
      </c>
      <c r="C1222" t="s">
        <v>2733</v>
      </c>
      <c r="D1222" t="s">
        <v>454</v>
      </c>
      <c r="E1222" t="s">
        <v>55</v>
      </c>
      <c r="F1222" t="s">
        <v>55</v>
      </c>
      <c r="G1222" t="s">
        <v>55</v>
      </c>
      <c r="H1222" t="s">
        <v>86</v>
      </c>
      <c r="I1222" t="s">
        <v>72</v>
      </c>
      <c r="J1222" t="s">
        <v>55</v>
      </c>
      <c r="K1222">
        <v>74.939882999999995</v>
      </c>
      <c r="L1222">
        <v>8.2692300000000003</v>
      </c>
      <c r="M1222">
        <v>55.104999999999997</v>
      </c>
      <c r="N1222">
        <v>89.245999999999995</v>
      </c>
      <c r="O1222" t="s">
        <v>57</v>
      </c>
      <c r="P1222" t="s">
        <v>3063</v>
      </c>
      <c r="Q1222">
        <v>14.305999999999999</v>
      </c>
      <c r="R1222">
        <v>19.834</v>
      </c>
      <c r="S1222">
        <v>6930</v>
      </c>
      <c r="T1222">
        <v>1523</v>
      </c>
      <c r="U1222">
        <v>5096</v>
      </c>
      <c r="V1222">
        <v>8253</v>
      </c>
      <c r="W1222">
        <v>44</v>
      </c>
      <c r="X1222">
        <v>29</v>
      </c>
      <c r="Y1222">
        <v>0</v>
      </c>
      <c r="Z1222">
        <v>0</v>
      </c>
      <c r="AA1222">
        <v>0</v>
      </c>
      <c r="AB1222">
        <v>1</v>
      </c>
      <c r="AC1222" t="s">
        <v>198</v>
      </c>
      <c r="AD1222" t="s">
        <v>2733</v>
      </c>
      <c r="AE1222">
        <v>1.57</v>
      </c>
    </row>
    <row r="1223" spans="1:31">
      <c r="A1223" t="s">
        <v>3064</v>
      </c>
      <c r="B1223">
        <v>2012</v>
      </c>
      <c r="C1223" t="s">
        <v>2733</v>
      </c>
      <c r="D1223" t="s">
        <v>454</v>
      </c>
      <c r="E1223" t="s">
        <v>55</v>
      </c>
      <c r="F1223" t="s">
        <v>55</v>
      </c>
      <c r="G1223" t="s">
        <v>55</v>
      </c>
      <c r="H1223" t="s">
        <v>96</v>
      </c>
      <c r="I1223" t="s">
        <v>55</v>
      </c>
      <c r="J1223" t="s">
        <v>55</v>
      </c>
      <c r="K1223">
        <v>67.797967999999997</v>
      </c>
      <c r="L1223">
        <v>4.6511509999999996</v>
      </c>
      <c r="M1223">
        <v>57.798999999999999</v>
      </c>
      <c r="N1223">
        <v>76.727999999999994</v>
      </c>
      <c r="O1223" t="s">
        <v>57</v>
      </c>
      <c r="P1223" t="s">
        <v>3065</v>
      </c>
      <c r="Q1223">
        <v>8.93</v>
      </c>
      <c r="R1223">
        <v>9.9990000000000006</v>
      </c>
      <c r="S1223">
        <v>15434</v>
      </c>
      <c r="T1223">
        <v>1870</v>
      </c>
      <c r="U1223">
        <v>13158</v>
      </c>
      <c r="V1223">
        <v>17467</v>
      </c>
      <c r="W1223">
        <v>148</v>
      </c>
      <c r="X1223">
        <v>99</v>
      </c>
      <c r="Y1223">
        <v>0</v>
      </c>
      <c r="Z1223">
        <v>0</v>
      </c>
      <c r="AA1223">
        <v>0</v>
      </c>
      <c r="AB1223">
        <v>1</v>
      </c>
      <c r="AC1223" t="s">
        <v>1903</v>
      </c>
      <c r="AD1223" t="s">
        <v>2733</v>
      </c>
      <c r="AE1223">
        <v>1.46</v>
      </c>
    </row>
    <row r="1224" spans="1:31">
      <c r="A1224" t="s">
        <v>3066</v>
      </c>
      <c r="B1224">
        <v>2012</v>
      </c>
      <c r="C1224" t="s">
        <v>2733</v>
      </c>
      <c r="D1224" t="s">
        <v>454</v>
      </c>
      <c r="E1224" t="s">
        <v>55</v>
      </c>
      <c r="F1224" t="s">
        <v>55</v>
      </c>
      <c r="G1224" t="s">
        <v>55</v>
      </c>
      <c r="H1224" t="s">
        <v>96</v>
      </c>
      <c r="I1224" t="s">
        <v>61</v>
      </c>
      <c r="J1224" t="s">
        <v>55</v>
      </c>
      <c r="K1224">
        <v>61.417054999999998</v>
      </c>
      <c r="L1224">
        <v>6.3358290000000004</v>
      </c>
      <c r="M1224">
        <v>47.917999999999999</v>
      </c>
      <c r="N1224">
        <v>73.742000000000004</v>
      </c>
      <c r="O1224" t="s">
        <v>57</v>
      </c>
      <c r="P1224" t="s">
        <v>3067</v>
      </c>
      <c r="Q1224">
        <v>12.324999999999999</v>
      </c>
      <c r="R1224">
        <v>13.499000000000001</v>
      </c>
      <c r="S1224">
        <v>8208</v>
      </c>
      <c r="T1224">
        <v>1063</v>
      </c>
      <c r="U1224">
        <v>6404</v>
      </c>
      <c r="V1224">
        <v>9855</v>
      </c>
      <c r="W1224">
        <v>97</v>
      </c>
      <c r="X1224">
        <v>64</v>
      </c>
      <c r="Y1224">
        <v>0</v>
      </c>
      <c r="Z1224">
        <v>0</v>
      </c>
      <c r="AA1224">
        <v>0</v>
      </c>
      <c r="AB1224">
        <v>1</v>
      </c>
      <c r="AC1224" t="s">
        <v>215</v>
      </c>
      <c r="AD1224" t="s">
        <v>2733</v>
      </c>
      <c r="AE1224">
        <v>1.63</v>
      </c>
    </row>
    <row r="1225" spans="1:31">
      <c r="A1225" t="s">
        <v>3068</v>
      </c>
      <c r="B1225">
        <v>2012</v>
      </c>
      <c r="C1225" t="s">
        <v>2733</v>
      </c>
      <c r="D1225" t="s">
        <v>454</v>
      </c>
      <c r="E1225" t="s">
        <v>55</v>
      </c>
      <c r="F1225" t="s">
        <v>55</v>
      </c>
      <c r="G1225" t="s">
        <v>55</v>
      </c>
      <c r="H1225" t="s">
        <v>96</v>
      </c>
      <c r="I1225" t="s">
        <v>72</v>
      </c>
      <c r="J1225" t="s">
        <v>55</v>
      </c>
      <c r="K1225">
        <v>76.868196999999995</v>
      </c>
      <c r="L1225">
        <v>6.2834969999999997</v>
      </c>
      <c r="M1225">
        <v>62.081000000000003</v>
      </c>
      <c r="N1225">
        <v>88.013999999999996</v>
      </c>
      <c r="O1225" t="s">
        <v>57</v>
      </c>
      <c r="P1225" t="s">
        <v>3069</v>
      </c>
      <c r="Q1225">
        <v>11.146000000000001</v>
      </c>
      <c r="R1225">
        <v>14.788</v>
      </c>
      <c r="S1225">
        <v>7227</v>
      </c>
      <c r="T1225">
        <v>1421</v>
      </c>
      <c r="U1225">
        <v>5836</v>
      </c>
      <c r="V1225">
        <v>8275</v>
      </c>
      <c r="W1225">
        <v>51</v>
      </c>
      <c r="X1225">
        <v>35</v>
      </c>
      <c r="Y1225">
        <v>0</v>
      </c>
      <c r="Z1225">
        <v>0</v>
      </c>
      <c r="AA1225">
        <v>0</v>
      </c>
      <c r="AB1225">
        <v>1</v>
      </c>
      <c r="AC1225" t="s">
        <v>1896</v>
      </c>
      <c r="AD1225" t="s">
        <v>2733</v>
      </c>
      <c r="AE1225">
        <v>1.1100000000000001</v>
      </c>
    </row>
    <row r="1226" spans="1:31">
      <c r="A1226" t="s">
        <v>3070</v>
      </c>
      <c r="B1226">
        <v>2012</v>
      </c>
      <c r="C1226" t="s">
        <v>2733</v>
      </c>
      <c r="D1226" t="s">
        <v>454</v>
      </c>
      <c r="E1226" t="s">
        <v>55</v>
      </c>
      <c r="F1226" t="s">
        <v>55</v>
      </c>
      <c r="G1226" t="s">
        <v>55</v>
      </c>
      <c r="H1226" t="s">
        <v>105</v>
      </c>
      <c r="I1226" t="s">
        <v>55</v>
      </c>
      <c r="J1226" t="s">
        <v>55</v>
      </c>
      <c r="K1226">
        <v>80.636809999999997</v>
      </c>
      <c r="L1226">
        <v>5.4735670000000001</v>
      </c>
      <c r="M1226">
        <v>67.447000000000003</v>
      </c>
      <c r="N1226">
        <v>90.206999999999994</v>
      </c>
      <c r="O1226" t="s">
        <v>57</v>
      </c>
      <c r="P1226" t="s">
        <v>3071</v>
      </c>
      <c r="Q1226">
        <v>9.57</v>
      </c>
      <c r="R1226">
        <v>13.19</v>
      </c>
      <c r="S1226">
        <v>7172</v>
      </c>
      <c r="T1226">
        <v>1120</v>
      </c>
      <c r="U1226">
        <v>5999</v>
      </c>
      <c r="V1226">
        <v>8023</v>
      </c>
      <c r="W1226">
        <v>69</v>
      </c>
      <c r="X1226">
        <v>53</v>
      </c>
      <c r="Y1226">
        <v>0</v>
      </c>
      <c r="Z1226">
        <v>0</v>
      </c>
      <c r="AA1226">
        <v>0</v>
      </c>
      <c r="AB1226">
        <v>1</v>
      </c>
      <c r="AC1226" t="s">
        <v>1896</v>
      </c>
      <c r="AD1226" t="s">
        <v>2733</v>
      </c>
      <c r="AE1226">
        <v>1.3</v>
      </c>
    </row>
    <row r="1227" spans="1:31">
      <c r="A1227" t="s">
        <v>3072</v>
      </c>
      <c r="B1227">
        <v>2012</v>
      </c>
      <c r="C1227" t="s">
        <v>2733</v>
      </c>
      <c r="D1227" t="s">
        <v>454</v>
      </c>
      <c r="E1227" t="s">
        <v>55</v>
      </c>
      <c r="F1227" t="s">
        <v>55</v>
      </c>
      <c r="G1227" t="s">
        <v>55</v>
      </c>
      <c r="H1227" t="s">
        <v>105</v>
      </c>
      <c r="I1227" t="s">
        <v>61</v>
      </c>
      <c r="J1227" t="s">
        <v>55</v>
      </c>
      <c r="K1227">
        <v>85.647925000000001</v>
      </c>
      <c r="L1227">
        <v>6.3768219999999998</v>
      </c>
      <c r="M1227">
        <v>68.379000000000005</v>
      </c>
      <c r="N1227">
        <v>95.581999999999994</v>
      </c>
      <c r="O1227" t="s">
        <v>57</v>
      </c>
      <c r="P1227" t="s">
        <v>3073</v>
      </c>
      <c r="Q1227">
        <v>9.9339999999999993</v>
      </c>
      <c r="R1227">
        <v>17.268999999999998</v>
      </c>
      <c r="S1227">
        <v>4651</v>
      </c>
      <c r="T1227">
        <v>942</v>
      </c>
      <c r="U1227">
        <v>3713</v>
      </c>
      <c r="V1227">
        <v>5190</v>
      </c>
      <c r="W1227">
        <v>43</v>
      </c>
      <c r="X1227">
        <v>35</v>
      </c>
      <c r="Y1227">
        <v>0</v>
      </c>
      <c r="Z1227">
        <v>0</v>
      </c>
      <c r="AA1227">
        <v>0</v>
      </c>
      <c r="AB1227">
        <v>1</v>
      </c>
      <c r="AC1227" t="s">
        <v>1923</v>
      </c>
      <c r="AD1227" t="s">
        <v>2733</v>
      </c>
      <c r="AE1227">
        <v>1.39</v>
      </c>
    </row>
    <row r="1228" spans="1:31">
      <c r="A1228" t="s">
        <v>3074</v>
      </c>
      <c r="B1228">
        <v>2012</v>
      </c>
      <c r="C1228" t="s">
        <v>2733</v>
      </c>
      <c r="D1228" t="s">
        <v>454</v>
      </c>
      <c r="E1228" t="s">
        <v>55</v>
      </c>
      <c r="F1228" t="s">
        <v>55</v>
      </c>
      <c r="G1228" t="s">
        <v>55</v>
      </c>
      <c r="H1228" t="s">
        <v>115</v>
      </c>
      <c r="I1228" t="s">
        <v>55</v>
      </c>
      <c r="J1228" t="s">
        <v>55</v>
      </c>
      <c r="K1228">
        <v>64.125467</v>
      </c>
      <c r="L1228">
        <v>10.911144</v>
      </c>
      <c r="M1228">
        <v>39.893000000000001</v>
      </c>
      <c r="N1228">
        <v>84.004000000000005</v>
      </c>
      <c r="O1228" t="s">
        <v>57</v>
      </c>
      <c r="P1228" t="s">
        <v>3075</v>
      </c>
      <c r="Q1228">
        <v>19.879000000000001</v>
      </c>
      <c r="R1228">
        <v>24.233000000000001</v>
      </c>
      <c r="S1228">
        <v>2058</v>
      </c>
      <c r="T1228">
        <v>535</v>
      </c>
      <c r="U1228">
        <v>1280</v>
      </c>
      <c r="V1228">
        <v>2696</v>
      </c>
      <c r="W1228">
        <v>33</v>
      </c>
      <c r="X1228">
        <v>20</v>
      </c>
      <c r="Y1228">
        <v>0</v>
      </c>
      <c r="Z1228">
        <v>0</v>
      </c>
      <c r="AA1228">
        <v>0</v>
      </c>
      <c r="AB1228">
        <v>1</v>
      </c>
      <c r="AC1228" t="s">
        <v>130</v>
      </c>
      <c r="AD1228" t="s">
        <v>2733</v>
      </c>
      <c r="AE1228">
        <v>1.66</v>
      </c>
    </row>
    <row r="1229" spans="1:31">
      <c r="A1229" t="s">
        <v>3076</v>
      </c>
      <c r="B1229">
        <v>2012</v>
      </c>
      <c r="C1229" t="s">
        <v>2733</v>
      </c>
      <c r="D1229" t="s">
        <v>454</v>
      </c>
      <c r="E1229" t="s">
        <v>55</v>
      </c>
      <c r="F1229" t="s">
        <v>55</v>
      </c>
      <c r="G1229" t="s">
        <v>55</v>
      </c>
      <c r="H1229" t="s">
        <v>55</v>
      </c>
      <c r="I1229" t="s">
        <v>55</v>
      </c>
      <c r="J1229" t="s">
        <v>55</v>
      </c>
      <c r="K1229">
        <v>63.243577999999999</v>
      </c>
      <c r="L1229">
        <v>2.3885139999999998</v>
      </c>
      <c r="M1229">
        <v>58.36</v>
      </c>
      <c r="N1229">
        <v>67.933000000000007</v>
      </c>
      <c r="O1229" t="s">
        <v>57</v>
      </c>
      <c r="P1229" t="s">
        <v>3077</v>
      </c>
      <c r="Q1229">
        <v>4.6900000000000004</v>
      </c>
      <c r="R1229">
        <v>4.883</v>
      </c>
      <c r="S1229">
        <v>74843</v>
      </c>
      <c r="T1229">
        <v>4354</v>
      </c>
      <c r="U1229">
        <v>69064</v>
      </c>
      <c r="V1229">
        <v>80393</v>
      </c>
      <c r="W1229">
        <v>725</v>
      </c>
      <c r="X1229">
        <v>465</v>
      </c>
      <c r="Y1229">
        <v>0</v>
      </c>
      <c r="Z1229">
        <v>0</v>
      </c>
      <c r="AA1229">
        <v>0</v>
      </c>
      <c r="AB1229">
        <v>1</v>
      </c>
      <c r="AC1229" t="s">
        <v>3078</v>
      </c>
      <c r="AD1229" t="s">
        <v>2733</v>
      </c>
      <c r="AE1229">
        <v>1.78</v>
      </c>
    </row>
    <row r="1230" spans="1:31">
      <c r="A1230" t="s">
        <v>3079</v>
      </c>
      <c r="B1230">
        <v>2012</v>
      </c>
      <c r="C1230" t="s">
        <v>2733</v>
      </c>
      <c r="D1230" t="s">
        <v>454</v>
      </c>
      <c r="E1230" t="s">
        <v>55</v>
      </c>
      <c r="F1230" t="s">
        <v>55</v>
      </c>
      <c r="G1230" t="s">
        <v>55</v>
      </c>
      <c r="H1230" t="s">
        <v>55</v>
      </c>
      <c r="I1230" t="s">
        <v>55</v>
      </c>
      <c r="J1230" t="s">
        <v>137</v>
      </c>
      <c r="K1230">
        <v>81.389257000000001</v>
      </c>
      <c r="L1230">
        <v>7.0344519999999999</v>
      </c>
      <c r="M1230">
        <v>63.609000000000002</v>
      </c>
      <c r="N1230">
        <v>92.927999999999997</v>
      </c>
      <c r="O1230" t="s">
        <v>57</v>
      </c>
      <c r="P1230" t="s">
        <v>3080</v>
      </c>
      <c r="Q1230">
        <v>11.539</v>
      </c>
      <c r="R1230">
        <v>17.780999999999999</v>
      </c>
      <c r="S1230">
        <v>6542</v>
      </c>
      <c r="T1230">
        <v>1971</v>
      </c>
      <c r="U1230">
        <v>5113</v>
      </c>
      <c r="V1230">
        <v>7470</v>
      </c>
      <c r="W1230">
        <v>30</v>
      </c>
      <c r="X1230">
        <v>21</v>
      </c>
      <c r="Y1230">
        <v>0</v>
      </c>
      <c r="Z1230">
        <v>0</v>
      </c>
      <c r="AA1230">
        <v>0</v>
      </c>
      <c r="AB1230">
        <v>1</v>
      </c>
      <c r="AC1230" t="s">
        <v>461</v>
      </c>
      <c r="AD1230" t="s">
        <v>2733</v>
      </c>
      <c r="AE1230">
        <v>0.95</v>
      </c>
    </row>
    <row r="1231" spans="1:31">
      <c r="A1231" t="s">
        <v>3081</v>
      </c>
      <c r="B1231">
        <v>2012</v>
      </c>
      <c r="C1231" t="s">
        <v>2733</v>
      </c>
      <c r="D1231" t="s">
        <v>454</v>
      </c>
      <c r="E1231" t="s">
        <v>55</v>
      </c>
      <c r="F1231" t="s">
        <v>55</v>
      </c>
      <c r="G1231" t="s">
        <v>55</v>
      </c>
      <c r="H1231" t="s">
        <v>55</v>
      </c>
      <c r="I1231" t="s">
        <v>55</v>
      </c>
      <c r="J1231" t="s">
        <v>141</v>
      </c>
      <c r="K1231">
        <v>59.03734</v>
      </c>
      <c r="L1231">
        <v>11.570045</v>
      </c>
      <c r="M1231">
        <v>34.247</v>
      </c>
      <c r="N1231">
        <v>80.850999999999999</v>
      </c>
      <c r="O1231" t="s">
        <v>57</v>
      </c>
      <c r="P1231" t="s">
        <v>3082</v>
      </c>
      <c r="Q1231">
        <v>21.814</v>
      </c>
      <c r="R1231">
        <v>24.791</v>
      </c>
      <c r="S1231">
        <v>5677</v>
      </c>
      <c r="T1231">
        <v>1609</v>
      </c>
      <c r="U1231">
        <v>3293</v>
      </c>
      <c r="V1231">
        <v>7774</v>
      </c>
      <c r="W1231">
        <v>37</v>
      </c>
      <c r="X1231">
        <v>24</v>
      </c>
      <c r="Y1231">
        <v>0</v>
      </c>
      <c r="Z1231">
        <v>0</v>
      </c>
      <c r="AA1231">
        <v>0</v>
      </c>
      <c r="AB1231">
        <v>1</v>
      </c>
      <c r="AC1231" t="s">
        <v>567</v>
      </c>
      <c r="AD1231" t="s">
        <v>2733</v>
      </c>
      <c r="AE1231">
        <v>1.99</v>
      </c>
    </row>
    <row r="1232" spans="1:31">
      <c r="A1232" t="s">
        <v>3083</v>
      </c>
      <c r="B1232">
        <v>2012</v>
      </c>
      <c r="C1232" t="s">
        <v>2733</v>
      </c>
      <c r="D1232" t="s">
        <v>454</v>
      </c>
      <c r="E1232" t="s">
        <v>55</v>
      </c>
      <c r="F1232" t="s">
        <v>55</v>
      </c>
      <c r="G1232" t="s">
        <v>55</v>
      </c>
      <c r="H1232" t="s">
        <v>55</v>
      </c>
      <c r="I1232" t="s">
        <v>55</v>
      </c>
      <c r="J1232" t="s">
        <v>145</v>
      </c>
      <c r="K1232">
        <v>75.254093999999995</v>
      </c>
      <c r="L1232">
        <v>6.1038170000000003</v>
      </c>
      <c r="M1232">
        <v>61.133000000000003</v>
      </c>
      <c r="N1232">
        <v>86.286000000000001</v>
      </c>
      <c r="O1232" t="s">
        <v>57</v>
      </c>
      <c r="P1232" t="s">
        <v>3084</v>
      </c>
      <c r="Q1232">
        <v>11.032</v>
      </c>
      <c r="R1232">
        <v>14.121</v>
      </c>
      <c r="S1232">
        <v>9185</v>
      </c>
      <c r="T1232">
        <v>1580</v>
      </c>
      <c r="U1232">
        <v>7461</v>
      </c>
      <c r="V1232">
        <v>10531</v>
      </c>
      <c r="W1232">
        <v>68</v>
      </c>
      <c r="X1232">
        <v>49</v>
      </c>
      <c r="Y1232">
        <v>0</v>
      </c>
      <c r="Z1232">
        <v>0</v>
      </c>
      <c r="AA1232">
        <v>0</v>
      </c>
      <c r="AB1232">
        <v>1</v>
      </c>
      <c r="AC1232" t="s">
        <v>291</v>
      </c>
      <c r="AD1232" t="s">
        <v>2733</v>
      </c>
      <c r="AE1232">
        <v>1.34</v>
      </c>
    </row>
    <row r="1233" spans="1:31">
      <c r="A1233" t="s">
        <v>3085</v>
      </c>
      <c r="B1233">
        <v>2012</v>
      </c>
      <c r="C1233" t="s">
        <v>2733</v>
      </c>
      <c r="D1233" t="s">
        <v>454</v>
      </c>
      <c r="E1233" t="s">
        <v>55</v>
      </c>
      <c r="F1233" t="s">
        <v>55</v>
      </c>
      <c r="G1233" t="s">
        <v>55</v>
      </c>
      <c r="H1233" t="s">
        <v>55</v>
      </c>
      <c r="I1233" t="s">
        <v>55</v>
      </c>
      <c r="J1233" t="s">
        <v>149</v>
      </c>
      <c r="K1233">
        <v>64.064158000000006</v>
      </c>
      <c r="L1233">
        <v>4.8072480000000004</v>
      </c>
      <c r="M1233">
        <v>53.863999999999997</v>
      </c>
      <c r="N1233">
        <v>73.409000000000006</v>
      </c>
      <c r="O1233" t="s">
        <v>57</v>
      </c>
      <c r="P1233" t="s">
        <v>3086</v>
      </c>
      <c r="Q1233">
        <v>9.3450000000000006</v>
      </c>
      <c r="R1233">
        <v>10.199999999999999</v>
      </c>
      <c r="S1233">
        <v>17931</v>
      </c>
      <c r="T1233">
        <v>2239</v>
      </c>
      <c r="U1233">
        <v>15076</v>
      </c>
      <c r="V1233">
        <v>20547</v>
      </c>
      <c r="W1233">
        <v>176</v>
      </c>
      <c r="X1233">
        <v>114</v>
      </c>
      <c r="Y1233">
        <v>0</v>
      </c>
      <c r="Z1233">
        <v>0</v>
      </c>
      <c r="AA1233">
        <v>0</v>
      </c>
      <c r="AB1233">
        <v>1</v>
      </c>
      <c r="AC1233" t="s">
        <v>110</v>
      </c>
      <c r="AD1233" t="s">
        <v>2733</v>
      </c>
      <c r="AE1233">
        <v>1.76</v>
      </c>
    </row>
    <row r="1234" spans="1:31">
      <c r="A1234" t="s">
        <v>3087</v>
      </c>
      <c r="B1234">
        <v>2012</v>
      </c>
      <c r="C1234" t="s">
        <v>2733</v>
      </c>
      <c r="D1234" t="s">
        <v>454</v>
      </c>
      <c r="E1234" t="s">
        <v>55</v>
      </c>
      <c r="F1234" t="s">
        <v>55</v>
      </c>
      <c r="G1234" t="s">
        <v>55</v>
      </c>
      <c r="H1234" t="s">
        <v>55</v>
      </c>
      <c r="I1234" t="s">
        <v>55</v>
      </c>
      <c r="J1234" t="s">
        <v>153</v>
      </c>
      <c r="K1234">
        <v>58.697957000000002</v>
      </c>
      <c r="L1234">
        <v>2.7919550000000002</v>
      </c>
      <c r="M1234">
        <v>53.011000000000003</v>
      </c>
      <c r="N1234">
        <v>64.218000000000004</v>
      </c>
      <c r="O1234" t="s">
        <v>57</v>
      </c>
      <c r="P1234" t="s">
        <v>3088</v>
      </c>
      <c r="Q1234">
        <v>5.52</v>
      </c>
      <c r="R1234">
        <v>5.6870000000000003</v>
      </c>
      <c r="S1234">
        <v>35508</v>
      </c>
      <c r="T1234">
        <v>2662</v>
      </c>
      <c r="U1234">
        <v>32068</v>
      </c>
      <c r="V1234">
        <v>38847</v>
      </c>
      <c r="W1234">
        <v>414</v>
      </c>
      <c r="X1234">
        <v>257</v>
      </c>
      <c r="Y1234">
        <v>0</v>
      </c>
      <c r="Z1234">
        <v>0</v>
      </c>
      <c r="AA1234">
        <v>0</v>
      </c>
      <c r="AB1234">
        <v>1</v>
      </c>
      <c r="AC1234" t="s">
        <v>3089</v>
      </c>
      <c r="AD1234" t="s">
        <v>2733</v>
      </c>
      <c r="AE1234">
        <v>1.33</v>
      </c>
    </row>
    <row r="1235" spans="1:31">
      <c r="A1235" t="s">
        <v>3090</v>
      </c>
      <c r="B1235">
        <v>2012</v>
      </c>
      <c r="C1235" t="s">
        <v>2733</v>
      </c>
      <c r="D1235" t="s">
        <v>454</v>
      </c>
      <c r="E1235" t="s">
        <v>55</v>
      </c>
      <c r="F1235" t="s">
        <v>55</v>
      </c>
      <c r="G1235" t="s">
        <v>55</v>
      </c>
      <c r="H1235" t="s">
        <v>55</v>
      </c>
      <c r="I1235" t="s">
        <v>61</v>
      </c>
      <c r="J1235" t="s">
        <v>55</v>
      </c>
      <c r="K1235">
        <v>64.169925000000006</v>
      </c>
      <c r="L1235">
        <v>2.7034120000000001</v>
      </c>
      <c r="M1235">
        <v>58.603999999999999</v>
      </c>
      <c r="N1235">
        <v>69.466999999999999</v>
      </c>
      <c r="O1235" t="s">
        <v>57</v>
      </c>
      <c r="P1235" t="s">
        <v>3091</v>
      </c>
      <c r="Q1235">
        <v>5.2969999999999997</v>
      </c>
      <c r="R1235">
        <v>5.5659999999999998</v>
      </c>
      <c r="S1235">
        <v>44980</v>
      </c>
      <c r="T1235">
        <v>2704</v>
      </c>
      <c r="U1235">
        <v>41078</v>
      </c>
      <c r="V1235">
        <v>48692</v>
      </c>
      <c r="W1235">
        <v>509</v>
      </c>
      <c r="X1235">
        <v>327</v>
      </c>
      <c r="Y1235">
        <v>0</v>
      </c>
      <c r="Z1235">
        <v>0</v>
      </c>
      <c r="AA1235">
        <v>0</v>
      </c>
      <c r="AB1235">
        <v>1</v>
      </c>
      <c r="AC1235" t="s">
        <v>3092</v>
      </c>
      <c r="AD1235" t="s">
        <v>2733</v>
      </c>
      <c r="AE1235">
        <v>1.61</v>
      </c>
    </row>
    <row r="1236" spans="1:31">
      <c r="A1236" t="s">
        <v>3093</v>
      </c>
      <c r="B1236">
        <v>2012</v>
      </c>
      <c r="C1236" t="s">
        <v>2733</v>
      </c>
      <c r="D1236" t="s">
        <v>454</v>
      </c>
      <c r="E1236" t="s">
        <v>55</v>
      </c>
      <c r="F1236" t="s">
        <v>55</v>
      </c>
      <c r="G1236" t="s">
        <v>55</v>
      </c>
      <c r="H1236" t="s">
        <v>55</v>
      </c>
      <c r="I1236" t="s">
        <v>61</v>
      </c>
      <c r="J1236" t="s">
        <v>145</v>
      </c>
      <c r="K1236">
        <v>63.677402000000001</v>
      </c>
      <c r="L1236">
        <v>8.6635899999999992</v>
      </c>
      <c r="M1236">
        <v>44.709000000000003</v>
      </c>
      <c r="N1236">
        <v>79.971000000000004</v>
      </c>
      <c r="O1236" t="s">
        <v>57</v>
      </c>
      <c r="P1236" t="s">
        <v>3094</v>
      </c>
      <c r="Q1236">
        <v>16.294</v>
      </c>
      <c r="R1236">
        <v>18.969000000000001</v>
      </c>
      <c r="S1236">
        <v>4516</v>
      </c>
      <c r="T1236">
        <v>1020</v>
      </c>
      <c r="U1236">
        <v>3171</v>
      </c>
      <c r="V1236">
        <v>5671</v>
      </c>
      <c r="W1236">
        <v>44</v>
      </c>
      <c r="X1236">
        <v>29</v>
      </c>
      <c r="Y1236">
        <v>0</v>
      </c>
      <c r="Z1236">
        <v>0</v>
      </c>
      <c r="AA1236">
        <v>0</v>
      </c>
      <c r="AB1236">
        <v>1</v>
      </c>
      <c r="AC1236" t="s">
        <v>726</v>
      </c>
      <c r="AD1236" t="s">
        <v>2733</v>
      </c>
      <c r="AE1236">
        <v>1.4</v>
      </c>
    </row>
    <row r="1237" spans="1:31">
      <c r="A1237" t="s">
        <v>3095</v>
      </c>
      <c r="B1237">
        <v>2012</v>
      </c>
      <c r="C1237" t="s">
        <v>2733</v>
      </c>
      <c r="D1237" t="s">
        <v>454</v>
      </c>
      <c r="E1237" t="s">
        <v>55</v>
      </c>
      <c r="F1237" t="s">
        <v>55</v>
      </c>
      <c r="G1237" t="s">
        <v>55</v>
      </c>
      <c r="H1237" t="s">
        <v>55</v>
      </c>
      <c r="I1237" t="s">
        <v>61</v>
      </c>
      <c r="J1237" t="s">
        <v>149</v>
      </c>
      <c r="K1237">
        <v>66.794520000000006</v>
      </c>
      <c r="L1237">
        <v>5.2248099999999997</v>
      </c>
      <c r="M1237">
        <v>55.517000000000003</v>
      </c>
      <c r="N1237">
        <v>76.816999999999993</v>
      </c>
      <c r="O1237" t="s">
        <v>57</v>
      </c>
      <c r="P1237" t="s">
        <v>3096</v>
      </c>
      <c r="Q1237">
        <v>10.022</v>
      </c>
      <c r="R1237">
        <v>11.276999999999999</v>
      </c>
      <c r="S1237">
        <v>11714</v>
      </c>
      <c r="T1237">
        <v>1548</v>
      </c>
      <c r="U1237">
        <v>9737</v>
      </c>
      <c r="V1237">
        <v>13472</v>
      </c>
      <c r="W1237">
        <v>126</v>
      </c>
      <c r="X1237">
        <v>82</v>
      </c>
      <c r="Y1237">
        <v>0</v>
      </c>
      <c r="Z1237">
        <v>0</v>
      </c>
      <c r="AA1237">
        <v>0</v>
      </c>
      <c r="AB1237">
        <v>1</v>
      </c>
      <c r="AC1237" t="s">
        <v>1664</v>
      </c>
      <c r="AD1237" t="s">
        <v>2733</v>
      </c>
      <c r="AE1237">
        <v>1.54</v>
      </c>
    </row>
    <row r="1238" spans="1:31">
      <c r="A1238" t="s">
        <v>3097</v>
      </c>
      <c r="B1238">
        <v>2012</v>
      </c>
      <c r="C1238" t="s">
        <v>2733</v>
      </c>
      <c r="D1238" t="s">
        <v>454</v>
      </c>
      <c r="E1238" t="s">
        <v>55</v>
      </c>
      <c r="F1238" t="s">
        <v>55</v>
      </c>
      <c r="G1238" t="s">
        <v>55</v>
      </c>
      <c r="H1238" t="s">
        <v>55</v>
      </c>
      <c r="I1238" t="s">
        <v>61</v>
      </c>
      <c r="J1238" t="s">
        <v>153</v>
      </c>
      <c r="K1238">
        <v>64.948510999999996</v>
      </c>
      <c r="L1238">
        <v>3.0352570000000001</v>
      </c>
      <c r="M1238">
        <v>58.655999999999999</v>
      </c>
      <c r="N1238">
        <v>70.879000000000005</v>
      </c>
      <c r="O1238" t="s">
        <v>57</v>
      </c>
      <c r="P1238" t="s">
        <v>3098</v>
      </c>
      <c r="Q1238">
        <v>5.93</v>
      </c>
      <c r="R1238">
        <v>6.2919999999999998</v>
      </c>
      <c r="S1238">
        <v>25649</v>
      </c>
      <c r="T1238">
        <v>1979</v>
      </c>
      <c r="U1238">
        <v>23164</v>
      </c>
      <c r="V1238">
        <v>27990</v>
      </c>
      <c r="W1238">
        <v>305</v>
      </c>
      <c r="X1238">
        <v>196</v>
      </c>
      <c r="Y1238">
        <v>0</v>
      </c>
      <c r="Z1238">
        <v>0</v>
      </c>
      <c r="AA1238">
        <v>0</v>
      </c>
      <c r="AB1238">
        <v>1</v>
      </c>
      <c r="AC1238" t="s">
        <v>1574</v>
      </c>
      <c r="AD1238" t="s">
        <v>2733</v>
      </c>
      <c r="AE1238">
        <v>1.23</v>
      </c>
    </row>
    <row r="1239" spans="1:31">
      <c r="A1239" t="s">
        <v>3099</v>
      </c>
      <c r="B1239">
        <v>2012</v>
      </c>
      <c r="C1239" t="s">
        <v>2733</v>
      </c>
      <c r="D1239" t="s">
        <v>454</v>
      </c>
      <c r="E1239" t="s">
        <v>55</v>
      </c>
      <c r="F1239" t="s">
        <v>55</v>
      </c>
      <c r="G1239" t="s">
        <v>55</v>
      </c>
      <c r="H1239" t="s">
        <v>55</v>
      </c>
      <c r="I1239" t="s">
        <v>72</v>
      </c>
      <c r="J1239" t="s">
        <v>55</v>
      </c>
      <c r="K1239">
        <v>61.897725999999999</v>
      </c>
      <c r="L1239">
        <v>4.4434979999999999</v>
      </c>
      <c r="M1239">
        <v>52.585000000000001</v>
      </c>
      <c r="N1239">
        <v>70.608000000000004</v>
      </c>
      <c r="O1239" t="s">
        <v>57</v>
      </c>
      <c r="P1239" t="s">
        <v>3100</v>
      </c>
      <c r="Q1239">
        <v>8.7100000000000009</v>
      </c>
      <c r="R1239">
        <v>9.3119999999999994</v>
      </c>
      <c r="S1239">
        <v>29863</v>
      </c>
      <c r="T1239">
        <v>2948</v>
      </c>
      <c r="U1239">
        <v>25370</v>
      </c>
      <c r="V1239">
        <v>34066</v>
      </c>
      <c r="W1239">
        <v>216</v>
      </c>
      <c r="X1239">
        <v>138</v>
      </c>
      <c r="Y1239">
        <v>0</v>
      </c>
      <c r="Z1239">
        <v>0</v>
      </c>
      <c r="AA1239">
        <v>0</v>
      </c>
      <c r="AB1239">
        <v>1</v>
      </c>
      <c r="AC1239" t="s">
        <v>1411</v>
      </c>
      <c r="AD1239" t="s">
        <v>2733</v>
      </c>
      <c r="AE1239">
        <v>1.8</v>
      </c>
    </row>
    <row r="1240" spans="1:31">
      <c r="A1240" t="s">
        <v>3101</v>
      </c>
      <c r="B1240">
        <v>2012</v>
      </c>
      <c r="C1240" t="s">
        <v>2733</v>
      </c>
      <c r="D1240" t="s">
        <v>454</v>
      </c>
      <c r="E1240" t="s">
        <v>55</v>
      </c>
      <c r="F1240" t="s">
        <v>55</v>
      </c>
      <c r="G1240" t="s">
        <v>55</v>
      </c>
      <c r="H1240" t="s">
        <v>55</v>
      </c>
      <c r="I1240" t="s">
        <v>72</v>
      </c>
      <c r="J1240" t="s">
        <v>149</v>
      </c>
      <c r="K1240">
        <v>59.482745999999999</v>
      </c>
      <c r="L1240">
        <v>8.9945930000000001</v>
      </c>
      <c r="M1240">
        <v>40.238999999999997</v>
      </c>
      <c r="N1240">
        <v>76.807000000000002</v>
      </c>
      <c r="O1240" t="s">
        <v>57</v>
      </c>
      <c r="P1240" t="s">
        <v>3102</v>
      </c>
      <c r="Q1240">
        <v>17.324000000000002</v>
      </c>
      <c r="R1240">
        <v>19.244</v>
      </c>
      <c r="S1240">
        <v>6217</v>
      </c>
      <c r="T1240">
        <v>1289</v>
      </c>
      <c r="U1240">
        <v>4206</v>
      </c>
      <c r="V1240">
        <v>8028</v>
      </c>
      <c r="W1240">
        <v>50</v>
      </c>
      <c r="X1240">
        <v>32</v>
      </c>
      <c r="Y1240">
        <v>0</v>
      </c>
      <c r="Z1240">
        <v>0</v>
      </c>
      <c r="AA1240">
        <v>0</v>
      </c>
      <c r="AB1240">
        <v>1</v>
      </c>
      <c r="AC1240" t="s">
        <v>442</v>
      </c>
      <c r="AD1240" t="s">
        <v>2733</v>
      </c>
      <c r="AE1240">
        <v>1.64</v>
      </c>
    </row>
    <row r="1241" spans="1:31">
      <c r="A1241" t="s">
        <v>3103</v>
      </c>
      <c r="B1241">
        <v>2012</v>
      </c>
      <c r="C1241" t="s">
        <v>2733</v>
      </c>
      <c r="D1241" t="s">
        <v>454</v>
      </c>
      <c r="E1241" t="s">
        <v>55</v>
      </c>
      <c r="F1241" t="s">
        <v>55</v>
      </c>
      <c r="G1241" t="s">
        <v>55</v>
      </c>
      <c r="H1241" t="s">
        <v>55</v>
      </c>
      <c r="I1241" t="s">
        <v>72</v>
      </c>
      <c r="J1241" t="s">
        <v>153</v>
      </c>
      <c r="K1241">
        <v>46.944834</v>
      </c>
      <c r="L1241">
        <v>4.9828320000000001</v>
      </c>
      <c r="M1241">
        <v>36.950000000000003</v>
      </c>
      <c r="N1241">
        <v>57.122999999999998</v>
      </c>
      <c r="O1241" t="s">
        <v>57</v>
      </c>
      <c r="P1241" t="s">
        <v>3104</v>
      </c>
      <c r="Q1241">
        <v>10.178000000000001</v>
      </c>
      <c r="R1241">
        <v>9.9939999999999998</v>
      </c>
      <c r="S1241">
        <v>9859</v>
      </c>
      <c r="T1241">
        <v>1366</v>
      </c>
      <c r="U1241">
        <v>7760</v>
      </c>
      <c r="V1241">
        <v>11997</v>
      </c>
      <c r="W1241">
        <v>109</v>
      </c>
      <c r="X1241">
        <v>61</v>
      </c>
      <c r="Y1241">
        <v>0</v>
      </c>
      <c r="Z1241">
        <v>0</v>
      </c>
      <c r="AA1241">
        <v>0</v>
      </c>
      <c r="AB1241">
        <v>1</v>
      </c>
      <c r="AC1241" t="s">
        <v>511</v>
      </c>
      <c r="AD1241" t="s">
        <v>2733</v>
      </c>
      <c r="AE1241">
        <v>1.08</v>
      </c>
    </row>
    <row r="1242" spans="1:31">
      <c r="A1242" t="s">
        <v>3105</v>
      </c>
      <c r="B1242">
        <v>2012</v>
      </c>
      <c r="C1242" t="s">
        <v>2733</v>
      </c>
      <c r="D1242" t="s">
        <v>523</v>
      </c>
      <c r="E1242" t="s">
        <v>55</v>
      </c>
      <c r="F1242" t="s">
        <v>55</v>
      </c>
      <c r="G1242" t="s">
        <v>55</v>
      </c>
      <c r="H1242" t="s">
        <v>56</v>
      </c>
      <c r="I1242" t="s">
        <v>55</v>
      </c>
      <c r="J1242" t="s">
        <v>55</v>
      </c>
      <c r="K1242">
        <v>29.512329000000001</v>
      </c>
      <c r="L1242">
        <v>10.333949</v>
      </c>
      <c r="M1242">
        <v>11.612</v>
      </c>
      <c r="N1242">
        <v>53.698999999999998</v>
      </c>
      <c r="O1242" t="s">
        <v>57</v>
      </c>
      <c r="P1242" t="s">
        <v>3106</v>
      </c>
      <c r="Q1242">
        <v>24.186</v>
      </c>
      <c r="R1242">
        <v>17.901</v>
      </c>
      <c r="S1242">
        <v>4110</v>
      </c>
      <c r="T1242">
        <v>1613</v>
      </c>
      <c r="U1242">
        <v>1617</v>
      </c>
      <c r="V1242">
        <v>7479</v>
      </c>
      <c r="W1242">
        <v>31</v>
      </c>
      <c r="X1242">
        <v>11</v>
      </c>
      <c r="Y1242">
        <v>0</v>
      </c>
      <c r="Z1242">
        <v>0</v>
      </c>
      <c r="AA1242">
        <v>0</v>
      </c>
      <c r="AB1242">
        <v>1</v>
      </c>
      <c r="AC1242" t="s">
        <v>63</v>
      </c>
      <c r="AD1242" t="s">
        <v>2733</v>
      </c>
      <c r="AE1242">
        <v>1.54</v>
      </c>
    </row>
    <row r="1243" spans="1:31">
      <c r="A1243" t="s">
        <v>3107</v>
      </c>
      <c r="B1243">
        <v>2012</v>
      </c>
      <c r="C1243" t="s">
        <v>2733</v>
      </c>
      <c r="D1243" t="s">
        <v>523</v>
      </c>
      <c r="E1243" t="s">
        <v>55</v>
      </c>
      <c r="F1243" t="s">
        <v>55</v>
      </c>
      <c r="G1243" t="s">
        <v>55</v>
      </c>
      <c r="H1243" t="s">
        <v>65</v>
      </c>
      <c r="I1243" t="s">
        <v>55</v>
      </c>
      <c r="J1243" t="s">
        <v>55</v>
      </c>
      <c r="K1243">
        <v>55.415514999999999</v>
      </c>
      <c r="L1243">
        <v>5.9340840000000004</v>
      </c>
      <c r="M1243">
        <v>43.115000000000002</v>
      </c>
      <c r="N1243">
        <v>67.248000000000005</v>
      </c>
      <c r="O1243" t="s">
        <v>57</v>
      </c>
      <c r="P1243" t="s">
        <v>3108</v>
      </c>
      <c r="Q1243">
        <v>11.832000000000001</v>
      </c>
      <c r="R1243">
        <v>12.3</v>
      </c>
      <c r="S1243">
        <v>21669</v>
      </c>
      <c r="T1243">
        <v>3058</v>
      </c>
      <c r="U1243">
        <v>16859</v>
      </c>
      <c r="V1243">
        <v>26295</v>
      </c>
      <c r="W1243">
        <v>121</v>
      </c>
      <c r="X1243">
        <v>68</v>
      </c>
      <c r="Y1243">
        <v>0</v>
      </c>
      <c r="Z1243">
        <v>0</v>
      </c>
      <c r="AA1243">
        <v>0</v>
      </c>
      <c r="AB1243">
        <v>1</v>
      </c>
      <c r="AC1243" t="s">
        <v>94</v>
      </c>
      <c r="AD1243" t="s">
        <v>2733</v>
      </c>
      <c r="AE1243">
        <v>1.71</v>
      </c>
    </row>
    <row r="1244" spans="1:31">
      <c r="A1244" t="s">
        <v>3109</v>
      </c>
      <c r="B1244">
        <v>2012</v>
      </c>
      <c r="C1244" t="s">
        <v>2733</v>
      </c>
      <c r="D1244" t="s">
        <v>523</v>
      </c>
      <c r="E1244" t="s">
        <v>55</v>
      </c>
      <c r="F1244" t="s">
        <v>55</v>
      </c>
      <c r="G1244" t="s">
        <v>55</v>
      </c>
      <c r="H1244" t="s">
        <v>65</v>
      </c>
      <c r="I1244" t="s">
        <v>61</v>
      </c>
      <c r="J1244" t="s">
        <v>55</v>
      </c>
      <c r="K1244">
        <v>61.046675999999998</v>
      </c>
      <c r="L1244">
        <v>7.6170619999999998</v>
      </c>
      <c r="M1244">
        <v>44.689</v>
      </c>
      <c r="N1244">
        <v>75.768000000000001</v>
      </c>
      <c r="O1244" t="s">
        <v>57</v>
      </c>
      <c r="P1244" t="s">
        <v>3110</v>
      </c>
      <c r="Q1244">
        <v>14.721</v>
      </c>
      <c r="R1244">
        <v>16.358000000000001</v>
      </c>
      <c r="S1244">
        <v>13876</v>
      </c>
      <c r="T1244">
        <v>2471</v>
      </c>
      <c r="U1244">
        <v>10158</v>
      </c>
      <c r="V1244">
        <v>17222</v>
      </c>
      <c r="W1244">
        <v>75</v>
      </c>
      <c r="X1244">
        <v>46</v>
      </c>
      <c r="Y1244">
        <v>0</v>
      </c>
      <c r="Z1244">
        <v>0</v>
      </c>
      <c r="AA1244">
        <v>0</v>
      </c>
      <c r="AB1244">
        <v>1</v>
      </c>
      <c r="AC1244" t="s">
        <v>161</v>
      </c>
      <c r="AD1244" t="s">
        <v>2733</v>
      </c>
      <c r="AE1244">
        <v>1.81</v>
      </c>
    </row>
    <row r="1245" spans="1:31">
      <c r="A1245" t="s">
        <v>3111</v>
      </c>
      <c r="B1245">
        <v>2012</v>
      </c>
      <c r="C1245" t="s">
        <v>2733</v>
      </c>
      <c r="D1245" t="s">
        <v>523</v>
      </c>
      <c r="E1245" t="s">
        <v>55</v>
      </c>
      <c r="F1245" t="s">
        <v>55</v>
      </c>
      <c r="G1245" t="s">
        <v>55</v>
      </c>
      <c r="H1245" t="s">
        <v>65</v>
      </c>
      <c r="I1245" t="s">
        <v>72</v>
      </c>
      <c r="J1245" t="s">
        <v>55</v>
      </c>
      <c r="K1245">
        <v>47.597673999999998</v>
      </c>
      <c r="L1245">
        <v>9.4579939999999993</v>
      </c>
      <c r="M1245">
        <v>28.693000000000001</v>
      </c>
      <c r="N1245">
        <v>67.021000000000001</v>
      </c>
      <c r="O1245" t="s">
        <v>57</v>
      </c>
      <c r="P1245" t="s">
        <v>3112</v>
      </c>
      <c r="Q1245">
        <v>19.422999999999998</v>
      </c>
      <c r="R1245">
        <v>18.905000000000001</v>
      </c>
      <c r="S1245">
        <v>7793</v>
      </c>
      <c r="T1245">
        <v>1891</v>
      </c>
      <c r="U1245">
        <v>4698</v>
      </c>
      <c r="V1245">
        <v>10973</v>
      </c>
      <c r="W1245">
        <v>46</v>
      </c>
      <c r="X1245">
        <v>22</v>
      </c>
      <c r="Y1245">
        <v>0</v>
      </c>
      <c r="Z1245">
        <v>0</v>
      </c>
      <c r="AA1245">
        <v>0</v>
      </c>
      <c r="AB1245">
        <v>1</v>
      </c>
      <c r="AC1245" t="s">
        <v>314</v>
      </c>
      <c r="AD1245" t="s">
        <v>2733</v>
      </c>
      <c r="AE1245">
        <v>1.61</v>
      </c>
    </row>
    <row r="1246" spans="1:31">
      <c r="A1246" t="s">
        <v>3113</v>
      </c>
      <c r="B1246">
        <v>2012</v>
      </c>
      <c r="C1246" t="s">
        <v>2733</v>
      </c>
      <c r="D1246" t="s">
        <v>523</v>
      </c>
      <c r="E1246" t="s">
        <v>55</v>
      </c>
      <c r="F1246" t="s">
        <v>55</v>
      </c>
      <c r="G1246" t="s">
        <v>55</v>
      </c>
      <c r="H1246" t="s">
        <v>76</v>
      </c>
      <c r="I1246" t="s">
        <v>55</v>
      </c>
      <c r="J1246" t="s">
        <v>55</v>
      </c>
      <c r="K1246">
        <v>44.691814000000001</v>
      </c>
      <c r="L1246">
        <v>4.8760479999999999</v>
      </c>
      <c r="M1246">
        <v>34.954999999999998</v>
      </c>
      <c r="N1246">
        <v>54.738</v>
      </c>
      <c r="O1246" t="s">
        <v>57</v>
      </c>
      <c r="P1246" t="s">
        <v>3114</v>
      </c>
      <c r="Q1246">
        <v>10.045999999999999</v>
      </c>
      <c r="R1246">
        <v>9.7370000000000001</v>
      </c>
      <c r="S1246">
        <v>28962</v>
      </c>
      <c r="T1246">
        <v>3710</v>
      </c>
      <c r="U1246">
        <v>22652</v>
      </c>
      <c r="V1246">
        <v>35472</v>
      </c>
      <c r="W1246">
        <v>219</v>
      </c>
      <c r="X1246">
        <v>110</v>
      </c>
      <c r="Y1246">
        <v>0</v>
      </c>
      <c r="Z1246">
        <v>0</v>
      </c>
      <c r="AA1246">
        <v>0</v>
      </c>
      <c r="AB1246">
        <v>1</v>
      </c>
      <c r="AC1246" t="s">
        <v>2875</v>
      </c>
      <c r="AD1246" t="s">
        <v>2733</v>
      </c>
      <c r="AE1246">
        <v>2.1</v>
      </c>
    </row>
    <row r="1247" spans="1:31">
      <c r="A1247" t="s">
        <v>3115</v>
      </c>
      <c r="B1247">
        <v>2012</v>
      </c>
      <c r="C1247" t="s">
        <v>2733</v>
      </c>
      <c r="D1247" t="s">
        <v>523</v>
      </c>
      <c r="E1247" t="s">
        <v>55</v>
      </c>
      <c r="F1247" t="s">
        <v>55</v>
      </c>
      <c r="G1247" t="s">
        <v>55</v>
      </c>
      <c r="H1247" t="s">
        <v>76</v>
      </c>
      <c r="I1247" t="s">
        <v>61</v>
      </c>
      <c r="J1247" t="s">
        <v>55</v>
      </c>
      <c r="K1247">
        <v>47.935777000000002</v>
      </c>
      <c r="L1247">
        <v>6.4444879999999998</v>
      </c>
      <c r="M1247">
        <v>34.921999999999997</v>
      </c>
      <c r="N1247">
        <v>61.158999999999999</v>
      </c>
      <c r="O1247" t="s">
        <v>57</v>
      </c>
      <c r="P1247" t="s">
        <v>3116</v>
      </c>
      <c r="Q1247">
        <v>13.223000000000001</v>
      </c>
      <c r="R1247">
        <v>13.013999999999999</v>
      </c>
      <c r="S1247">
        <v>13649</v>
      </c>
      <c r="T1247">
        <v>2429</v>
      </c>
      <c r="U1247">
        <v>9943</v>
      </c>
      <c r="V1247">
        <v>17414</v>
      </c>
      <c r="W1247">
        <v>123</v>
      </c>
      <c r="X1247">
        <v>60</v>
      </c>
      <c r="Y1247">
        <v>0</v>
      </c>
      <c r="Z1247">
        <v>0</v>
      </c>
      <c r="AA1247">
        <v>0</v>
      </c>
      <c r="AB1247">
        <v>1</v>
      </c>
      <c r="AC1247" t="s">
        <v>161</v>
      </c>
      <c r="AD1247" t="s">
        <v>2733</v>
      </c>
      <c r="AE1247">
        <v>2.0299999999999998</v>
      </c>
    </row>
    <row r="1248" spans="1:31">
      <c r="A1248" t="s">
        <v>3117</v>
      </c>
      <c r="B1248">
        <v>2012</v>
      </c>
      <c r="C1248" t="s">
        <v>2733</v>
      </c>
      <c r="D1248" t="s">
        <v>523</v>
      </c>
      <c r="E1248" t="s">
        <v>55</v>
      </c>
      <c r="F1248" t="s">
        <v>55</v>
      </c>
      <c r="G1248" t="s">
        <v>55</v>
      </c>
      <c r="H1248" t="s">
        <v>76</v>
      </c>
      <c r="I1248" t="s">
        <v>72</v>
      </c>
      <c r="J1248" t="s">
        <v>55</v>
      </c>
      <c r="K1248">
        <v>42.149374999999999</v>
      </c>
      <c r="L1248">
        <v>6.6371570000000002</v>
      </c>
      <c r="M1248">
        <v>29.062999999999999</v>
      </c>
      <c r="N1248">
        <v>56.097000000000001</v>
      </c>
      <c r="O1248" t="s">
        <v>57</v>
      </c>
      <c r="P1248" t="s">
        <v>3118</v>
      </c>
      <c r="Q1248">
        <v>13.946999999999999</v>
      </c>
      <c r="R1248">
        <v>13.087</v>
      </c>
      <c r="S1248">
        <v>15313</v>
      </c>
      <c r="T1248">
        <v>2840</v>
      </c>
      <c r="U1248">
        <v>10558</v>
      </c>
      <c r="V1248">
        <v>20380</v>
      </c>
      <c r="W1248">
        <v>96</v>
      </c>
      <c r="X1248">
        <v>50</v>
      </c>
      <c r="Y1248">
        <v>0</v>
      </c>
      <c r="Z1248">
        <v>0</v>
      </c>
      <c r="AA1248">
        <v>0</v>
      </c>
      <c r="AB1248">
        <v>1</v>
      </c>
      <c r="AC1248" t="s">
        <v>656</v>
      </c>
      <c r="AD1248" t="s">
        <v>2733</v>
      </c>
      <c r="AE1248">
        <v>1.72</v>
      </c>
    </row>
    <row r="1249" spans="1:31">
      <c r="A1249" t="s">
        <v>3119</v>
      </c>
      <c r="B1249">
        <v>2012</v>
      </c>
      <c r="C1249" t="s">
        <v>2733</v>
      </c>
      <c r="D1249" t="s">
        <v>523</v>
      </c>
      <c r="E1249" t="s">
        <v>55</v>
      </c>
      <c r="F1249" t="s">
        <v>55</v>
      </c>
      <c r="G1249" t="s">
        <v>55</v>
      </c>
      <c r="H1249" t="s">
        <v>86</v>
      </c>
      <c r="I1249" t="s">
        <v>55</v>
      </c>
      <c r="J1249" t="s">
        <v>55</v>
      </c>
      <c r="K1249">
        <v>56.720756000000002</v>
      </c>
      <c r="L1249">
        <v>4.3294819999999996</v>
      </c>
      <c r="M1249">
        <v>47.802999999999997</v>
      </c>
      <c r="N1249">
        <v>65.328999999999994</v>
      </c>
      <c r="O1249" t="s">
        <v>57</v>
      </c>
      <c r="P1249" t="s">
        <v>3120</v>
      </c>
      <c r="Q1249">
        <v>8.6080000000000005</v>
      </c>
      <c r="R1249">
        <v>8.9179999999999993</v>
      </c>
      <c r="S1249">
        <v>33466</v>
      </c>
      <c r="T1249">
        <v>3035</v>
      </c>
      <c r="U1249">
        <v>28205</v>
      </c>
      <c r="V1249">
        <v>38546</v>
      </c>
      <c r="W1249">
        <v>240</v>
      </c>
      <c r="X1249">
        <v>150</v>
      </c>
      <c r="Y1249">
        <v>0</v>
      </c>
      <c r="Z1249">
        <v>0</v>
      </c>
      <c r="AA1249">
        <v>0</v>
      </c>
      <c r="AB1249">
        <v>1</v>
      </c>
      <c r="AC1249" t="s">
        <v>245</v>
      </c>
      <c r="AD1249" t="s">
        <v>2733</v>
      </c>
      <c r="AE1249">
        <v>1.82</v>
      </c>
    </row>
    <row r="1250" spans="1:31">
      <c r="A1250" t="s">
        <v>3121</v>
      </c>
      <c r="B1250">
        <v>2012</v>
      </c>
      <c r="C1250" t="s">
        <v>2733</v>
      </c>
      <c r="D1250" t="s">
        <v>523</v>
      </c>
      <c r="E1250" t="s">
        <v>55</v>
      </c>
      <c r="F1250" t="s">
        <v>55</v>
      </c>
      <c r="G1250" t="s">
        <v>55</v>
      </c>
      <c r="H1250" t="s">
        <v>86</v>
      </c>
      <c r="I1250" t="s">
        <v>61</v>
      </c>
      <c r="J1250" t="s">
        <v>55</v>
      </c>
      <c r="K1250">
        <v>59.636865</v>
      </c>
      <c r="L1250">
        <v>5.4146029999999996</v>
      </c>
      <c r="M1250">
        <v>48.274999999999999</v>
      </c>
      <c r="N1250">
        <v>70.287000000000006</v>
      </c>
      <c r="O1250" t="s">
        <v>57</v>
      </c>
      <c r="P1250" t="s">
        <v>3122</v>
      </c>
      <c r="Q1250">
        <v>10.651</v>
      </c>
      <c r="R1250">
        <v>11.361000000000001</v>
      </c>
      <c r="S1250">
        <v>15562</v>
      </c>
      <c r="T1250">
        <v>1764</v>
      </c>
      <c r="U1250">
        <v>12597</v>
      </c>
      <c r="V1250">
        <v>18341</v>
      </c>
      <c r="W1250">
        <v>133</v>
      </c>
      <c r="X1250">
        <v>83</v>
      </c>
      <c r="Y1250">
        <v>0</v>
      </c>
      <c r="Z1250">
        <v>0</v>
      </c>
      <c r="AA1250">
        <v>0</v>
      </c>
      <c r="AB1250">
        <v>1</v>
      </c>
      <c r="AC1250" t="s">
        <v>501</v>
      </c>
      <c r="AD1250" t="s">
        <v>2733</v>
      </c>
      <c r="AE1250">
        <v>1.61</v>
      </c>
    </row>
    <row r="1251" spans="1:31">
      <c r="A1251" t="s">
        <v>3123</v>
      </c>
      <c r="B1251">
        <v>2012</v>
      </c>
      <c r="C1251" t="s">
        <v>2733</v>
      </c>
      <c r="D1251" t="s">
        <v>523</v>
      </c>
      <c r="E1251" t="s">
        <v>55</v>
      </c>
      <c r="F1251" t="s">
        <v>55</v>
      </c>
      <c r="G1251" t="s">
        <v>55</v>
      </c>
      <c r="H1251" t="s">
        <v>86</v>
      </c>
      <c r="I1251" t="s">
        <v>72</v>
      </c>
      <c r="J1251" t="s">
        <v>55</v>
      </c>
      <c r="K1251">
        <v>54.408436000000002</v>
      </c>
      <c r="L1251">
        <v>6.3078159999999999</v>
      </c>
      <c r="M1251">
        <v>41.363</v>
      </c>
      <c r="N1251">
        <v>67.025000000000006</v>
      </c>
      <c r="O1251" t="s">
        <v>57</v>
      </c>
      <c r="P1251" t="s">
        <v>3124</v>
      </c>
      <c r="Q1251">
        <v>12.617000000000001</v>
      </c>
      <c r="R1251">
        <v>13.045999999999999</v>
      </c>
      <c r="S1251">
        <v>17905</v>
      </c>
      <c r="T1251">
        <v>2605</v>
      </c>
      <c r="U1251">
        <v>13612</v>
      </c>
      <c r="V1251">
        <v>22057</v>
      </c>
      <c r="W1251">
        <v>107</v>
      </c>
      <c r="X1251">
        <v>67</v>
      </c>
      <c r="Y1251">
        <v>0</v>
      </c>
      <c r="Z1251">
        <v>0</v>
      </c>
      <c r="AA1251">
        <v>0</v>
      </c>
      <c r="AB1251">
        <v>1</v>
      </c>
      <c r="AC1251" t="s">
        <v>70</v>
      </c>
      <c r="AD1251" t="s">
        <v>2733</v>
      </c>
      <c r="AE1251">
        <v>1.7</v>
      </c>
    </row>
    <row r="1252" spans="1:31">
      <c r="A1252" t="s">
        <v>3125</v>
      </c>
      <c r="B1252">
        <v>2012</v>
      </c>
      <c r="C1252" t="s">
        <v>2733</v>
      </c>
      <c r="D1252" t="s">
        <v>523</v>
      </c>
      <c r="E1252" t="s">
        <v>55</v>
      </c>
      <c r="F1252" t="s">
        <v>55</v>
      </c>
      <c r="G1252" t="s">
        <v>55</v>
      </c>
      <c r="H1252" t="s">
        <v>96</v>
      </c>
      <c r="I1252" t="s">
        <v>55</v>
      </c>
      <c r="J1252" t="s">
        <v>55</v>
      </c>
      <c r="K1252">
        <v>59.926282</v>
      </c>
      <c r="L1252">
        <v>4.6124000000000001</v>
      </c>
      <c r="M1252">
        <v>50.3</v>
      </c>
      <c r="N1252">
        <v>69.02</v>
      </c>
      <c r="O1252" t="s">
        <v>57</v>
      </c>
      <c r="P1252" t="s">
        <v>3126</v>
      </c>
      <c r="Q1252">
        <v>9.0939999999999994</v>
      </c>
      <c r="R1252">
        <v>9.6259999999999994</v>
      </c>
      <c r="S1252">
        <v>43244</v>
      </c>
      <c r="T1252">
        <v>5095</v>
      </c>
      <c r="U1252">
        <v>36298</v>
      </c>
      <c r="V1252">
        <v>49807</v>
      </c>
      <c r="W1252">
        <v>269</v>
      </c>
      <c r="X1252">
        <v>166</v>
      </c>
      <c r="Y1252">
        <v>0</v>
      </c>
      <c r="Z1252">
        <v>0</v>
      </c>
      <c r="AA1252">
        <v>0</v>
      </c>
      <c r="AB1252">
        <v>1</v>
      </c>
      <c r="AC1252" t="s">
        <v>3127</v>
      </c>
      <c r="AD1252" t="s">
        <v>2733</v>
      </c>
      <c r="AE1252">
        <v>2.37</v>
      </c>
    </row>
    <row r="1253" spans="1:31">
      <c r="A1253" t="s">
        <v>3128</v>
      </c>
      <c r="B1253">
        <v>2012</v>
      </c>
      <c r="C1253" t="s">
        <v>2733</v>
      </c>
      <c r="D1253" t="s">
        <v>523</v>
      </c>
      <c r="E1253" t="s">
        <v>55</v>
      </c>
      <c r="F1253" t="s">
        <v>55</v>
      </c>
      <c r="G1253" t="s">
        <v>55</v>
      </c>
      <c r="H1253" t="s">
        <v>96</v>
      </c>
      <c r="I1253" t="s">
        <v>61</v>
      </c>
      <c r="J1253" t="s">
        <v>55</v>
      </c>
      <c r="K1253">
        <v>61.086728999999998</v>
      </c>
      <c r="L1253">
        <v>6.2944779999999998</v>
      </c>
      <c r="M1253">
        <v>47.674999999999997</v>
      </c>
      <c r="N1253">
        <v>73.373000000000005</v>
      </c>
      <c r="O1253" t="s">
        <v>57</v>
      </c>
      <c r="P1253" t="s">
        <v>3129</v>
      </c>
      <c r="Q1253">
        <v>12.286</v>
      </c>
      <c r="R1253">
        <v>13.412000000000001</v>
      </c>
      <c r="S1253">
        <v>23029</v>
      </c>
      <c r="T1253">
        <v>3916</v>
      </c>
      <c r="U1253">
        <v>17973</v>
      </c>
      <c r="V1253">
        <v>27661</v>
      </c>
      <c r="W1253">
        <v>152</v>
      </c>
      <c r="X1253">
        <v>97</v>
      </c>
      <c r="Y1253">
        <v>0</v>
      </c>
      <c r="Z1253">
        <v>0</v>
      </c>
      <c r="AA1253">
        <v>0</v>
      </c>
      <c r="AB1253">
        <v>1</v>
      </c>
      <c r="AC1253" t="s">
        <v>3130</v>
      </c>
      <c r="AD1253" t="s">
        <v>2733</v>
      </c>
      <c r="AE1253">
        <v>2.52</v>
      </c>
    </row>
    <row r="1254" spans="1:31">
      <c r="A1254" t="s">
        <v>3131</v>
      </c>
      <c r="B1254">
        <v>2012</v>
      </c>
      <c r="C1254" t="s">
        <v>2733</v>
      </c>
      <c r="D1254" t="s">
        <v>523</v>
      </c>
      <c r="E1254" t="s">
        <v>55</v>
      </c>
      <c r="F1254" t="s">
        <v>55</v>
      </c>
      <c r="G1254" t="s">
        <v>55</v>
      </c>
      <c r="H1254" t="s">
        <v>96</v>
      </c>
      <c r="I1254" t="s">
        <v>72</v>
      </c>
      <c r="J1254" t="s">
        <v>55</v>
      </c>
      <c r="K1254">
        <v>58.656894999999999</v>
      </c>
      <c r="L1254">
        <v>6.4416320000000002</v>
      </c>
      <c r="M1254">
        <v>45.078000000000003</v>
      </c>
      <c r="N1254">
        <v>71.334999999999994</v>
      </c>
      <c r="O1254" t="s">
        <v>57</v>
      </c>
      <c r="P1254" t="s">
        <v>3132</v>
      </c>
      <c r="Q1254">
        <v>12.678000000000001</v>
      </c>
      <c r="R1254">
        <v>13.577999999999999</v>
      </c>
      <c r="S1254">
        <v>20215</v>
      </c>
      <c r="T1254">
        <v>2929</v>
      </c>
      <c r="U1254">
        <v>15536</v>
      </c>
      <c r="V1254">
        <v>24585</v>
      </c>
      <c r="W1254">
        <v>117</v>
      </c>
      <c r="X1254">
        <v>69</v>
      </c>
      <c r="Y1254">
        <v>0</v>
      </c>
      <c r="Z1254">
        <v>0</v>
      </c>
      <c r="AA1254">
        <v>0</v>
      </c>
      <c r="AB1254">
        <v>1</v>
      </c>
      <c r="AC1254" t="s">
        <v>3133</v>
      </c>
      <c r="AD1254" t="s">
        <v>2733</v>
      </c>
      <c r="AE1254">
        <v>1.98</v>
      </c>
    </row>
    <row r="1255" spans="1:31">
      <c r="A1255" t="s">
        <v>3134</v>
      </c>
      <c r="B1255">
        <v>2012</v>
      </c>
      <c r="C1255" t="s">
        <v>2733</v>
      </c>
      <c r="D1255" t="s">
        <v>523</v>
      </c>
      <c r="E1255" t="s">
        <v>55</v>
      </c>
      <c r="F1255" t="s">
        <v>55</v>
      </c>
      <c r="G1255" t="s">
        <v>55</v>
      </c>
      <c r="H1255" t="s">
        <v>105</v>
      </c>
      <c r="I1255" t="s">
        <v>55</v>
      </c>
      <c r="J1255" t="s">
        <v>55</v>
      </c>
      <c r="K1255">
        <v>70.695762999999999</v>
      </c>
      <c r="L1255">
        <v>3.9684279999999998</v>
      </c>
      <c r="M1255">
        <v>62.152999999999999</v>
      </c>
      <c r="N1255">
        <v>78.286000000000001</v>
      </c>
      <c r="O1255" t="s">
        <v>57</v>
      </c>
      <c r="P1255" t="s">
        <v>3135</v>
      </c>
      <c r="Q1255">
        <v>7.5910000000000002</v>
      </c>
      <c r="R1255">
        <v>8.5429999999999993</v>
      </c>
      <c r="S1255">
        <v>35713</v>
      </c>
      <c r="T1255">
        <v>3539</v>
      </c>
      <c r="U1255">
        <v>31397</v>
      </c>
      <c r="V1255">
        <v>39547</v>
      </c>
      <c r="W1255">
        <v>212</v>
      </c>
      <c r="X1255">
        <v>150</v>
      </c>
      <c r="Y1255">
        <v>0</v>
      </c>
      <c r="Z1255">
        <v>0</v>
      </c>
      <c r="AA1255">
        <v>0</v>
      </c>
      <c r="AB1255">
        <v>1</v>
      </c>
      <c r="AC1255" t="s">
        <v>3136</v>
      </c>
      <c r="AD1255" t="s">
        <v>2733</v>
      </c>
      <c r="AE1255">
        <v>1.6</v>
      </c>
    </row>
    <row r="1256" spans="1:31">
      <c r="A1256" t="s">
        <v>3137</v>
      </c>
      <c r="B1256">
        <v>2012</v>
      </c>
      <c r="C1256" t="s">
        <v>2733</v>
      </c>
      <c r="D1256" t="s">
        <v>523</v>
      </c>
      <c r="E1256" t="s">
        <v>55</v>
      </c>
      <c r="F1256" t="s">
        <v>55</v>
      </c>
      <c r="G1256" t="s">
        <v>55</v>
      </c>
      <c r="H1256" t="s">
        <v>105</v>
      </c>
      <c r="I1256" t="s">
        <v>61</v>
      </c>
      <c r="J1256" t="s">
        <v>55</v>
      </c>
      <c r="K1256">
        <v>70.174077999999994</v>
      </c>
      <c r="L1256">
        <v>5.0608469999999999</v>
      </c>
      <c r="M1256">
        <v>59.085999999999999</v>
      </c>
      <c r="N1256">
        <v>79.760000000000005</v>
      </c>
      <c r="O1256" t="s">
        <v>57</v>
      </c>
      <c r="P1256" t="s">
        <v>3138</v>
      </c>
      <c r="Q1256">
        <v>9.5860000000000003</v>
      </c>
      <c r="R1256">
        <v>11.087999999999999</v>
      </c>
      <c r="S1256">
        <v>18314</v>
      </c>
      <c r="T1256">
        <v>2428</v>
      </c>
      <c r="U1256">
        <v>15421</v>
      </c>
      <c r="V1256">
        <v>20816</v>
      </c>
      <c r="W1256">
        <v>127</v>
      </c>
      <c r="X1256">
        <v>89</v>
      </c>
      <c r="Y1256">
        <v>0</v>
      </c>
      <c r="Z1256">
        <v>0</v>
      </c>
      <c r="AA1256">
        <v>0</v>
      </c>
      <c r="AB1256">
        <v>1</v>
      </c>
      <c r="AC1256" t="s">
        <v>110</v>
      </c>
      <c r="AD1256" t="s">
        <v>2733</v>
      </c>
      <c r="AE1256">
        <v>1.54</v>
      </c>
    </row>
    <row r="1257" spans="1:31">
      <c r="A1257" t="s">
        <v>3139</v>
      </c>
      <c r="B1257">
        <v>2012</v>
      </c>
      <c r="C1257" t="s">
        <v>2733</v>
      </c>
      <c r="D1257" t="s">
        <v>523</v>
      </c>
      <c r="E1257" t="s">
        <v>55</v>
      </c>
      <c r="F1257" t="s">
        <v>55</v>
      </c>
      <c r="G1257" t="s">
        <v>55</v>
      </c>
      <c r="H1257" t="s">
        <v>105</v>
      </c>
      <c r="I1257" t="s">
        <v>72</v>
      </c>
      <c r="J1257" t="s">
        <v>55</v>
      </c>
      <c r="K1257">
        <v>71.253349999999998</v>
      </c>
      <c r="L1257">
        <v>6.2107239999999999</v>
      </c>
      <c r="M1257">
        <v>57.286999999999999</v>
      </c>
      <c r="N1257">
        <v>82.777000000000001</v>
      </c>
      <c r="O1257" t="s">
        <v>57</v>
      </c>
      <c r="P1257" t="s">
        <v>3140</v>
      </c>
      <c r="Q1257">
        <v>11.523999999999999</v>
      </c>
      <c r="R1257">
        <v>13.965999999999999</v>
      </c>
      <c r="S1257">
        <v>17399</v>
      </c>
      <c r="T1257">
        <v>2737</v>
      </c>
      <c r="U1257">
        <v>13988</v>
      </c>
      <c r="V1257">
        <v>20212</v>
      </c>
      <c r="W1257">
        <v>85</v>
      </c>
      <c r="X1257">
        <v>61</v>
      </c>
      <c r="Y1257">
        <v>0</v>
      </c>
      <c r="Z1257">
        <v>0</v>
      </c>
      <c r="AA1257">
        <v>0</v>
      </c>
      <c r="AB1257">
        <v>1</v>
      </c>
      <c r="AC1257" t="s">
        <v>648</v>
      </c>
      <c r="AD1257" t="s">
        <v>2733</v>
      </c>
      <c r="AE1257">
        <v>1.58</v>
      </c>
    </row>
    <row r="1258" spans="1:31">
      <c r="A1258" t="s">
        <v>3141</v>
      </c>
      <c r="B1258">
        <v>2012</v>
      </c>
      <c r="C1258" t="s">
        <v>2733</v>
      </c>
      <c r="D1258" t="s">
        <v>523</v>
      </c>
      <c r="E1258" t="s">
        <v>55</v>
      </c>
      <c r="F1258" t="s">
        <v>55</v>
      </c>
      <c r="G1258" t="s">
        <v>55</v>
      </c>
      <c r="H1258" t="s">
        <v>115</v>
      </c>
      <c r="I1258" t="s">
        <v>55</v>
      </c>
      <c r="J1258" t="s">
        <v>55</v>
      </c>
      <c r="K1258">
        <v>63.525671000000003</v>
      </c>
      <c r="L1258">
        <v>6.3907249999999998</v>
      </c>
      <c r="M1258">
        <v>49.753</v>
      </c>
      <c r="N1258">
        <v>75.847999999999999</v>
      </c>
      <c r="O1258" t="s">
        <v>57</v>
      </c>
      <c r="P1258" t="s">
        <v>3142</v>
      </c>
      <c r="Q1258">
        <v>12.323</v>
      </c>
      <c r="R1258">
        <v>13.773</v>
      </c>
      <c r="S1258">
        <v>13230</v>
      </c>
      <c r="T1258">
        <v>2066</v>
      </c>
      <c r="U1258">
        <v>10361</v>
      </c>
      <c r="V1258">
        <v>15796</v>
      </c>
      <c r="W1258">
        <v>107</v>
      </c>
      <c r="X1258">
        <v>67</v>
      </c>
      <c r="Y1258">
        <v>0</v>
      </c>
      <c r="Z1258">
        <v>0</v>
      </c>
      <c r="AA1258">
        <v>0</v>
      </c>
      <c r="AB1258">
        <v>1</v>
      </c>
      <c r="AC1258" t="s">
        <v>560</v>
      </c>
      <c r="AD1258" t="s">
        <v>2733</v>
      </c>
      <c r="AE1258">
        <v>1.87</v>
      </c>
    </row>
    <row r="1259" spans="1:31">
      <c r="A1259" t="s">
        <v>3143</v>
      </c>
      <c r="B1259">
        <v>2012</v>
      </c>
      <c r="C1259" t="s">
        <v>2733</v>
      </c>
      <c r="D1259" t="s">
        <v>523</v>
      </c>
      <c r="E1259" t="s">
        <v>55</v>
      </c>
      <c r="F1259" t="s">
        <v>55</v>
      </c>
      <c r="G1259" t="s">
        <v>55</v>
      </c>
      <c r="H1259" t="s">
        <v>115</v>
      </c>
      <c r="I1259" t="s">
        <v>61</v>
      </c>
      <c r="J1259" t="s">
        <v>55</v>
      </c>
      <c r="K1259">
        <v>67.486429999999999</v>
      </c>
      <c r="L1259">
        <v>6.8029609999999998</v>
      </c>
      <c r="M1259">
        <v>52.475000000000001</v>
      </c>
      <c r="N1259">
        <v>80.262</v>
      </c>
      <c r="O1259" t="s">
        <v>57</v>
      </c>
      <c r="P1259" t="s">
        <v>3144</v>
      </c>
      <c r="Q1259">
        <v>12.776</v>
      </c>
      <c r="R1259">
        <v>15.012</v>
      </c>
      <c r="S1259">
        <v>6770</v>
      </c>
      <c r="T1259">
        <v>1177</v>
      </c>
      <c r="U1259">
        <v>5264</v>
      </c>
      <c r="V1259">
        <v>8052</v>
      </c>
      <c r="W1259">
        <v>59</v>
      </c>
      <c r="X1259">
        <v>41</v>
      </c>
      <c r="Y1259">
        <v>0</v>
      </c>
      <c r="Z1259">
        <v>0</v>
      </c>
      <c r="AA1259">
        <v>0</v>
      </c>
      <c r="AB1259">
        <v>1</v>
      </c>
      <c r="AC1259" t="s">
        <v>198</v>
      </c>
      <c r="AD1259" t="s">
        <v>2733</v>
      </c>
      <c r="AE1259">
        <v>1.22</v>
      </c>
    </row>
    <row r="1260" spans="1:31">
      <c r="A1260" t="s">
        <v>3145</v>
      </c>
      <c r="B1260">
        <v>2012</v>
      </c>
      <c r="C1260" t="s">
        <v>2733</v>
      </c>
      <c r="D1260" t="s">
        <v>523</v>
      </c>
      <c r="E1260" t="s">
        <v>55</v>
      </c>
      <c r="F1260" t="s">
        <v>55</v>
      </c>
      <c r="G1260" t="s">
        <v>55</v>
      </c>
      <c r="H1260" t="s">
        <v>115</v>
      </c>
      <c r="I1260" t="s">
        <v>72</v>
      </c>
      <c r="J1260" t="s">
        <v>55</v>
      </c>
      <c r="K1260">
        <v>59.844594000000001</v>
      </c>
      <c r="L1260">
        <v>10.069665000000001</v>
      </c>
      <c r="M1260">
        <v>38.155999999999999</v>
      </c>
      <c r="N1260">
        <v>79.031999999999996</v>
      </c>
      <c r="O1260" t="s">
        <v>57</v>
      </c>
      <c r="P1260" t="s">
        <v>3146</v>
      </c>
      <c r="Q1260">
        <v>19.187999999999999</v>
      </c>
      <c r="R1260">
        <v>21.687999999999999</v>
      </c>
      <c r="S1260">
        <v>6460</v>
      </c>
      <c r="T1260">
        <v>1760</v>
      </c>
      <c r="U1260">
        <v>4119</v>
      </c>
      <c r="V1260">
        <v>8531</v>
      </c>
      <c r="W1260">
        <v>48</v>
      </c>
      <c r="X1260">
        <v>26</v>
      </c>
      <c r="Y1260">
        <v>0</v>
      </c>
      <c r="Z1260">
        <v>0</v>
      </c>
      <c r="AA1260">
        <v>0</v>
      </c>
      <c r="AB1260">
        <v>1</v>
      </c>
      <c r="AC1260" t="s">
        <v>123</v>
      </c>
      <c r="AD1260" t="s">
        <v>2733</v>
      </c>
      <c r="AE1260">
        <v>1.98</v>
      </c>
    </row>
    <row r="1261" spans="1:31">
      <c r="A1261" t="s">
        <v>3147</v>
      </c>
      <c r="B1261">
        <v>2012</v>
      </c>
      <c r="C1261" t="s">
        <v>2733</v>
      </c>
      <c r="D1261" t="s">
        <v>523</v>
      </c>
      <c r="E1261" t="s">
        <v>55</v>
      </c>
      <c r="F1261" t="s">
        <v>55</v>
      </c>
      <c r="G1261" t="s">
        <v>55</v>
      </c>
      <c r="H1261" t="s">
        <v>125</v>
      </c>
      <c r="I1261" t="s">
        <v>55</v>
      </c>
      <c r="J1261" t="s">
        <v>55</v>
      </c>
      <c r="K1261">
        <v>48.281427000000001</v>
      </c>
      <c r="L1261">
        <v>7.6032719999999996</v>
      </c>
      <c r="M1261">
        <v>32.962000000000003</v>
      </c>
      <c r="N1261">
        <v>63.841000000000001</v>
      </c>
      <c r="O1261" t="s">
        <v>57</v>
      </c>
      <c r="P1261" t="s">
        <v>3148</v>
      </c>
      <c r="Q1261">
        <v>15.558999999999999</v>
      </c>
      <c r="R1261">
        <v>15.319000000000001</v>
      </c>
      <c r="S1261">
        <v>4761</v>
      </c>
      <c r="T1261">
        <v>909</v>
      </c>
      <c r="U1261">
        <v>3250</v>
      </c>
      <c r="V1261">
        <v>6295</v>
      </c>
      <c r="W1261">
        <v>58</v>
      </c>
      <c r="X1261">
        <v>33</v>
      </c>
      <c r="Y1261">
        <v>0</v>
      </c>
      <c r="Z1261">
        <v>0</v>
      </c>
      <c r="AA1261">
        <v>0</v>
      </c>
      <c r="AB1261">
        <v>1</v>
      </c>
      <c r="AC1261" t="s">
        <v>726</v>
      </c>
      <c r="AD1261" t="s">
        <v>2733</v>
      </c>
      <c r="AE1261">
        <v>1.32</v>
      </c>
    </row>
    <row r="1262" spans="1:31">
      <c r="A1262" t="s">
        <v>3149</v>
      </c>
      <c r="B1262">
        <v>2012</v>
      </c>
      <c r="C1262" t="s">
        <v>2733</v>
      </c>
      <c r="D1262" t="s">
        <v>523</v>
      </c>
      <c r="E1262" t="s">
        <v>55</v>
      </c>
      <c r="F1262" t="s">
        <v>55</v>
      </c>
      <c r="G1262" t="s">
        <v>55</v>
      </c>
      <c r="H1262" t="s">
        <v>125</v>
      </c>
      <c r="I1262" t="s">
        <v>61</v>
      </c>
      <c r="J1262" t="s">
        <v>55</v>
      </c>
      <c r="K1262">
        <v>52.348148999999999</v>
      </c>
      <c r="L1262">
        <v>9.4852980000000002</v>
      </c>
      <c r="M1262">
        <v>32.979999999999997</v>
      </c>
      <c r="N1262">
        <v>71.212000000000003</v>
      </c>
      <c r="O1262" t="s">
        <v>57</v>
      </c>
      <c r="P1262" t="s">
        <v>3150</v>
      </c>
      <c r="Q1262">
        <v>18.864000000000001</v>
      </c>
      <c r="R1262">
        <v>19.367999999999999</v>
      </c>
      <c r="S1262">
        <v>2468</v>
      </c>
      <c r="T1262">
        <v>651</v>
      </c>
      <c r="U1262">
        <v>1555</v>
      </c>
      <c r="V1262">
        <v>3357</v>
      </c>
      <c r="W1262">
        <v>31</v>
      </c>
      <c r="X1262">
        <v>17</v>
      </c>
      <c r="Y1262">
        <v>0</v>
      </c>
      <c r="Z1262">
        <v>0</v>
      </c>
      <c r="AA1262">
        <v>0</v>
      </c>
      <c r="AB1262">
        <v>1</v>
      </c>
      <c r="AC1262" t="s">
        <v>1926</v>
      </c>
      <c r="AD1262" t="s">
        <v>2733</v>
      </c>
      <c r="AE1262">
        <v>1.08</v>
      </c>
    </row>
    <row r="1263" spans="1:31">
      <c r="A1263" t="s">
        <v>3151</v>
      </c>
      <c r="B1263">
        <v>2012</v>
      </c>
      <c r="C1263" t="s">
        <v>2733</v>
      </c>
      <c r="D1263" t="s">
        <v>523</v>
      </c>
      <c r="E1263" t="s">
        <v>55</v>
      </c>
      <c r="F1263" t="s">
        <v>55</v>
      </c>
      <c r="G1263" t="s">
        <v>55</v>
      </c>
      <c r="H1263" t="s">
        <v>55</v>
      </c>
      <c r="I1263" t="s">
        <v>55</v>
      </c>
      <c r="J1263" t="s">
        <v>55</v>
      </c>
      <c r="K1263">
        <v>56.073521</v>
      </c>
      <c r="L1263">
        <v>1.9824729999999999</v>
      </c>
      <c r="M1263">
        <v>52.088999999999999</v>
      </c>
      <c r="N1263">
        <v>60.000999999999998</v>
      </c>
      <c r="O1263" t="s">
        <v>57</v>
      </c>
      <c r="P1263" t="s">
        <v>3152</v>
      </c>
      <c r="Q1263">
        <v>3.927</v>
      </c>
      <c r="R1263">
        <v>3.9849999999999999</v>
      </c>
      <c r="S1263">
        <v>185155</v>
      </c>
      <c r="T1263">
        <v>10673</v>
      </c>
      <c r="U1263">
        <v>171997</v>
      </c>
      <c r="V1263">
        <v>198122</v>
      </c>
      <c r="W1263">
        <v>1257</v>
      </c>
      <c r="X1263">
        <v>755</v>
      </c>
      <c r="Y1263">
        <v>0</v>
      </c>
      <c r="Z1263">
        <v>0</v>
      </c>
      <c r="AA1263">
        <v>0</v>
      </c>
      <c r="AB1263">
        <v>1</v>
      </c>
      <c r="AC1263" t="s">
        <v>3153</v>
      </c>
      <c r="AD1263" t="s">
        <v>2733</v>
      </c>
      <c r="AE1263">
        <v>2</v>
      </c>
    </row>
    <row r="1264" spans="1:31">
      <c r="A1264" t="s">
        <v>3154</v>
      </c>
      <c r="B1264">
        <v>2012</v>
      </c>
      <c r="C1264" t="s">
        <v>2733</v>
      </c>
      <c r="D1264" t="s">
        <v>523</v>
      </c>
      <c r="E1264" t="s">
        <v>55</v>
      </c>
      <c r="F1264" t="s">
        <v>55</v>
      </c>
      <c r="G1264" t="s">
        <v>55</v>
      </c>
      <c r="H1264" t="s">
        <v>55</v>
      </c>
      <c r="I1264" t="s">
        <v>55</v>
      </c>
      <c r="J1264" t="s">
        <v>137</v>
      </c>
      <c r="K1264">
        <v>60.921660000000003</v>
      </c>
      <c r="L1264">
        <v>5.2294200000000002</v>
      </c>
      <c r="M1264">
        <v>49.926000000000002</v>
      </c>
      <c r="N1264">
        <v>71.159000000000006</v>
      </c>
      <c r="O1264" t="s">
        <v>57</v>
      </c>
      <c r="P1264" t="s">
        <v>3155</v>
      </c>
      <c r="Q1264">
        <v>10.237</v>
      </c>
      <c r="R1264">
        <v>10.994999999999999</v>
      </c>
      <c r="S1264">
        <v>29656</v>
      </c>
      <c r="T1264">
        <v>4947</v>
      </c>
      <c r="U1264">
        <v>24303</v>
      </c>
      <c r="V1264">
        <v>34639</v>
      </c>
      <c r="W1264">
        <v>107</v>
      </c>
      <c r="X1264">
        <v>69</v>
      </c>
      <c r="Y1264">
        <v>0</v>
      </c>
      <c r="Z1264">
        <v>0</v>
      </c>
      <c r="AA1264">
        <v>0</v>
      </c>
      <c r="AB1264">
        <v>1</v>
      </c>
      <c r="AC1264" t="s">
        <v>323</v>
      </c>
      <c r="AD1264" t="s">
        <v>2733</v>
      </c>
      <c r="AE1264">
        <v>1.22</v>
      </c>
    </row>
    <row r="1265" spans="1:31">
      <c r="A1265" t="s">
        <v>3156</v>
      </c>
      <c r="B1265">
        <v>2012</v>
      </c>
      <c r="C1265" t="s">
        <v>2733</v>
      </c>
      <c r="D1265" t="s">
        <v>523</v>
      </c>
      <c r="E1265" t="s">
        <v>55</v>
      </c>
      <c r="F1265" t="s">
        <v>55</v>
      </c>
      <c r="G1265" t="s">
        <v>55</v>
      </c>
      <c r="H1265" t="s">
        <v>55</v>
      </c>
      <c r="I1265" t="s">
        <v>55</v>
      </c>
      <c r="J1265" t="s">
        <v>141</v>
      </c>
      <c r="K1265">
        <v>45.677315</v>
      </c>
      <c r="L1265">
        <v>5.9351050000000001</v>
      </c>
      <c r="M1265">
        <v>33.781999999999996</v>
      </c>
      <c r="N1265">
        <v>57.945</v>
      </c>
      <c r="O1265" t="s">
        <v>57</v>
      </c>
      <c r="P1265" t="s">
        <v>3157</v>
      </c>
      <c r="Q1265">
        <v>12.268000000000001</v>
      </c>
      <c r="R1265">
        <v>11.895</v>
      </c>
      <c r="S1265">
        <v>27082</v>
      </c>
      <c r="T1265">
        <v>4652</v>
      </c>
      <c r="U1265">
        <v>20029</v>
      </c>
      <c r="V1265">
        <v>34355</v>
      </c>
      <c r="W1265">
        <v>175</v>
      </c>
      <c r="X1265">
        <v>93</v>
      </c>
      <c r="Y1265">
        <v>0</v>
      </c>
      <c r="Z1265">
        <v>0</v>
      </c>
      <c r="AA1265">
        <v>0</v>
      </c>
      <c r="AB1265">
        <v>1</v>
      </c>
      <c r="AC1265" t="s">
        <v>3158</v>
      </c>
      <c r="AD1265" t="s">
        <v>2733</v>
      </c>
      <c r="AE1265">
        <v>2.4700000000000002</v>
      </c>
    </row>
    <row r="1266" spans="1:31">
      <c r="A1266" t="s">
        <v>3159</v>
      </c>
      <c r="B1266">
        <v>2012</v>
      </c>
      <c r="C1266" t="s">
        <v>2733</v>
      </c>
      <c r="D1266" t="s">
        <v>523</v>
      </c>
      <c r="E1266" t="s">
        <v>55</v>
      </c>
      <c r="F1266" t="s">
        <v>55</v>
      </c>
      <c r="G1266" t="s">
        <v>55</v>
      </c>
      <c r="H1266" t="s">
        <v>55</v>
      </c>
      <c r="I1266" t="s">
        <v>55</v>
      </c>
      <c r="J1266" t="s">
        <v>145</v>
      </c>
      <c r="K1266">
        <v>50.478442000000001</v>
      </c>
      <c r="L1266">
        <v>4.4860720000000001</v>
      </c>
      <c r="M1266">
        <v>41.387</v>
      </c>
      <c r="N1266">
        <v>59.545999999999999</v>
      </c>
      <c r="O1266" t="s">
        <v>57</v>
      </c>
      <c r="P1266" t="s">
        <v>3160</v>
      </c>
      <c r="Q1266">
        <v>9.0679999999999996</v>
      </c>
      <c r="R1266">
        <v>9.0909999999999993</v>
      </c>
      <c r="S1266">
        <v>34451</v>
      </c>
      <c r="T1266">
        <v>3489</v>
      </c>
      <c r="U1266">
        <v>28246</v>
      </c>
      <c r="V1266">
        <v>40640</v>
      </c>
      <c r="W1266">
        <v>219</v>
      </c>
      <c r="X1266">
        <v>127</v>
      </c>
      <c r="Y1266">
        <v>0</v>
      </c>
      <c r="Z1266">
        <v>0</v>
      </c>
      <c r="AA1266">
        <v>0</v>
      </c>
      <c r="AB1266">
        <v>1</v>
      </c>
      <c r="AC1266" t="s">
        <v>3161</v>
      </c>
      <c r="AD1266" t="s">
        <v>2733</v>
      </c>
      <c r="AE1266">
        <v>1.76</v>
      </c>
    </row>
    <row r="1267" spans="1:31">
      <c r="A1267" t="s">
        <v>3162</v>
      </c>
      <c r="B1267">
        <v>2012</v>
      </c>
      <c r="C1267" t="s">
        <v>2733</v>
      </c>
      <c r="D1267" t="s">
        <v>523</v>
      </c>
      <c r="E1267" t="s">
        <v>55</v>
      </c>
      <c r="F1267" t="s">
        <v>55</v>
      </c>
      <c r="G1267" t="s">
        <v>55</v>
      </c>
      <c r="H1267" t="s">
        <v>55</v>
      </c>
      <c r="I1267" t="s">
        <v>55</v>
      </c>
      <c r="J1267" t="s">
        <v>149</v>
      </c>
      <c r="K1267">
        <v>59.482590999999999</v>
      </c>
      <c r="L1267">
        <v>3.3778619999999999</v>
      </c>
      <c r="M1267">
        <v>52.540999999999997</v>
      </c>
      <c r="N1267">
        <v>66.155000000000001</v>
      </c>
      <c r="O1267" t="s">
        <v>57</v>
      </c>
      <c r="P1267" t="s">
        <v>3163</v>
      </c>
      <c r="Q1267">
        <v>6.6719999999999997</v>
      </c>
      <c r="R1267">
        <v>6.9420000000000002</v>
      </c>
      <c r="S1267">
        <v>45365</v>
      </c>
      <c r="T1267">
        <v>4481</v>
      </c>
      <c r="U1267">
        <v>40071</v>
      </c>
      <c r="V1267">
        <v>50454</v>
      </c>
      <c r="W1267">
        <v>352</v>
      </c>
      <c r="X1267">
        <v>218</v>
      </c>
      <c r="Y1267">
        <v>0</v>
      </c>
      <c r="Z1267">
        <v>0</v>
      </c>
      <c r="AA1267">
        <v>0</v>
      </c>
      <c r="AB1267">
        <v>1</v>
      </c>
      <c r="AC1267" t="s">
        <v>3164</v>
      </c>
      <c r="AD1267" t="s">
        <v>2733</v>
      </c>
      <c r="AE1267">
        <v>1.66</v>
      </c>
    </row>
    <row r="1268" spans="1:31">
      <c r="A1268" t="s">
        <v>3165</v>
      </c>
      <c r="B1268">
        <v>2012</v>
      </c>
      <c r="C1268" t="s">
        <v>2733</v>
      </c>
      <c r="D1268" t="s">
        <v>523</v>
      </c>
      <c r="E1268" t="s">
        <v>55</v>
      </c>
      <c r="F1268" t="s">
        <v>55</v>
      </c>
      <c r="G1268" t="s">
        <v>55</v>
      </c>
      <c r="H1268" t="s">
        <v>55</v>
      </c>
      <c r="I1268" t="s">
        <v>55</v>
      </c>
      <c r="J1268" t="s">
        <v>153</v>
      </c>
      <c r="K1268">
        <v>62.535992</v>
      </c>
      <c r="L1268">
        <v>3.200701</v>
      </c>
      <c r="M1268">
        <v>55.923000000000002</v>
      </c>
      <c r="N1268">
        <v>68.820999999999998</v>
      </c>
      <c r="O1268" t="s">
        <v>57</v>
      </c>
      <c r="P1268" t="s">
        <v>3166</v>
      </c>
      <c r="Q1268">
        <v>6.2850000000000001</v>
      </c>
      <c r="R1268">
        <v>6.6130000000000004</v>
      </c>
      <c r="S1268">
        <v>48601</v>
      </c>
      <c r="T1268">
        <v>4057</v>
      </c>
      <c r="U1268">
        <v>43462</v>
      </c>
      <c r="V1268">
        <v>53486</v>
      </c>
      <c r="W1268">
        <v>404</v>
      </c>
      <c r="X1268">
        <v>248</v>
      </c>
      <c r="Y1268">
        <v>0</v>
      </c>
      <c r="Z1268">
        <v>0</v>
      </c>
      <c r="AA1268">
        <v>0</v>
      </c>
      <c r="AB1268">
        <v>1</v>
      </c>
      <c r="AC1268" t="s">
        <v>3167</v>
      </c>
      <c r="AD1268" t="s">
        <v>2733</v>
      </c>
      <c r="AE1268">
        <v>1.76</v>
      </c>
    </row>
    <row r="1269" spans="1:31">
      <c r="A1269" t="s">
        <v>3168</v>
      </c>
      <c r="B1269">
        <v>2012</v>
      </c>
      <c r="C1269" t="s">
        <v>2733</v>
      </c>
      <c r="D1269" t="s">
        <v>523</v>
      </c>
      <c r="E1269" t="s">
        <v>55</v>
      </c>
      <c r="F1269" t="s">
        <v>55</v>
      </c>
      <c r="G1269" t="s">
        <v>55</v>
      </c>
      <c r="H1269" t="s">
        <v>55</v>
      </c>
      <c r="I1269" t="s">
        <v>61</v>
      </c>
      <c r="J1269" t="s">
        <v>55</v>
      </c>
      <c r="K1269">
        <v>60.250030000000002</v>
      </c>
      <c r="L1269">
        <v>2.4950000000000001</v>
      </c>
      <c r="M1269">
        <v>55.17</v>
      </c>
      <c r="N1269">
        <v>65.171000000000006</v>
      </c>
      <c r="O1269" t="s">
        <v>57</v>
      </c>
      <c r="P1269" t="s">
        <v>3169</v>
      </c>
      <c r="Q1269">
        <v>4.9210000000000003</v>
      </c>
      <c r="R1269">
        <v>5.08</v>
      </c>
      <c r="S1269">
        <v>96987</v>
      </c>
      <c r="T1269">
        <v>7293</v>
      </c>
      <c r="U1269">
        <v>88810</v>
      </c>
      <c r="V1269">
        <v>104909</v>
      </c>
      <c r="W1269">
        <v>714</v>
      </c>
      <c r="X1269">
        <v>441</v>
      </c>
      <c r="Y1269">
        <v>0</v>
      </c>
      <c r="Z1269">
        <v>0</v>
      </c>
      <c r="AA1269">
        <v>0</v>
      </c>
      <c r="AB1269">
        <v>1</v>
      </c>
      <c r="AC1269" t="s">
        <v>3170</v>
      </c>
      <c r="AD1269" t="s">
        <v>2733</v>
      </c>
      <c r="AE1269">
        <v>1.85</v>
      </c>
    </row>
    <row r="1270" spans="1:31">
      <c r="A1270" t="s">
        <v>3171</v>
      </c>
      <c r="B1270">
        <v>2012</v>
      </c>
      <c r="C1270" t="s">
        <v>2733</v>
      </c>
      <c r="D1270" t="s">
        <v>523</v>
      </c>
      <c r="E1270" t="s">
        <v>55</v>
      </c>
      <c r="F1270" t="s">
        <v>55</v>
      </c>
      <c r="G1270" t="s">
        <v>55</v>
      </c>
      <c r="H1270" t="s">
        <v>55</v>
      </c>
      <c r="I1270" t="s">
        <v>61</v>
      </c>
      <c r="J1270" t="s">
        <v>137</v>
      </c>
      <c r="K1270">
        <v>65.618744000000007</v>
      </c>
      <c r="L1270">
        <v>7.191999</v>
      </c>
      <c r="M1270">
        <v>49.853000000000002</v>
      </c>
      <c r="N1270">
        <v>79.213999999999999</v>
      </c>
      <c r="O1270" t="s">
        <v>57</v>
      </c>
      <c r="P1270" t="s">
        <v>3172</v>
      </c>
      <c r="Q1270">
        <v>13.595000000000001</v>
      </c>
      <c r="R1270">
        <v>15.766</v>
      </c>
      <c r="S1270">
        <v>14394</v>
      </c>
      <c r="T1270">
        <v>3270</v>
      </c>
      <c r="U1270">
        <v>10935</v>
      </c>
      <c r="V1270">
        <v>17376</v>
      </c>
      <c r="W1270">
        <v>60</v>
      </c>
      <c r="X1270">
        <v>40</v>
      </c>
      <c r="Y1270">
        <v>0</v>
      </c>
      <c r="Z1270">
        <v>0</v>
      </c>
      <c r="AA1270">
        <v>0</v>
      </c>
      <c r="AB1270">
        <v>1</v>
      </c>
      <c r="AC1270" t="s">
        <v>272</v>
      </c>
      <c r="AD1270" t="s">
        <v>2733</v>
      </c>
      <c r="AE1270">
        <v>1.35</v>
      </c>
    </row>
    <row r="1271" spans="1:31">
      <c r="A1271" t="s">
        <v>3173</v>
      </c>
      <c r="B1271">
        <v>2012</v>
      </c>
      <c r="C1271" t="s">
        <v>2733</v>
      </c>
      <c r="D1271" t="s">
        <v>523</v>
      </c>
      <c r="E1271" t="s">
        <v>55</v>
      </c>
      <c r="F1271" t="s">
        <v>55</v>
      </c>
      <c r="G1271" t="s">
        <v>55</v>
      </c>
      <c r="H1271" t="s">
        <v>55</v>
      </c>
      <c r="I1271" t="s">
        <v>61</v>
      </c>
      <c r="J1271" t="s">
        <v>141</v>
      </c>
      <c r="K1271">
        <v>50.691434999999998</v>
      </c>
      <c r="L1271">
        <v>7.611656</v>
      </c>
      <c r="M1271">
        <v>35.131</v>
      </c>
      <c r="N1271">
        <v>66.155000000000001</v>
      </c>
      <c r="O1271" t="s">
        <v>57</v>
      </c>
      <c r="P1271" t="s">
        <v>3174</v>
      </c>
      <c r="Q1271">
        <v>15.462999999999999</v>
      </c>
      <c r="R1271">
        <v>15.561</v>
      </c>
      <c r="S1271">
        <v>14865</v>
      </c>
      <c r="T1271">
        <v>3249</v>
      </c>
      <c r="U1271">
        <v>10302</v>
      </c>
      <c r="V1271">
        <v>19399</v>
      </c>
      <c r="W1271">
        <v>99</v>
      </c>
      <c r="X1271">
        <v>54</v>
      </c>
      <c r="Y1271">
        <v>0</v>
      </c>
      <c r="Z1271">
        <v>0</v>
      </c>
      <c r="AA1271">
        <v>0</v>
      </c>
      <c r="AB1271">
        <v>1</v>
      </c>
      <c r="AC1271" t="s">
        <v>712</v>
      </c>
      <c r="AD1271" t="s">
        <v>2733</v>
      </c>
      <c r="AE1271">
        <v>2.27</v>
      </c>
    </row>
    <row r="1272" spans="1:31">
      <c r="A1272" t="s">
        <v>3175</v>
      </c>
      <c r="B1272">
        <v>2012</v>
      </c>
      <c r="C1272" t="s">
        <v>2733</v>
      </c>
      <c r="D1272" t="s">
        <v>523</v>
      </c>
      <c r="E1272" t="s">
        <v>55</v>
      </c>
      <c r="F1272" t="s">
        <v>55</v>
      </c>
      <c r="G1272" t="s">
        <v>55</v>
      </c>
      <c r="H1272" t="s">
        <v>55</v>
      </c>
      <c r="I1272" t="s">
        <v>61</v>
      </c>
      <c r="J1272" t="s">
        <v>145</v>
      </c>
      <c r="K1272">
        <v>59.316423</v>
      </c>
      <c r="L1272">
        <v>5.7434079999999996</v>
      </c>
      <c r="M1272">
        <v>47.247</v>
      </c>
      <c r="N1272">
        <v>70.614000000000004</v>
      </c>
      <c r="O1272" t="s">
        <v>57</v>
      </c>
      <c r="P1272" t="s">
        <v>3176</v>
      </c>
      <c r="Q1272">
        <v>11.298</v>
      </c>
      <c r="R1272">
        <v>12.069000000000001</v>
      </c>
      <c r="S1272">
        <v>19297</v>
      </c>
      <c r="T1272">
        <v>2571</v>
      </c>
      <c r="U1272">
        <v>15371</v>
      </c>
      <c r="V1272">
        <v>22973</v>
      </c>
      <c r="W1272">
        <v>121</v>
      </c>
      <c r="X1272">
        <v>76</v>
      </c>
      <c r="Y1272">
        <v>0</v>
      </c>
      <c r="Z1272">
        <v>0</v>
      </c>
      <c r="AA1272">
        <v>0</v>
      </c>
      <c r="AB1272">
        <v>1</v>
      </c>
      <c r="AC1272" t="s">
        <v>167</v>
      </c>
      <c r="AD1272" t="s">
        <v>2733</v>
      </c>
      <c r="AE1272">
        <v>1.64</v>
      </c>
    </row>
    <row r="1273" spans="1:31">
      <c r="A1273" t="s">
        <v>3177</v>
      </c>
      <c r="B1273">
        <v>2012</v>
      </c>
      <c r="C1273" t="s">
        <v>2733</v>
      </c>
      <c r="D1273" t="s">
        <v>523</v>
      </c>
      <c r="E1273" t="s">
        <v>55</v>
      </c>
      <c r="F1273" t="s">
        <v>55</v>
      </c>
      <c r="G1273" t="s">
        <v>55</v>
      </c>
      <c r="H1273" t="s">
        <v>55</v>
      </c>
      <c r="I1273" t="s">
        <v>61</v>
      </c>
      <c r="J1273" t="s">
        <v>149</v>
      </c>
      <c r="K1273">
        <v>66.427102000000005</v>
      </c>
      <c r="L1273">
        <v>3.8519190000000001</v>
      </c>
      <c r="M1273">
        <v>58.298999999999999</v>
      </c>
      <c r="N1273">
        <v>73.896000000000001</v>
      </c>
      <c r="O1273" t="s">
        <v>57</v>
      </c>
      <c r="P1273" t="s">
        <v>3178</v>
      </c>
      <c r="Q1273">
        <v>7.4690000000000003</v>
      </c>
      <c r="R1273">
        <v>8.1280000000000001</v>
      </c>
      <c r="S1273">
        <v>24266</v>
      </c>
      <c r="T1273">
        <v>2982</v>
      </c>
      <c r="U1273">
        <v>21296</v>
      </c>
      <c r="V1273">
        <v>26994</v>
      </c>
      <c r="W1273">
        <v>195</v>
      </c>
      <c r="X1273">
        <v>131</v>
      </c>
      <c r="Y1273">
        <v>0</v>
      </c>
      <c r="Z1273">
        <v>0</v>
      </c>
      <c r="AA1273">
        <v>0</v>
      </c>
      <c r="AB1273">
        <v>1</v>
      </c>
      <c r="AC1273" t="s">
        <v>3179</v>
      </c>
      <c r="AD1273" t="s">
        <v>2733</v>
      </c>
      <c r="AE1273">
        <v>1.29</v>
      </c>
    </row>
    <row r="1274" spans="1:31">
      <c r="A1274" t="s">
        <v>3180</v>
      </c>
      <c r="B1274">
        <v>2012</v>
      </c>
      <c r="C1274" t="s">
        <v>2733</v>
      </c>
      <c r="D1274" t="s">
        <v>523</v>
      </c>
      <c r="E1274" t="s">
        <v>55</v>
      </c>
      <c r="F1274" t="s">
        <v>55</v>
      </c>
      <c r="G1274" t="s">
        <v>55</v>
      </c>
      <c r="H1274" t="s">
        <v>55</v>
      </c>
      <c r="I1274" t="s">
        <v>61</v>
      </c>
      <c r="J1274" t="s">
        <v>153</v>
      </c>
      <c r="K1274">
        <v>59.444735999999999</v>
      </c>
      <c r="L1274">
        <v>4.19801</v>
      </c>
      <c r="M1274">
        <v>50.74</v>
      </c>
      <c r="N1274">
        <v>67.733000000000004</v>
      </c>
      <c r="O1274" t="s">
        <v>57</v>
      </c>
      <c r="P1274" t="s">
        <v>3181</v>
      </c>
      <c r="Q1274">
        <v>8.2880000000000003</v>
      </c>
      <c r="R1274">
        <v>8.7050000000000001</v>
      </c>
      <c r="S1274">
        <v>24165</v>
      </c>
      <c r="T1274">
        <v>2860</v>
      </c>
      <c r="U1274">
        <v>20627</v>
      </c>
      <c r="V1274">
        <v>27535</v>
      </c>
      <c r="W1274">
        <v>239</v>
      </c>
      <c r="X1274">
        <v>140</v>
      </c>
      <c r="Y1274">
        <v>0</v>
      </c>
      <c r="Z1274">
        <v>0</v>
      </c>
      <c r="AA1274">
        <v>0</v>
      </c>
      <c r="AB1274">
        <v>1</v>
      </c>
      <c r="AC1274" t="s">
        <v>1320</v>
      </c>
      <c r="AD1274" t="s">
        <v>2733</v>
      </c>
      <c r="AE1274">
        <v>1.74</v>
      </c>
    </row>
    <row r="1275" spans="1:31">
      <c r="A1275" t="s">
        <v>3182</v>
      </c>
      <c r="B1275">
        <v>2012</v>
      </c>
      <c r="C1275" t="s">
        <v>2733</v>
      </c>
      <c r="D1275" t="s">
        <v>523</v>
      </c>
      <c r="E1275" t="s">
        <v>55</v>
      </c>
      <c r="F1275" t="s">
        <v>55</v>
      </c>
      <c r="G1275" t="s">
        <v>55</v>
      </c>
      <c r="H1275" t="s">
        <v>55</v>
      </c>
      <c r="I1275" t="s">
        <v>72</v>
      </c>
      <c r="J1275" t="s">
        <v>55</v>
      </c>
      <c r="K1275">
        <v>52.100672000000003</v>
      </c>
      <c r="L1275">
        <v>2.5716299999999999</v>
      </c>
      <c r="M1275">
        <v>46.933</v>
      </c>
      <c r="N1275">
        <v>57.234999999999999</v>
      </c>
      <c r="O1275" t="s">
        <v>57</v>
      </c>
      <c r="P1275" t="s">
        <v>3183</v>
      </c>
      <c r="Q1275">
        <v>5.1340000000000003</v>
      </c>
      <c r="R1275">
        <v>5.1669999999999998</v>
      </c>
      <c r="S1275">
        <v>88168</v>
      </c>
      <c r="T1275">
        <v>6854</v>
      </c>
      <c r="U1275">
        <v>79423</v>
      </c>
      <c r="V1275">
        <v>96856</v>
      </c>
      <c r="W1275">
        <v>543</v>
      </c>
      <c r="X1275">
        <v>314</v>
      </c>
      <c r="Y1275">
        <v>0</v>
      </c>
      <c r="Z1275">
        <v>0</v>
      </c>
      <c r="AA1275">
        <v>0</v>
      </c>
      <c r="AB1275">
        <v>1</v>
      </c>
      <c r="AC1275" t="s">
        <v>3184</v>
      </c>
      <c r="AD1275" t="s">
        <v>2733</v>
      </c>
      <c r="AE1275">
        <v>1.44</v>
      </c>
    </row>
    <row r="1276" spans="1:31">
      <c r="A1276" t="s">
        <v>3185</v>
      </c>
      <c r="B1276">
        <v>2012</v>
      </c>
      <c r="C1276" t="s">
        <v>2733</v>
      </c>
      <c r="D1276" t="s">
        <v>523</v>
      </c>
      <c r="E1276" t="s">
        <v>55</v>
      </c>
      <c r="F1276" t="s">
        <v>55</v>
      </c>
      <c r="G1276" t="s">
        <v>55</v>
      </c>
      <c r="H1276" t="s">
        <v>55</v>
      </c>
      <c r="I1276" t="s">
        <v>72</v>
      </c>
      <c r="J1276" t="s">
        <v>137</v>
      </c>
      <c r="K1276">
        <v>57.069034000000002</v>
      </c>
      <c r="L1276">
        <v>6.4665179999999998</v>
      </c>
      <c r="M1276">
        <v>43.62</v>
      </c>
      <c r="N1276">
        <v>69.793999999999997</v>
      </c>
      <c r="O1276" t="s">
        <v>57</v>
      </c>
      <c r="P1276" t="s">
        <v>3186</v>
      </c>
      <c r="Q1276">
        <v>12.725</v>
      </c>
      <c r="R1276">
        <v>13.449</v>
      </c>
      <c r="S1276">
        <v>15262</v>
      </c>
      <c r="T1276">
        <v>3597</v>
      </c>
      <c r="U1276">
        <v>11665</v>
      </c>
      <c r="V1276">
        <v>18665</v>
      </c>
      <c r="W1276">
        <v>47</v>
      </c>
      <c r="X1276">
        <v>29</v>
      </c>
      <c r="Y1276">
        <v>0</v>
      </c>
      <c r="Z1276">
        <v>0</v>
      </c>
      <c r="AA1276">
        <v>0</v>
      </c>
      <c r="AB1276">
        <v>1</v>
      </c>
      <c r="AC1276" t="s">
        <v>204</v>
      </c>
      <c r="AD1276" t="s">
        <v>2733</v>
      </c>
      <c r="AE1276">
        <v>0.79</v>
      </c>
    </row>
    <row r="1277" spans="1:31">
      <c r="A1277" t="s">
        <v>3187</v>
      </c>
      <c r="B1277">
        <v>2012</v>
      </c>
      <c r="C1277" t="s">
        <v>2733</v>
      </c>
      <c r="D1277" t="s">
        <v>523</v>
      </c>
      <c r="E1277" t="s">
        <v>55</v>
      </c>
      <c r="F1277" t="s">
        <v>55</v>
      </c>
      <c r="G1277" t="s">
        <v>55</v>
      </c>
      <c r="H1277" t="s">
        <v>55</v>
      </c>
      <c r="I1277" t="s">
        <v>72</v>
      </c>
      <c r="J1277" t="s">
        <v>141</v>
      </c>
      <c r="K1277">
        <v>40.770372999999999</v>
      </c>
      <c r="L1277">
        <v>7.0928550000000001</v>
      </c>
      <c r="M1277">
        <v>26.905999999999999</v>
      </c>
      <c r="N1277">
        <v>55.8</v>
      </c>
      <c r="O1277" t="s">
        <v>57</v>
      </c>
      <c r="P1277" t="s">
        <v>3188</v>
      </c>
      <c r="Q1277">
        <v>15.03</v>
      </c>
      <c r="R1277">
        <v>13.864000000000001</v>
      </c>
      <c r="S1277">
        <v>12217</v>
      </c>
      <c r="T1277">
        <v>2416</v>
      </c>
      <c r="U1277">
        <v>8062</v>
      </c>
      <c r="V1277">
        <v>16720</v>
      </c>
      <c r="W1277">
        <v>76</v>
      </c>
      <c r="X1277">
        <v>39</v>
      </c>
      <c r="Y1277">
        <v>0</v>
      </c>
      <c r="Z1277">
        <v>0</v>
      </c>
      <c r="AA1277">
        <v>0</v>
      </c>
      <c r="AB1277">
        <v>1</v>
      </c>
      <c r="AC1277" t="s">
        <v>608</v>
      </c>
      <c r="AD1277" t="s">
        <v>2733</v>
      </c>
      <c r="AE1277">
        <v>1.56</v>
      </c>
    </row>
    <row r="1278" spans="1:31">
      <c r="A1278" t="s">
        <v>3189</v>
      </c>
      <c r="B1278">
        <v>2012</v>
      </c>
      <c r="C1278" t="s">
        <v>2733</v>
      </c>
      <c r="D1278" t="s">
        <v>523</v>
      </c>
      <c r="E1278" t="s">
        <v>55</v>
      </c>
      <c r="F1278" t="s">
        <v>55</v>
      </c>
      <c r="G1278" t="s">
        <v>55</v>
      </c>
      <c r="H1278" t="s">
        <v>55</v>
      </c>
      <c r="I1278" t="s">
        <v>72</v>
      </c>
      <c r="J1278" t="s">
        <v>145</v>
      </c>
      <c r="K1278">
        <v>42.428123999999997</v>
      </c>
      <c r="L1278">
        <v>6.0877929999999996</v>
      </c>
      <c r="M1278">
        <v>30.396999999999998</v>
      </c>
      <c r="N1278">
        <v>55.155000000000001</v>
      </c>
      <c r="O1278" t="s">
        <v>57</v>
      </c>
      <c r="P1278" t="s">
        <v>3190</v>
      </c>
      <c r="Q1278">
        <v>12.727</v>
      </c>
      <c r="R1278">
        <v>12.031000000000001</v>
      </c>
      <c r="S1278">
        <v>15154</v>
      </c>
      <c r="T1278">
        <v>2670</v>
      </c>
      <c r="U1278">
        <v>10856</v>
      </c>
      <c r="V1278">
        <v>19699</v>
      </c>
      <c r="W1278">
        <v>98</v>
      </c>
      <c r="X1278">
        <v>51</v>
      </c>
      <c r="Y1278">
        <v>0</v>
      </c>
      <c r="Z1278">
        <v>0</v>
      </c>
      <c r="AA1278">
        <v>0</v>
      </c>
      <c r="AB1278">
        <v>1</v>
      </c>
      <c r="AC1278" t="s">
        <v>656</v>
      </c>
      <c r="AD1278" t="s">
        <v>2733</v>
      </c>
      <c r="AE1278">
        <v>1.47</v>
      </c>
    </row>
    <row r="1279" spans="1:31">
      <c r="A1279" t="s">
        <v>3191</v>
      </c>
      <c r="B1279">
        <v>2012</v>
      </c>
      <c r="C1279" t="s">
        <v>2733</v>
      </c>
      <c r="D1279" t="s">
        <v>523</v>
      </c>
      <c r="E1279" t="s">
        <v>55</v>
      </c>
      <c r="F1279" t="s">
        <v>55</v>
      </c>
      <c r="G1279" t="s">
        <v>55</v>
      </c>
      <c r="H1279" t="s">
        <v>55</v>
      </c>
      <c r="I1279" t="s">
        <v>72</v>
      </c>
      <c r="J1279" t="s">
        <v>149</v>
      </c>
      <c r="K1279">
        <v>53.098508000000002</v>
      </c>
      <c r="L1279">
        <v>4.9470840000000003</v>
      </c>
      <c r="M1279">
        <v>42.98</v>
      </c>
      <c r="N1279">
        <v>63.033000000000001</v>
      </c>
      <c r="O1279" t="s">
        <v>57</v>
      </c>
      <c r="P1279" t="s">
        <v>3192</v>
      </c>
      <c r="Q1279">
        <v>9.9350000000000005</v>
      </c>
      <c r="R1279">
        <v>10.119</v>
      </c>
      <c r="S1279">
        <v>21099</v>
      </c>
      <c r="T1279">
        <v>2837</v>
      </c>
      <c r="U1279">
        <v>17079</v>
      </c>
      <c r="V1279">
        <v>25047</v>
      </c>
      <c r="W1279">
        <v>157</v>
      </c>
      <c r="X1279">
        <v>87</v>
      </c>
      <c r="Y1279">
        <v>0</v>
      </c>
      <c r="Z1279">
        <v>0</v>
      </c>
      <c r="AA1279">
        <v>0</v>
      </c>
      <c r="AB1279">
        <v>1</v>
      </c>
      <c r="AC1279" t="s">
        <v>2029</v>
      </c>
      <c r="AD1279" t="s">
        <v>2733</v>
      </c>
      <c r="AE1279">
        <v>1.53</v>
      </c>
    </row>
    <row r="1280" spans="1:31">
      <c r="A1280" t="s">
        <v>3193</v>
      </c>
      <c r="B1280">
        <v>2012</v>
      </c>
      <c r="C1280" t="s">
        <v>2733</v>
      </c>
      <c r="D1280" t="s">
        <v>523</v>
      </c>
      <c r="E1280" t="s">
        <v>55</v>
      </c>
      <c r="F1280" t="s">
        <v>55</v>
      </c>
      <c r="G1280" t="s">
        <v>55</v>
      </c>
      <c r="H1280" t="s">
        <v>55</v>
      </c>
      <c r="I1280" t="s">
        <v>72</v>
      </c>
      <c r="J1280" t="s">
        <v>153</v>
      </c>
      <c r="K1280">
        <v>65.926349000000002</v>
      </c>
      <c r="L1280">
        <v>4.7934669999999997</v>
      </c>
      <c r="M1280">
        <v>55.68</v>
      </c>
      <c r="N1280">
        <v>75.185000000000002</v>
      </c>
      <c r="O1280" t="s">
        <v>57</v>
      </c>
      <c r="P1280" t="s">
        <v>3194</v>
      </c>
      <c r="Q1280">
        <v>9.2590000000000003</v>
      </c>
      <c r="R1280">
        <v>10.246</v>
      </c>
      <c r="S1280">
        <v>24436</v>
      </c>
      <c r="T1280">
        <v>3250</v>
      </c>
      <c r="U1280">
        <v>20638</v>
      </c>
      <c r="V1280">
        <v>27868</v>
      </c>
      <c r="W1280">
        <v>165</v>
      </c>
      <c r="X1280">
        <v>108</v>
      </c>
      <c r="Y1280">
        <v>0</v>
      </c>
      <c r="Z1280">
        <v>0</v>
      </c>
      <c r="AA1280">
        <v>0</v>
      </c>
      <c r="AB1280">
        <v>1</v>
      </c>
      <c r="AC1280" t="s">
        <v>1320</v>
      </c>
      <c r="AD1280" t="s">
        <v>2733</v>
      </c>
      <c r="AE1280">
        <v>1.68</v>
      </c>
    </row>
    <row r="1281" spans="1:31">
      <c r="A1281" t="s">
        <v>3195</v>
      </c>
      <c r="B1281">
        <v>2012</v>
      </c>
      <c r="C1281" t="s">
        <v>3196</v>
      </c>
      <c r="D1281" t="s">
        <v>55</v>
      </c>
      <c r="E1281" t="s">
        <v>55</v>
      </c>
      <c r="F1281" t="s">
        <v>55</v>
      </c>
      <c r="G1281" t="s">
        <v>55</v>
      </c>
      <c r="H1281" t="s">
        <v>65</v>
      </c>
      <c r="I1281" t="s">
        <v>55</v>
      </c>
      <c r="J1281" t="s">
        <v>55</v>
      </c>
      <c r="K1281">
        <v>69.336236</v>
      </c>
      <c r="L1281">
        <v>9.9400150000000007</v>
      </c>
      <c r="M1281">
        <v>46.331000000000003</v>
      </c>
      <c r="N1281">
        <v>86.927999999999997</v>
      </c>
      <c r="O1281" t="s">
        <v>57</v>
      </c>
      <c r="P1281" t="s">
        <v>3197</v>
      </c>
      <c r="Q1281">
        <v>17.591999999999999</v>
      </c>
      <c r="R1281">
        <v>23.004999999999999</v>
      </c>
      <c r="S1281">
        <v>7460</v>
      </c>
      <c r="T1281">
        <v>2320</v>
      </c>
      <c r="U1281">
        <v>4985</v>
      </c>
      <c r="V1281">
        <v>9353</v>
      </c>
      <c r="W1281">
        <v>40</v>
      </c>
      <c r="X1281">
        <v>24</v>
      </c>
      <c r="Y1281">
        <v>0</v>
      </c>
      <c r="Z1281">
        <v>0</v>
      </c>
      <c r="AA1281">
        <v>0</v>
      </c>
      <c r="AB1281">
        <v>1</v>
      </c>
      <c r="AC1281" t="s">
        <v>480</v>
      </c>
      <c r="AD1281" t="s">
        <v>3196</v>
      </c>
      <c r="AE1281">
        <v>1.81</v>
      </c>
    </row>
    <row r="1282" spans="1:31">
      <c r="A1282" t="s">
        <v>3198</v>
      </c>
      <c r="B1282">
        <v>2012</v>
      </c>
      <c r="C1282" t="s">
        <v>3196</v>
      </c>
      <c r="D1282" t="s">
        <v>55</v>
      </c>
      <c r="E1282" t="s">
        <v>55</v>
      </c>
      <c r="F1282" t="s">
        <v>55</v>
      </c>
      <c r="G1282" t="s">
        <v>55</v>
      </c>
      <c r="H1282" t="s">
        <v>65</v>
      </c>
      <c r="I1282" t="s">
        <v>61</v>
      </c>
      <c r="J1282" t="s">
        <v>55</v>
      </c>
      <c r="K1282">
        <v>63.330295999999997</v>
      </c>
      <c r="L1282">
        <v>13.602753</v>
      </c>
      <c r="M1282">
        <v>33.137</v>
      </c>
      <c r="N1282">
        <v>87.320999999999998</v>
      </c>
      <c r="O1282" t="s">
        <v>57</v>
      </c>
      <c r="P1282" t="s">
        <v>3199</v>
      </c>
      <c r="Q1282">
        <v>23.99</v>
      </c>
      <c r="R1282">
        <v>30.193000000000001</v>
      </c>
      <c r="S1282">
        <v>4181</v>
      </c>
      <c r="T1282">
        <v>1546</v>
      </c>
      <c r="U1282">
        <v>2188</v>
      </c>
      <c r="V1282">
        <v>5765</v>
      </c>
      <c r="W1282">
        <v>30</v>
      </c>
      <c r="X1282">
        <v>18</v>
      </c>
      <c r="Y1282">
        <v>0</v>
      </c>
      <c r="Z1282">
        <v>0</v>
      </c>
      <c r="AA1282">
        <v>0</v>
      </c>
      <c r="AB1282">
        <v>1</v>
      </c>
      <c r="AC1282" t="s">
        <v>249</v>
      </c>
      <c r="AD1282" t="s">
        <v>3196</v>
      </c>
      <c r="AE1282">
        <v>2.31</v>
      </c>
    </row>
    <row r="1283" spans="1:31">
      <c r="A1283" t="s">
        <v>3200</v>
      </c>
      <c r="B1283">
        <v>2012</v>
      </c>
      <c r="C1283" t="s">
        <v>3196</v>
      </c>
      <c r="D1283" t="s">
        <v>55</v>
      </c>
      <c r="E1283" t="s">
        <v>55</v>
      </c>
      <c r="F1283" t="s">
        <v>55</v>
      </c>
      <c r="G1283" t="s">
        <v>55</v>
      </c>
      <c r="H1283" t="s">
        <v>76</v>
      </c>
      <c r="I1283" t="s">
        <v>55</v>
      </c>
      <c r="J1283" t="s">
        <v>55</v>
      </c>
      <c r="K1283">
        <v>66.091893999999996</v>
      </c>
      <c r="L1283">
        <v>8.0670570000000001</v>
      </c>
      <c r="M1283">
        <v>48.154000000000003</v>
      </c>
      <c r="N1283">
        <v>81.185000000000002</v>
      </c>
      <c r="O1283" t="s">
        <v>57</v>
      </c>
      <c r="P1283" t="s">
        <v>3201</v>
      </c>
      <c r="Q1283">
        <v>15.093</v>
      </c>
      <c r="R1283">
        <v>17.937999999999999</v>
      </c>
      <c r="S1283">
        <v>9930</v>
      </c>
      <c r="T1283">
        <v>2311</v>
      </c>
      <c r="U1283">
        <v>7235</v>
      </c>
      <c r="V1283">
        <v>12198</v>
      </c>
      <c r="W1283">
        <v>70</v>
      </c>
      <c r="X1283">
        <v>48</v>
      </c>
      <c r="Y1283">
        <v>0</v>
      </c>
      <c r="Z1283">
        <v>0</v>
      </c>
      <c r="AA1283">
        <v>0</v>
      </c>
      <c r="AB1283">
        <v>1</v>
      </c>
      <c r="AC1283" t="s">
        <v>452</v>
      </c>
      <c r="AD1283" t="s">
        <v>3196</v>
      </c>
      <c r="AE1283">
        <v>2</v>
      </c>
    </row>
    <row r="1284" spans="1:31">
      <c r="A1284" t="s">
        <v>3202</v>
      </c>
      <c r="B1284">
        <v>2012</v>
      </c>
      <c r="C1284" t="s">
        <v>3196</v>
      </c>
      <c r="D1284" t="s">
        <v>55</v>
      </c>
      <c r="E1284" t="s">
        <v>55</v>
      </c>
      <c r="F1284" t="s">
        <v>55</v>
      </c>
      <c r="G1284" t="s">
        <v>55</v>
      </c>
      <c r="H1284" t="s">
        <v>76</v>
      </c>
      <c r="I1284" t="s">
        <v>61</v>
      </c>
      <c r="J1284" t="s">
        <v>55</v>
      </c>
      <c r="K1284">
        <v>72.851187999999993</v>
      </c>
      <c r="L1284">
        <v>11.322509999999999</v>
      </c>
      <c r="M1284">
        <v>45.21</v>
      </c>
      <c r="N1284">
        <v>91.59</v>
      </c>
      <c r="O1284" t="s">
        <v>57</v>
      </c>
      <c r="P1284" t="s">
        <v>3203</v>
      </c>
      <c r="Q1284">
        <v>18.738</v>
      </c>
      <c r="R1284">
        <v>27.641999999999999</v>
      </c>
      <c r="S1284">
        <v>5808</v>
      </c>
      <c r="T1284">
        <v>2010</v>
      </c>
      <c r="U1284">
        <v>3604</v>
      </c>
      <c r="V1284">
        <v>7302</v>
      </c>
      <c r="W1284">
        <v>44</v>
      </c>
      <c r="X1284">
        <v>33</v>
      </c>
      <c r="Y1284">
        <v>0</v>
      </c>
      <c r="Z1284">
        <v>0</v>
      </c>
      <c r="AA1284">
        <v>0</v>
      </c>
      <c r="AB1284">
        <v>1</v>
      </c>
      <c r="AC1284" t="s">
        <v>120</v>
      </c>
      <c r="AD1284" t="s">
        <v>3196</v>
      </c>
      <c r="AE1284">
        <v>2.79</v>
      </c>
    </row>
    <row r="1285" spans="1:31">
      <c r="A1285" t="s">
        <v>3204</v>
      </c>
      <c r="B1285">
        <v>2012</v>
      </c>
      <c r="C1285" t="s">
        <v>3196</v>
      </c>
      <c r="D1285" t="s">
        <v>55</v>
      </c>
      <c r="E1285" t="s">
        <v>55</v>
      </c>
      <c r="F1285" t="s">
        <v>55</v>
      </c>
      <c r="G1285" t="s">
        <v>55</v>
      </c>
      <c r="H1285" t="s">
        <v>86</v>
      </c>
      <c r="I1285" t="s">
        <v>55</v>
      </c>
      <c r="J1285" t="s">
        <v>55</v>
      </c>
      <c r="K1285">
        <v>79.934718000000004</v>
      </c>
      <c r="L1285">
        <v>6.9080729999999999</v>
      </c>
      <c r="M1285">
        <v>62.805</v>
      </c>
      <c r="N1285">
        <v>91.6</v>
      </c>
      <c r="O1285" t="s">
        <v>57</v>
      </c>
      <c r="P1285" t="s">
        <v>3205</v>
      </c>
      <c r="Q1285">
        <v>11.664999999999999</v>
      </c>
      <c r="R1285">
        <v>17.129000000000001</v>
      </c>
      <c r="S1285">
        <v>7597</v>
      </c>
      <c r="T1285">
        <v>1833</v>
      </c>
      <c r="U1285">
        <v>5969</v>
      </c>
      <c r="V1285">
        <v>8706</v>
      </c>
      <c r="W1285">
        <v>45</v>
      </c>
      <c r="X1285">
        <v>33</v>
      </c>
      <c r="Y1285">
        <v>0</v>
      </c>
      <c r="Z1285">
        <v>0</v>
      </c>
      <c r="AA1285">
        <v>0</v>
      </c>
      <c r="AB1285">
        <v>1</v>
      </c>
      <c r="AC1285" t="s">
        <v>653</v>
      </c>
      <c r="AD1285" t="s">
        <v>3196</v>
      </c>
      <c r="AE1285">
        <v>1.31</v>
      </c>
    </row>
    <row r="1286" spans="1:31">
      <c r="A1286" t="s">
        <v>3206</v>
      </c>
      <c r="B1286">
        <v>2012</v>
      </c>
      <c r="C1286" t="s">
        <v>3196</v>
      </c>
      <c r="D1286" t="s">
        <v>55</v>
      </c>
      <c r="E1286" t="s">
        <v>55</v>
      </c>
      <c r="F1286" t="s">
        <v>55</v>
      </c>
      <c r="G1286" t="s">
        <v>55</v>
      </c>
      <c r="H1286" t="s">
        <v>86</v>
      </c>
      <c r="I1286" t="s">
        <v>61</v>
      </c>
      <c r="J1286" t="s">
        <v>55</v>
      </c>
      <c r="K1286">
        <v>75.358050000000006</v>
      </c>
      <c r="L1286">
        <v>9.7002670000000002</v>
      </c>
      <c r="M1286">
        <v>51.542999999999999</v>
      </c>
      <c r="N1286">
        <v>91.444999999999993</v>
      </c>
      <c r="O1286" t="s">
        <v>57</v>
      </c>
      <c r="P1286" t="s">
        <v>3207</v>
      </c>
      <c r="Q1286">
        <v>16.087</v>
      </c>
      <c r="R1286">
        <v>23.815000000000001</v>
      </c>
      <c r="S1286">
        <v>3950</v>
      </c>
      <c r="T1286">
        <v>1026</v>
      </c>
      <c r="U1286">
        <v>2702</v>
      </c>
      <c r="V1286">
        <v>4794</v>
      </c>
      <c r="W1286">
        <v>31</v>
      </c>
      <c r="X1286">
        <v>23</v>
      </c>
      <c r="Y1286">
        <v>0</v>
      </c>
      <c r="Z1286">
        <v>0</v>
      </c>
      <c r="AA1286">
        <v>0</v>
      </c>
      <c r="AB1286">
        <v>1</v>
      </c>
      <c r="AC1286" t="s">
        <v>127</v>
      </c>
      <c r="AD1286" t="s">
        <v>3196</v>
      </c>
      <c r="AE1286">
        <v>1.52</v>
      </c>
    </row>
    <row r="1287" spans="1:31">
      <c r="A1287" t="s">
        <v>3208</v>
      </c>
      <c r="B1287">
        <v>2012</v>
      </c>
      <c r="C1287" t="s">
        <v>3196</v>
      </c>
      <c r="D1287" t="s">
        <v>55</v>
      </c>
      <c r="E1287" t="s">
        <v>55</v>
      </c>
      <c r="F1287" t="s">
        <v>55</v>
      </c>
      <c r="G1287" t="s">
        <v>55</v>
      </c>
      <c r="H1287" t="s">
        <v>96</v>
      </c>
      <c r="I1287" t="s">
        <v>55</v>
      </c>
      <c r="J1287" t="s">
        <v>55</v>
      </c>
      <c r="K1287">
        <v>47.300153999999999</v>
      </c>
      <c r="L1287">
        <v>9.551463</v>
      </c>
      <c r="M1287">
        <v>28.236999999999998</v>
      </c>
      <c r="N1287">
        <v>66.957999999999998</v>
      </c>
      <c r="O1287" t="s">
        <v>57</v>
      </c>
      <c r="P1287" t="s">
        <v>3209</v>
      </c>
      <c r="Q1287">
        <v>19.658000000000001</v>
      </c>
      <c r="R1287">
        <v>19.064</v>
      </c>
      <c r="S1287">
        <v>5340</v>
      </c>
      <c r="T1287">
        <v>1318</v>
      </c>
      <c r="U1287">
        <v>3188</v>
      </c>
      <c r="V1287">
        <v>7559</v>
      </c>
      <c r="W1287">
        <v>48</v>
      </c>
      <c r="X1287">
        <v>25</v>
      </c>
      <c r="Y1287">
        <v>0</v>
      </c>
      <c r="Z1287">
        <v>0</v>
      </c>
      <c r="AA1287">
        <v>0</v>
      </c>
      <c r="AB1287">
        <v>1</v>
      </c>
      <c r="AC1287" t="s">
        <v>567</v>
      </c>
      <c r="AD1287" t="s">
        <v>3196</v>
      </c>
      <c r="AE1287">
        <v>1.72</v>
      </c>
    </row>
    <row r="1288" spans="1:31">
      <c r="A1288" t="s">
        <v>3210</v>
      </c>
      <c r="B1288">
        <v>2012</v>
      </c>
      <c r="C1288" t="s">
        <v>3196</v>
      </c>
      <c r="D1288" t="s">
        <v>55</v>
      </c>
      <c r="E1288" t="s">
        <v>55</v>
      </c>
      <c r="F1288" t="s">
        <v>55</v>
      </c>
      <c r="G1288" t="s">
        <v>55</v>
      </c>
      <c r="H1288" t="s">
        <v>55</v>
      </c>
      <c r="I1288" t="s">
        <v>55</v>
      </c>
      <c r="J1288" t="s">
        <v>55</v>
      </c>
      <c r="K1288">
        <v>65.881674000000004</v>
      </c>
      <c r="L1288">
        <v>3.82409</v>
      </c>
      <c r="M1288">
        <v>57.826000000000001</v>
      </c>
      <c r="N1288">
        <v>73.313999999999993</v>
      </c>
      <c r="O1288" t="s">
        <v>57</v>
      </c>
      <c r="P1288" t="s">
        <v>3211</v>
      </c>
      <c r="Q1288">
        <v>7.4320000000000004</v>
      </c>
      <c r="R1288">
        <v>8.0559999999999992</v>
      </c>
      <c r="S1288">
        <v>38494</v>
      </c>
      <c r="T1288">
        <v>4529</v>
      </c>
      <c r="U1288">
        <v>33787</v>
      </c>
      <c r="V1288">
        <v>42837</v>
      </c>
      <c r="W1288">
        <v>266</v>
      </c>
      <c r="X1288">
        <v>171</v>
      </c>
      <c r="Y1288">
        <v>0</v>
      </c>
      <c r="Z1288">
        <v>0</v>
      </c>
      <c r="AA1288">
        <v>0</v>
      </c>
      <c r="AB1288">
        <v>1</v>
      </c>
      <c r="AC1288" t="s">
        <v>3212</v>
      </c>
      <c r="AD1288" t="s">
        <v>3196</v>
      </c>
      <c r="AE1288">
        <v>1.72</v>
      </c>
    </row>
    <row r="1289" spans="1:31">
      <c r="A1289" t="s">
        <v>3213</v>
      </c>
      <c r="B1289">
        <v>2012</v>
      </c>
      <c r="C1289" t="s">
        <v>3196</v>
      </c>
      <c r="D1289" t="s">
        <v>55</v>
      </c>
      <c r="E1289" t="s">
        <v>55</v>
      </c>
      <c r="F1289" t="s">
        <v>55</v>
      </c>
      <c r="G1289" t="s">
        <v>55</v>
      </c>
      <c r="H1289" t="s">
        <v>55</v>
      </c>
      <c r="I1289" t="s">
        <v>55</v>
      </c>
      <c r="J1289" t="s">
        <v>145</v>
      </c>
      <c r="K1289">
        <v>66.031116999999995</v>
      </c>
      <c r="L1289">
        <v>8.7790020000000002</v>
      </c>
      <c r="M1289">
        <v>46.523000000000003</v>
      </c>
      <c r="N1289">
        <v>82.230999999999995</v>
      </c>
      <c r="O1289" t="s">
        <v>57</v>
      </c>
      <c r="P1289" t="s">
        <v>3214</v>
      </c>
      <c r="Q1289">
        <v>16.2</v>
      </c>
      <c r="R1289">
        <v>19.507999999999999</v>
      </c>
      <c r="S1289">
        <v>6962</v>
      </c>
      <c r="T1289">
        <v>2236</v>
      </c>
      <c r="U1289">
        <v>4905</v>
      </c>
      <c r="V1289">
        <v>8670</v>
      </c>
      <c r="W1289">
        <v>36</v>
      </c>
      <c r="X1289">
        <v>21</v>
      </c>
      <c r="Y1289">
        <v>0</v>
      </c>
      <c r="Z1289">
        <v>0</v>
      </c>
      <c r="AA1289">
        <v>0</v>
      </c>
      <c r="AB1289">
        <v>1</v>
      </c>
      <c r="AC1289" t="s">
        <v>480</v>
      </c>
      <c r="AD1289" t="s">
        <v>3196</v>
      </c>
      <c r="AE1289">
        <v>1.2</v>
      </c>
    </row>
    <row r="1290" spans="1:31">
      <c r="A1290" t="s">
        <v>3215</v>
      </c>
      <c r="B1290">
        <v>2012</v>
      </c>
      <c r="C1290" t="s">
        <v>3196</v>
      </c>
      <c r="D1290" t="s">
        <v>55</v>
      </c>
      <c r="E1290" t="s">
        <v>55</v>
      </c>
      <c r="F1290" t="s">
        <v>55</v>
      </c>
      <c r="G1290" t="s">
        <v>55</v>
      </c>
      <c r="H1290" t="s">
        <v>55</v>
      </c>
      <c r="I1290" t="s">
        <v>55</v>
      </c>
      <c r="J1290" t="s">
        <v>149</v>
      </c>
      <c r="K1290">
        <v>67.199605000000005</v>
      </c>
      <c r="L1290">
        <v>10.302206999999999</v>
      </c>
      <c r="M1290">
        <v>43.618000000000002</v>
      </c>
      <c r="N1290">
        <v>85.757000000000005</v>
      </c>
      <c r="O1290" t="s">
        <v>57</v>
      </c>
      <c r="P1290" t="s">
        <v>3216</v>
      </c>
      <c r="Q1290">
        <v>18.558</v>
      </c>
      <c r="R1290">
        <v>23.582000000000001</v>
      </c>
      <c r="S1290">
        <v>9232</v>
      </c>
      <c r="T1290">
        <v>2284</v>
      </c>
      <c r="U1290">
        <v>5992</v>
      </c>
      <c r="V1290">
        <v>11782</v>
      </c>
      <c r="W1290">
        <v>64</v>
      </c>
      <c r="X1290">
        <v>43</v>
      </c>
      <c r="Y1290">
        <v>0</v>
      </c>
      <c r="Z1290">
        <v>0</v>
      </c>
      <c r="AA1290">
        <v>0</v>
      </c>
      <c r="AB1290">
        <v>1</v>
      </c>
      <c r="AC1290" t="s">
        <v>663</v>
      </c>
      <c r="AD1290" t="s">
        <v>3196</v>
      </c>
      <c r="AE1290">
        <v>3.03</v>
      </c>
    </row>
    <row r="1291" spans="1:31">
      <c r="A1291" t="s">
        <v>3217</v>
      </c>
      <c r="B1291">
        <v>2012</v>
      </c>
      <c r="C1291" t="s">
        <v>3196</v>
      </c>
      <c r="D1291" t="s">
        <v>55</v>
      </c>
      <c r="E1291" t="s">
        <v>55</v>
      </c>
      <c r="F1291" t="s">
        <v>55</v>
      </c>
      <c r="G1291" t="s">
        <v>55</v>
      </c>
      <c r="H1291" t="s">
        <v>55</v>
      </c>
      <c r="I1291" t="s">
        <v>55</v>
      </c>
      <c r="J1291" t="s">
        <v>153</v>
      </c>
      <c r="K1291">
        <v>69.674582999999998</v>
      </c>
      <c r="L1291">
        <v>5.2097429999999996</v>
      </c>
      <c r="M1291">
        <v>58.262</v>
      </c>
      <c r="N1291">
        <v>79.549000000000007</v>
      </c>
      <c r="O1291" t="s">
        <v>57</v>
      </c>
      <c r="P1291" t="s">
        <v>3218</v>
      </c>
      <c r="Q1291">
        <v>9.875</v>
      </c>
      <c r="R1291">
        <v>11.413</v>
      </c>
      <c r="S1291">
        <v>14951</v>
      </c>
      <c r="T1291">
        <v>1834</v>
      </c>
      <c r="U1291">
        <v>12502</v>
      </c>
      <c r="V1291">
        <v>17070</v>
      </c>
      <c r="W1291">
        <v>125</v>
      </c>
      <c r="X1291">
        <v>84</v>
      </c>
      <c r="Y1291">
        <v>0</v>
      </c>
      <c r="Z1291">
        <v>0</v>
      </c>
      <c r="AA1291">
        <v>0</v>
      </c>
      <c r="AB1291">
        <v>1</v>
      </c>
      <c r="AC1291" t="s">
        <v>1903</v>
      </c>
      <c r="AD1291" t="s">
        <v>3196</v>
      </c>
      <c r="AE1291">
        <v>1.59</v>
      </c>
    </row>
    <row r="1292" spans="1:31">
      <c r="A1292" t="s">
        <v>3219</v>
      </c>
      <c r="B1292">
        <v>2012</v>
      </c>
      <c r="C1292" t="s">
        <v>3196</v>
      </c>
      <c r="D1292" t="s">
        <v>55</v>
      </c>
      <c r="E1292" t="s">
        <v>55</v>
      </c>
      <c r="F1292" t="s">
        <v>55</v>
      </c>
      <c r="G1292" t="s">
        <v>55</v>
      </c>
      <c r="H1292" t="s">
        <v>55</v>
      </c>
      <c r="I1292" t="s">
        <v>61</v>
      </c>
      <c r="J1292" t="s">
        <v>55</v>
      </c>
      <c r="K1292">
        <v>64.816136</v>
      </c>
      <c r="L1292">
        <v>4.8467500000000001</v>
      </c>
      <c r="M1292">
        <v>54.496000000000002</v>
      </c>
      <c r="N1292">
        <v>74.210999999999999</v>
      </c>
      <c r="O1292" t="s">
        <v>57</v>
      </c>
      <c r="P1292" t="s">
        <v>3220</v>
      </c>
      <c r="Q1292">
        <v>9.3949999999999996</v>
      </c>
      <c r="R1292">
        <v>10.32</v>
      </c>
      <c r="S1292">
        <v>18978</v>
      </c>
      <c r="T1292">
        <v>3044</v>
      </c>
      <c r="U1292">
        <v>15956</v>
      </c>
      <c r="V1292">
        <v>21729</v>
      </c>
      <c r="W1292">
        <v>167</v>
      </c>
      <c r="X1292">
        <v>109</v>
      </c>
      <c r="Y1292">
        <v>0</v>
      </c>
      <c r="Z1292">
        <v>0</v>
      </c>
      <c r="AA1292">
        <v>0</v>
      </c>
      <c r="AB1292">
        <v>1</v>
      </c>
      <c r="AC1292" t="s">
        <v>1979</v>
      </c>
      <c r="AD1292" t="s">
        <v>3196</v>
      </c>
      <c r="AE1292">
        <v>1.71</v>
      </c>
    </row>
    <row r="1293" spans="1:31">
      <c r="A1293" t="s">
        <v>3221</v>
      </c>
      <c r="B1293">
        <v>2012</v>
      </c>
      <c r="C1293" t="s">
        <v>3196</v>
      </c>
      <c r="D1293" t="s">
        <v>55</v>
      </c>
      <c r="E1293" t="s">
        <v>55</v>
      </c>
      <c r="F1293" t="s">
        <v>55</v>
      </c>
      <c r="G1293" t="s">
        <v>55</v>
      </c>
      <c r="H1293" t="s">
        <v>55</v>
      </c>
      <c r="I1293" t="s">
        <v>61</v>
      </c>
      <c r="J1293" t="s">
        <v>149</v>
      </c>
      <c r="K1293">
        <v>73.851861</v>
      </c>
      <c r="L1293">
        <v>11.968287</v>
      </c>
      <c r="M1293">
        <v>44.064999999999998</v>
      </c>
      <c r="N1293">
        <v>93.052999999999997</v>
      </c>
      <c r="O1293" t="s">
        <v>57</v>
      </c>
      <c r="P1293" t="s">
        <v>3222</v>
      </c>
      <c r="Q1293">
        <v>19.201000000000001</v>
      </c>
      <c r="R1293">
        <v>29.786999999999999</v>
      </c>
      <c r="S1293">
        <v>6291</v>
      </c>
      <c r="T1293">
        <v>2074</v>
      </c>
      <c r="U1293">
        <v>3753</v>
      </c>
      <c r="V1293">
        <v>7926</v>
      </c>
      <c r="W1293">
        <v>44</v>
      </c>
      <c r="X1293">
        <v>32</v>
      </c>
      <c r="Y1293">
        <v>0</v>
      </c>
      <c r="Z1293">
        <v>0</v>
      </c>
      <c r="AA1293">
        <v>0</v>
      </c>
      <c r="AB1293">
        <v>1</v>
      </c>
      <c r="AC1293" t="s">
        <v>442</v>
      </c>
      <c r="AD1293" t="s">
        <v>3196</v>
      </c>
      <c r="AE1293">
        <v>3.19</v>
      </c>
    </row>
    <row r="1294" spans="1:31">
      <c r="A1294" t="s">
        <v>3223</v>
      </c>
      <c r="B1294">
        <v>2012</v>
      </c>
      <c r="C1294" t="s">
        <v>3196</v>
      </c>
      <c r="D1294" t="s">
        <v>55</v>
      </c>
      <c r="E1294" t="s">
        <v>55</v>
      </c>
      <c r="F1294" t="s">
        <v>55</v>
      </c>
      <c r="G1294" t="s">
        <v>55</v>
      </c>
      <c r="H1294" t="s">
        <v>55</v>
      </c>
      <c r="I1294" t="s">
        <v>61</v>
      </c>
      <c r="J1294" t="s">
        <v>153</v>
      </c>
      <c r="K1294">
        <v>69.710751999999999</v>
      </c>
      <c r="L1294">
        <v>6.0994960000000003</v>
      </c>
      <c r="M1294">
        <v>56.164000000000001</v>
      </c>
      <c r="N1294">
        <v>81.141999999999996</v>
      </c>
      <c r="O1294" t="s">
        <v>57</v>
      </c>
      <c r="P1294" t="s">
        <v>3224</v>
      </c>
      <c r="Q1294">
        <v>11.430999999999999</v>
      </c>
      <c r="R1294">
        <v>13.545999999999999</v>
      </c>
      <c r="S1294">
        <v>8431</v>
      </c>
      <c r="T1294">
        <v>1299</v>
      </c>
      <c r="U1294">
        <v>6793</v>
      </c>
      <c r="V1294">
        <v>9813</v>
      </c>
      <c r="W1294">
        <v>85</v>
      </c>
      <c r="X1294">
        <v>58</v>
      </c>
      <c r="Y1294">
        <v>0</v>
      </c>
      <c r="Z1294">
        <v>0</v>
      </c>
      <c r="AA1294">
        <v>0</v>
      </c>
      <c r="AB1294">
        <v>1</v>
      </c>
      <c r="AC1294" t="s">
        <v>723</v>
      </c>
      <c r="AD1294" t="s">
        <v>3196</v>
      </c>
      <c r="AE1294">
        <v>1.48</v>
      </c>
    </row>
    <row r="1295" spans="1:31">
      <c r="A1295" t="s">
        <v>3225</v>
      </c>
      <c r="B1295">
        <v>2012</v>
      </c>
      <c r="C1295" t="s">
        <v>3196</v>
      </c>
      <c r="D1295" t="s">
        <v>55</v>
      </c>
      <c r="E1295" t="s">
        <v>55</v>
      </c>
      <c r="F1295" t="s">
        <v>55</v>
      </c>
      <c r="G1295" t="s">
        <v>55</v>
      </c>
      <c r="H1295" t="s">
        <v>55</v>
      </c>
      <c r="I1295" t="s">
        <v>72</v>
      </c>
      <c r="J1295" t="s">
        <v>55</v>
      </c>
      <c r="K1295">
        <v>66.951946000000007</v>
      </c>
      <c r="L1295">
        <v>6.5634750000000004</v>
      </c>
      <c r="M1295">
        <v>52.509</v>
      </c>
      <c r="N1295">
        <v>79.382000000000005</v>
      </c>
      <c r="O1295" t="s">
        <v>57</v>
      </c>
      <c r="P1295" t="s">
        <v>3226</v>
      </c>
      <c r="Q1295">
        <v>12.43</v>
      </c>
      <c r="R1295">
        <v>14.443</v>
      </c>
      <c r="S1295">
        <v>19516</v>
      </c>
      <c r="T1295">
        <v>3456</v>
      </c>
      <c r="U1295">
        <v>15306</v>
      </c>
      <c r="V1295">
        <v>23140</v>
      </c>
      <c r="W1295">
        <v>99</v>
      </c>
      <c r="X1295">
        <v>62</v>
      </c>
      <c r="Y1295">
        <v>0</v>
      </c>
      <c r="Z1295">
        <v>0</v>
      </c>
      <c r="AA1295">
        <v>0</v>
      </c>
      <c r="AB1295">
        <v>1</v>
      </c>
      <c r="AC1295" t="s">
        <v>167</v>
      </c>
      <c r="AD1295" t="s">
        <v>3196</v>
      </c>
      <c r="AE1295">
        <v>1.91</v>
      </c>
    </row>
    <row r="1296" spans="1:31">
      <c r="A1296" t="s">
        <v>3227</v>
      </c>
      <c r="B1296">
        <v>2012</v>
      </c>
      <c r="C1296" t="s">
        <v>3196</v>
      </c>
      <c r="D1296" t="s">
        <v>55</v>
      </c>
      <c r="E1296" t="s">
        <v>55</v>
      </c>
      <c r="F1296" t="s">
        <v>55</v>
      </c>
      <c r="G1296" t="s">
        <v>55</v>
      </c>
      <c r="H1296" t="s">
        <v>55</v>
      </c>
      <c r="I1296" t="s">
        <v>72</v>
      </c>
      <c r="J1296" t="s">
        <v>153</v>
      </c>
      <c r="K1296">
        <v>69.627870000000001</v>
      </c>
      <c r="L1296">
        <v>8.3557970000000008</v>
      </c>
      <c r="M1296">
        <v>50.59</v>
      </c>
      <c r="N1296">
        <v>84.751999999999995</v>
      </c>
      <c r="O1296" t="s">
        <v>57</v>
      </c>
      <c r="P1296" t="s">
        <v>3228</v>
      </c>
      <c r="Q1296">
        <v>15.124000000000001</v>
      </c>
      <c r="R1296">
        <v>19.038</v>
      </c>
      <c r="S1296">
        <v>6520</v>
      </c>
      <c r="T1296">
        <v>1473</v>
      </c>
      <c r="U1296">
        <v>4737</v>
      </c>
      <c r="V1296">
        <v>7936</v>
      </c>
      <c r="W1296">
        <v>40</v>
      </c>
      <c r="X1296">
        <v>26</v>
      </c>
      <c r="Y1296">
        <v>0</v>
      </c>
      <c r="Z1296">
        <v>0</v>
      </c>
      <c r="AA1296">
        <v>0</v>
      </c>
      <c r="AB1296">
        <v>1</v>
      </c>
      <c r="AC1296" t="s">
        <v>198</v>
      </c>
      <c r="AD1296" t="s">
        <v>3196</v>
      </c>
      <c r="AE1296">
        <v>1.29</v>
      </c>
    </row>
    <row r="1297" spans="1:31">
      <c r="A1297" t="s">
        <v>3229</v>
      </c>
      <c r="B1297">
        <v>2012</v>
      </c>
      <c r="C1297" t="s">
        <v>3196</v>
      </c>
      <c r="D1297" t="s">
        <v>55</v>
      </c>
      <c r="E1297" t="s">
        <v>55</v>
      </c>
      <c r="F1297" t="s">
        <v>55</v>
      </c>
      <c r="G1297" t="s">
        <v>193</v>
      </c>
      <c r="H1297" t="s">
        <v>76</v>
      </c>
      <c r="I1297" t="s">
        <v>55</v>
      </c>
      <c r="J1297" t="s">
        <v>55</v>
      </c>
      <c r="K1297">
        <v>67.759884999999997</v>
      </c>
      <c r="L1297">
        <v>12.395896</v>
      </c>
      <c r="M1297">
        <v>39.119999999999997</v>
      </c>
      <c r="N1297">
        <v>89.034000000000006</v>
      </c>
      <c r="O1297" t="s">
        <v>57</v>
      </c>
      <c r="P1297" t="s">
        <v>3230</v>
      </c>
      <c r="Q1297">
        <v>21.274000000000001</v>
      </c>
      <c r="R1297">
        <v>28.638999999999999</v>
      </c>
      <c r="S1297">
        <v>3570</v>
      </c>
      <c r="T1297">
        <v>948</v>
      </c>
      <c r="U1297">
        <v>2061</v>
      </c>
      <c r="V1297">
        <v>4690</v>
      </c>
      <c r="W1297">
        <v>30</v>
      </c>
      <c r="X1297">
        <v>22</v>
      </c>
      <c r="Y1297">
        <v>0</v>
      </c>
      <c r="Z1297">
        <v>0</v>
      </c>
      <c r="AA1297">
        <v>0</v>
      </c>
      <c r="AB1297">
        <v>1</v>
      </c>
      <c r="AC1297" t="s">
        <v>233</v>
      </c>
      <c r="AD1297" t="s">
        <v>3196</v>
      </c>
      <c r="AE1297">
        <v>2.04</v>
      </c>
    </row>
    <row r="1298" spans="1:31">
      <c r="A1298" t="s">
        <v>3231</v>
      </c>
      <c r="B1298">
        <v>2012</v>
      </c>
      <c r="C1298" t="s">
        <v>3196</v>
      </c>
      <c r="D1298" t="s">
        <v>55</v>
      </c>
      <c r="E1298" t="s">
        <v>55</v>
      </c>
      <c r="F1298" t="s">
        <v>55</v>
      </c>
      <c r="G1298" t="s">
        <v>193</v>
      </c>
      <c r="H1298" t="s">
        <v>55</v>
      </c>
      <c r="I1298" t="s">
        <v>55</v>
      </c>
      <c r="J1298" t="s">
        <v>55</v>
      </c>
      <c r="K1298">
        <v>69.674312</v>
      </c>
      <c r="L1298">
        <v>6.4367109999999998</v>
      </c>
      <c r="M1298">
        <v>55.287999999999997</v>
      </c>
      <c r="N1298">
        <v>81.703000000000003</v>
      </c>
      <c r="O1298" t="s">
        <v>57</v>
      </c>
      <c r="P1298" t="s">
        <v>3232</v>
      </c>
      <c r="Q1298">
        <v>12.029</v>
      </c>
      <c r="R1298">
        <v>14.385999999999999</v>
      </c>
      <c r="S1298">
        <v>12651</v>
      </c>
      <c r="T1298">
        <v>2032</v>
      </c>
      <c r="U1298">
        <v>10039</v>
      </c>
      <c r="V1298">
        <v>14835</v>
      </c>
      <c r="W1298">
        <v>100</v>
      </c>
      <c r="X1298">
        <v>70</v>
      </c>
      <c r="Y1298">
        <v>0</v>
      </c>
      <c r="Z1298">
        <v>0</v>
      </c>
      <c r="AA1298">
        <v>0</v>
      </c>
      <c r="AB1298">
        <v>1</v>
      </c>
      <c r="AC1298" t="s">
        <v>645</v>
      </c>
      <c r="AD1298" t="s">
        <v>3196</v>
      </c>
      <c r="AE1298">
        <v>1.94</v>
      </c>
    </row>
    <row r="1299" spans="1:31">
      <c r="A1299" t="s">
        <v>3233</v>
      </c>
      <c r="B1299">
        <v>2012</v>
      </c>
      <c r="C1299" t="s">
        <v>3196</v>
      </c>
      <c r="D1299" t="s">
        <v>55</v>
      </c>
      <c r="E1299" t="s">
        <v>55</v>
      </c>
      <c r="F1299" t="s">
        <v>55</v>
      </c>
      <c r="G1299" t="s">
        <v>193</v>
      </c>
      <c r="H1299" t="s">
        <v>55</v>
      </c>
      <c r="I1299" t="s">
        <v>61</v>
      </c>
      <c r="J1299" t="s">
        <v>55</v>
      </c>
      <c r="K1299">
        <v>73.471491</v>
      </c>
      <c r="L1299">
        <v>7.5006979999999999</v>
      </c>
      <c r="M1299">
        <v>55.908000000000001</v>
      </c>
      <c r="N1299">
        <v>86.884</v>
      </c>
      <c r="O1299" t="s">
        <v>57</v>
      </c>
      <c r="P1299" t="s">
        <v>3234</v>
      </c>
      <c r="Q1299">
        <v>13.412000000000001</v>
      </c>
      <c r="R1299">
        <v>17.564</v>
      </c>
      <c r="S1299">
        <v>7939</v>
      </c>
      <c r="T1299">
        <v>1483</v>
      </c>
      <c r="U1299">
        <v>6041</v>
      </c>
      <c r="V1299">
        <v>9388</v>
      </c>
      <c r="W1299">
        <v>71</v>
      </c>
      <c r="X1299">
        <v>53</v>
      </c>
      <c r="Y1299">
        <v>0</v>
      </c>
      <c r="Z1299">
        <v>0</v>
      </c>
      <c r="AA1299">
        <v>0</v>
      </c>
      <c r="AB1299">
        <v>1</v>
      </c>
      <c r="AC1299" t="s">
        <v>653</v>
      </c>
      <c r="AD1299" t="s">
        <v>3196</v>
      </c>
      <c r="AE1299">
        <v>2.02</v>
      </c>
    </row>
    <row r="1300" spans="1:31">
      <c r="A1300" t="s">
        <v>3235</v>
      </c>
      <c r="B1300">
        <v>2012</v>
      </c>
      <c r="C1300" t="s">
        <v>3196</v>
      </c>
      <c r="D1300" t="s">
        <v>55</v>
      </c>
      <c r="E1300" t="s">
        <v>55</v>
      </c>
      <c r="F1300" t="s">
        <v>55</v>
      </c>
      <c r="G1300" t="s">
        <v>247</v>
      </c>
      <c r="H1300" t="s">
        <v>76</v>
      </c>
      <c r="I1300" t="s">
        <v>55</v>
      </c>
      <c r="J1300" t="s">
        <v>55</v>
      </c>
      <c r="K1300">
        <v>65.191252000000006</v>
      </c>
      <c r="L1300">
        <v>10.639491</v>
      </c>
      <c r="M1300">
        <v>41.32</v>
      </c>
      <c r="N1300">
        <v>84.518000000000001</v>
      </c>
      <c r="O1300" t="s">
        <v>57</v>
      </c>
      <c r="P1300" t="s">
        <v>3236</v>
      </c>
      <c r="Q1300">
        <v>19.327000000000002</v>
      </c>
      <c r="R1300">
        <v>23.870999999999999</v>
      </c>
      <c r="S1300">
        <v>6360</v>
      </c>
      <c r="T1300">
        <v>1912</v>
      </c>
      <c r="U1300">
        <v>4031</v>
      </c>
      <c r="V1300">
        <v>8246</v>
      </c>
      <c r="W1300">
        <v>40</v>
      </c>
      <c r="X1300">
        <v>26</v>
      </c>
      <c r="Y1300">
        <v>0</v>
      </c>
      <c r="Z1300">
        <v>0</v>
      </c>
      <c r="AA1300">
        <v>0</v>
      </c>
      <c r="AB1300">
        <v>1</v>
      </c>
      <c r="AC1300" t="s">
        <v>442</v>
      </c>
      <c r="AD1300" t="s">
        <v>3196</v>
      </c>
      <c r="AE1300">
        <v>1.95</v>
      </c>
    </row>
    <row r="1301" spans="1:31">
      <c r="A1301" t="s">
        <v>3237</v>
      </c>
      <c r="B1301">
        <v>2012</v>
      </c>
      <c r="C1301" t="s">
        <v>3196</v>
      </c>
      <c r="D1301" t="s">
        <v>55</v>
      </c>
      <c r="E1301" t="s">
        <v>55</v>
      </c>
      <c r="F1301" t="s">
        <v>55</v>
      </c>
      <c r="G1301" t="s">
        <v>247</v>
      </c>
      <c r="H1301" t="s">
        <v>96</v>
      </c>
      <c r="I1301" t="s">
        <v>55</v>
      </c>
      <c r="J1301" t="s">
        <v>55</v>
      </c>
      <c r="K1301">
        <v>51.138126999999997</v>
      </c>
      <c r="L1301">
        <v>11.482336999999999</v>
      </c>
      <c r="M1301">
        <v>27.907</v>
      </c>
      <c r="N1301">
        <v>74.013000000000005</v>
      </c>
      <c r="O1301" t="s">
        <v>57</v>
      </c>
      <c r="P1301" t="s">
        <v>3238</v>
      </c>
      <c r="Q1301">
        <v>22.875</v>
      </c>
      <c r="R1301">
        <v>23.231000000000002</v>
      </c>
      <c r="S1301">
        <v>4368</v>
      </c>
      <c r="T1301">
        <v>1240</v>
      </c>
      <c r="U1301">
        <v>2384</v>
      </c>
      <c r="V1301">
        <v>6322</v>
      </c>
      <c r="W1301">
        <v>33</v>
      </c>
      <c r="X1301">
        <v>19</v>
      </c>
      <c r="Y1301">
        <v>0</v>
      </c>
      <c r="Z1301">
        <v>0</v>
      </c>
      <c r="AA1301">
        <v>0</v>
      </c>
      <c r="AB1301">
        <v>1</v>
      </c>
      <c r="AC1301" t="s">
        <v>249</v>
      </c>
      <c r="AD1301" t="s">
        <v>3196</v>
      </c>
      <c r="AE1301">
        <v>1.69</v>
      </c>
    </row>
    <row r="1302" spans="1:31">
      <c r="A1302" t="s">
        <v>3239</v>
      </c>
      <c r="B1302">
        <v>2012</v>
      </c>
      <c r="C1302" t="s">
        <v>3196</v>
      </c>
      <c r="D1302" t="s">
        <v>55</v>
      </c>
      <c r="E1302" t="s">
        <v>55</v>
      </c>
      <c r="F1302" t="s">
        <v>55</v>
      </c>
      <c r="G1302" t="s">
        <v>247</v>
      </c>
      <c r="H1302" t="s">
        <v>55</v>
      </c>
      <c r="I1302" t="s">
        <v>55</v>
      </c>
      <c r="J1302" t="s">
        <v>55</v>
      </c>
      <c r="K1302">
        <v>64.171666000000002</v>
      </c>
      <c r="L1302">
        <v>4.5886760000000004</v>
      </c>
      <c r="M1302">
        <v>54.463000000000001</v>
      </c>
      <c r="N1302">
        <v>73.094999999999999</v>
      </c>
      <c r="O1302" t="s">
        <v>57</v>
      </c>
      <c r="P1302" t="s">
        <v>3240</v>
      </c>
      <c r="Q1302">
        <v>8.9239999999999995</v>
      </c>
      <c r="R1302">
        <v>9.7089999999999996</v>
      </c>
      <c r="S1302">
        <v>25843</v>
      </c>
      <c r="T1302">
        <v>3887</v>
      </c>
      <c r="U1302">
        <v>21933</v>
      </c>
      <c r="V1302">
        <v>29437</v>
      </c>
      <c r="W1302">
        <v>166</v>
      </c>
      <c r="X1302">
        <v>101</v>
      </c>
      <c r="Y1302">
        <v>0</v>
      </c>
      <c r="Z1302">
        <v>0</v>
      </c>
      <c r="AA1302">
        <v>0</v>
      </c>
      <c r="AB1302">
        <v>1</v>
      </c>
      <c r="AC1302" t="s">
        <v>2756</v>
      </c>
      <c r="AD1302" t="s">
        <v>3196</v>
      </c>
      <c r="AE1302">
        <v>1.51</v>
      </c>
    </row>
    <row r="1303" spans="1:31">
      <c r="A1303" t="s">
        <v>3241</v>
      </c>
      <c r="B1303">
        <v>2012</v>
      </c>
      <c r="C1303" t="s">
        <v>3196</v>
      </c>
      <c r="D1303" t="s">
        <v>55</v>
      </c>
      <c r="E1303" t="s">
        <v>55</v>
      </c>
      <c r="F1303" t="s">
        <v>55</v>
      </c>
      <c r="G1303" t="s">
        <v>247</v>
      </c>
      <c r="H1303" t="s">
        <v>55</v>
      </c>
      <c r="I1303" t="s">
        <v>61</v>
      </c>
      <c r="J1303" t="s">
        <v>55</v>
      </c>
      <c r="K1303">
        <v>59.753552999999997</v>
      </c>
      <c r="L1303">
        <v>6.2688220000000001</v>
      </c>
      <c r="M1303">
        <v>46.508000000000003</v>
      </c>
      <c r="N1303">
        <v>72.033000000000001</v>
      </c>
      <c r="O1303" t="s">
        <v>57</v>
      </c>
      <c r="P1303" t="s">
        <v>3242</v>
      </c>
      <c r="Q1303">
        <v>12.28</v>
      </c>
      <c r="R1303">
        <v>13.246</v>
      </c>
      <c r="S1303">
        <v>11039</v>
      </c>
      <c r="T1303">
        <v>2587</v>
      </c>
      <c r="U1303">
        <v>8592</v>
      </c>
      <c r="V1303">
        <v>13307</v>
      </c>
      <c r="W1303">
        <v>96</v>
      </c>
      <c r="X1303">
        <v>56</v>
      </c>
      <c r="Y1303">
        <v>0</v>
      </c>
      <c r="Z1303">
        <v>0</v>
      </c>
      <c r="AA1303">
        <v>0</v>
      </c>
      <c r="AB1303">
        <v>1</v>
      </c>
      <c r="AC1303" t="s">
        <v>748</v>
      </c>
      <c r="AD1303" t="s">
        <v>3196</v>
      </c>
      <c r="AE1303">
        <v>1.55</v>
      </c>
    </row>
    <row r="1304" spans="1:31">
      <c r="A1304" t="s">
        <v>3243</v>
      </c>
      <c r="B1304">
        <v>2012</v>
      </c>
      <c r="C1304" t="s">
        <v>3196</v>
      </c>
      <c r="D1304" t="s">
        <v>55</v>
      </c>
      <c r="E1304" t="s">
        <v>55</v>
      </c>
      <c r="F1304" t="s">
        <v>55</v>
      </c>
      <c r="G1304" t="s">
        <v>247</v>
      </c>
      <c r="H1304" t="s">
        <v>55</v>
      </c>
      <c r="I1304" t="s">
        <v>72</v>
      </c>
      <c r="J1304" t="s">
        <v>55</v>
      </c>
      <c r="K1304">
        <v>67.916055</v>
      </c>
      <c r="L1304">
        <v>7.8253370000000002</v>
      </c>
      <c r="M1304">
        <v>50.337000000000003</v>
      </c>
      <c r="N1304">
        <v>82.426000000000002</v>
      </c>
      <c r="O1304" t="s">
        <v>57</v>
      </c>
      <c r="P1304" t="s">
        <v>3244</v>
      </c>
      <c r="Q1304">
        <v>14.51</v>
      </c>
      <c r="R1304">
        <v>17.579000000000001</v>
      </c>
      <c r="S1304">
        <v>14804</v>
      </c>
      <c r="T1304">
        <v>3027</v>
      </c>
      <c r="U1304">
        <v>10972</v>
      </c>
      <c r="V1304">
        <v>17967</v>
      </c>
      <c r="W1304">
        <v>70</v>
      </c>
      <c r="X1304">
        <v>45</v>
      </c>
      <c r="Y1304">
        <v>0</v>
      </c>
      <c r="Z1304">
        <v>0</v>
      </c>
      <c r="AA1304">
        <v>0</v>
      </c>
      <c r="AB1304">
        <v>1</v>
      </c>
      <c r="AC1304" t="s">
        <v>113</v>
      </c>
      <c r="AD1304" t="s">
        <v>3196</v>
      </c>
      <c r="AE1304">
        <v>1.94</v>
      </c>
    </row>
    <row r="1305" spans="1:31">
      <c r="A1305" t="s">
        <v>3245</v>
      </c>
      <c r="B1305">
        <v>2012</v>
      </c>
      <c r="C1305" t="s">
        <v>3196</v>
      </c>
      <c r="D1305" t="s">
        <v>55</v>
      </c>
      <c r="E1305" t="s">
        <v>55</v>
      </c>
      <c r="F1305" t="s">
        <v>316</v>
      </c>
      <c r="G1305" t="s">
        <v>55</v>
      </c>
      <c r="H1305" t="s">
        <v>65</v>
      </c>
      <c r="I1305" t="s">
        <v>55</v>
      </c>
      <c r="J1305" t="s">
        <v>55</v>
      </c>
      <c r="K1305">
        <v>70.270773000000005</v>
      </c>
      <c r="L1305">
        <v>9.909573</v>
      </c>
      <c r="M1305">
        <v>47.143999999999998</v>
      </c>
      <c r="N1305">
        <v>87.656999999999996</v>
      </c>
      <c r="O1305" t="s">
        <v>57</v>
      </c>
      <c r="P1305" t="s">
        <v>3246</v>
      </c>
      <c r="Q1305">
        <v>17.385999999999999</v>
      </c>
      <c r="R1305">
        <v>23.126000000000001</v>
      </c>
      <c r="S1305">
        <v>7460</v>
      </c>
      <c r="T1305">
        <v>2320</v>
      </c>
      <c r="U1305">
        <v>5005</v>
      </c>
      <c r="V1305">
        <v>9306</v>
      </c>
      <c r="W1305">
        <v>39</v>
      </c>
      <c r="X1305">
        <v>24</v>
      </c>
      <c r="Y1305">
        <v>0</v>
      </c>
      <c r="Z1305">
        <v>0</v>
      </c>
      <c r="AA1305">
        <v>0</v>
      </c>
      <c r="AB1305">
        <v>1</v>
      </c>
      <c r="AC1305" t="s">
        <v>480</v>
      </c>
      <c r="AD1305" t="s">
        <v>3196</v>
      </c>
      <c r="AE1305">
        <v>1.79</v>
      </c>
    </row>
    <row r="1306" spans="1:31">
      <c r="A1306" t="s">
        <v>3247</v>
      </c>
      <c r="B1306">
        <v>2012</v>
      </c>
      <c r="C1306" t="s">
        <v>3196</v>
      </c>
      <c r="D1306" t="s">
        <v>55</v>
      </c>
      <c r="E1306" t="s">
        <v>55</v>
      </c>
      <c r="F1306" t="s">
        <v>316</v>
      </c>
      <c r="G1306" t="s">
        <v>55</v>
      </c>
      <c r="H1306" t="s">
        <v>76</v>
      </c>
      <c r="I1306" t="s">
        <v>55</v>
      </c>
      <c r="J1306" t="s">
        <v>55</v>
      </c>
      <c r="K1306">
        <v>68.132574000000005</v>
      </c>
      <c r="L1306">
        <v>8.0749200000000005</v>
      </c>
      <c r="M1306">
        <v>49.91</v>
      </c>
      <c r="N1306">
        <v>83.036000000000001</v>
      </c>
      <c r="O1306" t="s">
        <v>57</v>
      </c>
      <c r="P1306" t="s">
        <v>3248</v>
      </c>
      <c r="Q1306">
        <v>14.904</v>
      </c>
      <c r="R1306">
        <v>18.222999999999999</v>
      </c>
      <c r="S1306">
        <v>9930</v>
      </c>
      <c r="T1306">
        <v>2311</v>
      </c>
      <c r="U1306">
        <v>7274</v>
      </c>
      <c r="V1306">
        <v>12102</v>
      </c>
      <c r="W1306">
        <v>69</v>
      </c>
      <c r="X1306">
        <v>48</v>
      </c>
      <c r="Y1306">
        <v>0</v>
      </c>
      <c r="Z1306">
        <v>0</v>
      </c>
      <c r="AA1306">
        <v>0</v>
      </c>
      <c r="AB1306">
        <v>1</v>
      </c>
      <c r="AC1306" t="s">
        <v>452</v>
      </c>
      <c r="AD1306" t="s">
        <v>3196</v>
      </c>
      <c r="AE1306">
        <v>2.04</v>
      </c>
    </row>
    <row r="1307" spans="1:31">
      <c r="A1307" t="s">
        <v>3249</v>
      </c>
      <c r="B1307">
        <v>2012</v>
      </c>
      <c r="C1307" t="s">
        <v>3196</v>
      </c>
      <c r="D1307" t="s">
        <v>55</v>
      </c>
      <c r="E1307" t="s">
        <v>55</v>
      </c>
      <c r="F1307" t="s">
        <v>316</v>
      </c>
      <c r="G1307" t="s">
        <v>55</v>
      </c>
      <c r="H1307" t="s">
        <v>76</v>
      </c>
      <c r="I1307" t="s">
        <v>61</v>
      </c>
      <c r="J1307" t="s">
        <v>55</v>
      </c>
      <c r="K1307">
        <v>77.209083000000007</v>
      </c>
      <c r="L1307">
        <v>10.519491</v>
      </c>
      <c r="M1307">
        <v>50.219000000000001</v>
      </c>
      <c r="N1307">
        <v>93.841999999999999</v>
      </c>
      <c r="O1307" t="s">
        <v>57</v>
      </c>
      <c r="P1307" t="s">
        <v>3250</v>
      </c>
      <c r="Q1307">
        <v>16.632000000000001</v>
      </c>
      <c r="R1307">
        <v>26.99</v>
      </c>
      <c r="S1307">
        <v>5808</v>
      </c>
      <c r="T1307">
        <v>2010</v>
      </c>
      <c r="U1307">
        <v>3778</v>
      </c>
      <c r="V1307">
        <v>7060</v>
      </c>
      <c r="W1307">
        <v>43</v>
      </c>
      <c r="X1307">
        <v>33</v>
      </c>
      <c r="Y1307">
        <v>0</v>
      </c>
      <c r="Z1307">
        <v>0</v>
      </c>
      <c r="AA1307">
        <v>0</v>
      </c>
      <c r="AB1307">
        <v>1</v>
      </c>
      <c r="AC1307" t="s">
        <v>120</v>
      </c>
      <c r="AD1307" t="s">
        <v>3196</v>
      </c>
      <c r="AE1307">
        <v>2.64</v>
      </c>
    </row>
    <row r="1308" spans="1:31">
      <c r="A1308" t="s">
        <v>3251</v>
      </c>
      <c r="B1308">
        <v>2012</v>
      </c>
      <c r="C1308" t="s">
        <v>3196</v>
      </c>
      <c r="D1308" t="s">
        <v>55</v>
      </c>
      <c r="E1308" t="s">
        <v>55</v>
      </c>
      <c r="F1308" t="s">
        <v>316</v>
      </c>
      <c r="G1308" t="s">
        <v>55</v>
      </c>
      <c r="H1308" t="s">
        <v>86</v>
      </c>
      <c r="I1308" t="s">
        <v>55</v>
      </c>
      <c r="J1308" t="s">
        <v>55</v>
      </c>
      <c r="K1308">
        <v>81.196376999999998</v>
      </c>
      <c r="L1308">
        <v>6.9346639999999997</v>
      </c>
      <c r="M1308">
        <v>63.664999999999999</v>
      </c>
      <c r="N1308">
        <v>92.688000000000002</v>
      </c>
      <c r="O1308" t="s">
        <v>57</v>
      </c>
      <c r="P1308" t="s">
        <v>3252</v>
      </c>
      <c r="Q1308">
        <v>11.492000000000001</v>
      </c>
      <c r="R1308">
        <v>17.530999999999999</v>
      </c>
      <c r="S1308">
        <v>7209</v>
      </c>
      <c r="T1308">
        <v>1800</v>
      </c>
      <c r="U1308">
        <v>5653</v>
      </c>
      <c r="V1308">
        <v>8230</v>
      </c>
      <c r="W1308">
        <v>43</v>
      </c>
      <c r="X1308">
        <v>32</v>
      </c>
      <c r="Y1308">
        <v>0</v>
      </c>
      <c r="Z1308">
        <v>0</v>
      </c>
      <c r="AA1308">
        <v>0</v>
      </c>
      <c r="AB1308">
        <v>1</v>
      </c>
      <c r="AC1308" t="s">
        <v>1896</v>
      </c>
      <c r="AD1308" t="s">
        <v>3196</v>
      </c>
      <c r="AE1308">
        <v>1.32</v>
      </c>
    </row>
    <row r="1309" spans="1:31">
      <c r="A1309" t="s">
        <v>3253</v>
      </c>
      <c r="B1309">
        <v>2012</v>
      </c>
      <c r="C1309" t="s">
        <v>3196</v>
      </c>
      <c r="D1309" t="s">
        <v>55</v>
      </c>
      <c r="E1309" t="s">
        <v>55</v>
      </c>
      <c r="F1309" t="s">
        <v>316</v>
      </c>
      <c r="G1309" t="s">
        <v>55</v>
      </c>
      <c r="H1309" t="s">
        <v>86</v>
      </c>
      <c r="I1309" t="s">
        <v>61</v>
      </c>
      <c r="J1309" t="s">
        <v>55</v>
      </c>
      <c r="K1309">
        <v>78.934309999999996</v>
      </c>
      <c r="L1309">
        <v>9.3648480000000003</v>
      </c>
      <c r="M1309">
        <v>54.877000000000002</v>
      </c>
      <c r="N1309">
        <v>93.775000000000006</v>
      </c>
      <c r="O1309" t="s">
        <v>57</v>
      </c>
      <c r="P1309" t="s">
        <v>3254</v>
      </c>
      <c r="Q1309">
        <v>14.84</v>
      </c>
      <c r="R1309">
        <v>24.056999999999999</v>
      </c>
      <c r="S1309">
        <v>3950</v>
      </c>
      <c r="T1309">
        <v>1026</v>
      </c>
      <c r="U1309">
        <v>2746</v>
      </c>
      <c r="V1309">
        <v>4693</v>
      </c>
      <c r="W1309">
        <v>30</v>
      </c>
      <c r="X1309">
        <v>23</v>
      </c>
      <c r="Y1309">
        <v>0</v>
      </c>
      <c r="Z1309">
        <v>0</v>
      </c>
      <c r="AA1309">
        <v>0</v>
      </c>
      <c r="AB1309">
        <v>1</v>
      </c>
      <c r="AC1309" t="s">
        <v>127</v>
      </c>
      <c r="AD1309" t="s">
        <v>3196</v>
      </c>
      <c r="AE1309">
        <v>1.53</v>
      </c>
    </row>
    <row r="1310" spans="1:31">
      <c r="A1310" t="s">
        <v>3255</v>
      </c>
      <c r="B1310">
        <v>2012</v>
      </c>
      <c r="C1310" t="s">
        <v>3196</v>
      </c>
      <c r="D1310" t="s">
        <v>55</v>
      </c>
      <c r="E1310" t="s">
        <v>55</v>
      </c>
      <c r="F1310" t="s">
        <v>316</v>
      </c>
      <c r="G1310" t="s">
        <v>55</v>
      </c>
      <c r="H1310" t="s">
        <v>96</v>
      </c>
      <c r="I1310" t="s">
        <v>55</v>
      </c>
      <c r="J1310" t="s">
        <v>55</v>
      </c>
      <c r="K1310">
        <v>47.390681999999998</v>
      </c>
      <c r="L1310">
        <v>9.9432360000000006</v>
      </c>
      <c r="M1310">
        <v>27.568000000000001</v>
      </c>
      <c r="N1310">
        <v>67.834999999999994</v>
      </c>
      <c r="O1310" t="s">
        <v>57</v>
      </c>
      <c r="P1310" t="s">
        <v>3256</v>
      </c>
      <c r="Q1310">
        <v>20.445</v>
      </c>
      <c r="R1310">
        <v>19.823</v>
      </c>
      <c r="S1310">
        <v>5146</v>
      </c>
      <c r="T1310">
        <v>1320</v>
      </c>
      <c r="U1310">
        <v>2993</v>
      </c>
      <c r="V1310">
        <v>7366</v>
      </c>
      <c r="W1310">
        <v>46</v>
      </c>
      <c r="X1310">
        <v>24</v>
      </c>
      <c r="Y1310">
        <v>0</v>
      </c>
      <c r="Z1310">
        <v>0</v>
      </c>
      <c r="AA1310">
        <v>0</v>
      </c>
      <c r="AB1310">
        <v>1</v>
      </c>
      <c r="AC1310" t="s">
        <v>201</v>
      </c>
      <c r="AD1310" t="s">
        <v>3196</v>
      </c>
      <c r="AE1310">
        <v>1.78</v>
      </c>
    </row>
    <row r="1311" spans="1:31">
      <c r="A1311" t="s">
        <v>3257</v>
      </c>
      <c r="B1311">
        <v>2012</v>
      </c>
      <c r="C1311" t="s">
        <v>3196</v>
      </c>
      <c r="D1311" t="s">
        <v>55</v>
      </c>
      <c r="E1311" t="s">
        <v>55</v>
      </c>
      <c r="F1311" t="s">
        <v>316</v>
      </c>
      <c r="G1311" t="s">
        <v>55</v>
      </c>
      <c r="H1311" t="s">
        <v>55</v>
      </c>
      <c r="I1311" t="s">
        <v>55</v>
      </c>
      <c r="J1311" t="s">
        <v>55</v>
      </c>
      <c r="K1311">
        <v>66.285683000000006</v>
      </c>
      <c r="L1311">
        <v>4.0364019999999998</v>
      </c>
      <c r="M1311">
        <v>57.74</v>
      </c>
      <c r="N1311">
        <v>74.114000000000004</v>
      </c>
      <c r="O1311" t="s">
        <v>57</v>
      </c>
      <c r="P1311" t="s">
        <v>3258</v>
      </c>
      <c r="Q1311">
        <v>7.8280000000000003</v>
      </c>
      <c r="R1311">
        <v>8.5459999999999994</v>
      </c>
      <c r="S1311">
        <v>37096</v>
      </c>
      <c r="T1311">
        <v>4338</v>
      </c>
      <c r="U1311">
        <v>32314</v>
      </c>
      <c r="V1311">
        <v>41477</v>
      </c>
      <c r="W1311">
        <v>258</v>
      </c>
      <c r="X1311">
        <v>167</v>
      </c>
      <c r="Y1311">
        <v>0</v>
      </c>
      <c r="Z1311">
        <v>0</v>
      </c>
      <c r="AA1311">
        <v>0</v>
      </c>
      <c r="AB1311">
        <v>1</v>
      </c>
      <c r="AC1311" t="s">
        <v>3259</v>
      </c>
      <c r="AD1311" t="s">
        <v>3196</v>
      </c>
      <c r="AE1311">
        <v>1.87</v>
      </c>
    </row>
    <row r="1312" spans="1:31">
      <c r="A1312" t="s">
        <v>3260</v>
      </c>
      <c r="B1312">
        <v>2012</v>
      </c>
      <c r="C1312" t="s">
        <v>3196</v>
      </c>
      <c r="D1312" t="s">
        <v>55</v>
      </c>
      <c r="E1312" t="s">
        <v>55</v>
      </c>
      <c r="F1312" t="s">
        <v>316</v>
      </c>
      <c r="G1312" t="s">
        <v>55</v>
      </c>
      <c r="H1312" t="s">
        <v>55</v>
      </c>
      <c r="I1312" t="s">
        <v>61</v>
      </c>
      <c r="J1312" t="s">
        <v>55</v>
      </c>
      <c r="K1312">
        <v>67.041820000000001</v>
      </c>
      <c r="L1312">
        <v>4.8721589999999999</v>
      </c>
      <c r="M1312">
        <v>56.561999999999998</v>
      </c>
      <c r="N1312">
        <v>76.41</v>
      </c>
      <c r="O1312" t="s">
        <v>57</v>
      </c>
      <c r="P1312" t="s">
        <v>3261</v>
      </c>
      <c r="Q1312">
        <v>9.3680000000000003</v>
      </c>
      <c r="R1312">
        <v>10.478999999999999</v>
      </c>
      <c r="S1312">
        <v>18784</v>
      </c>
      <c r="T1312">
        <v>3050</v>
      </c>
      <c r="U1312">
        <v>15848</v>
      </c>
      <c r="V1312">
        <v>21409</v>
      </c>
      <c r="W1312">
        <v>162</v>
      </c>
      <c r="X1312">
        <v>108</v>
      </c>
      <c r="Y1312">
        <v>0</v>
      </c>
      <c r="Z1312">
        <v>0</v>
      </c>
      <c r="AA1312">
        <v>0</v>
      </c>
      <c r="AB1312">
        <v>1</v>
      </c>
      <c r="AC1312" t="s">
        <v>2026</v>
      </c>
      <c r="AD1312" t="s">
        <v>3196</v>
      </c>
      <c r="AE1312">
        <v>1.73</v>
      </c>
    </row>
    <row r="1313" spans="1:31">
      <c r="A1313" t="s">
        <v>3262</v>
      </c>
      <c r="B1313">
        <v>2012</v>
      </c>
      <c r="C1313" t="s">
        <v>3196</v>
      </c>
      <c r="D1313" t="s">
        <v>55</v>
      </c>
      <c r="E1313" t="s">
        <v>55</v>
      </c>
      <c r="F1313" t="s">
        <v>316</v>
      </c>
      <c r="G1313" t="s">
        <v>55</v>
      </c>
      <c r="H1313" t="s">
        <v>55</v>
      </c>
      <c r="I1313" t="s">
        <v>72</v>
      </c>
      <c r="J1313" t="s">
        <v>55</v>
      </c>
      <c r="K1313">
        <v>65.527574999999999</v>
      </c>
      <c r="L1313">
        <v>6.6797630000000003</v>
      </c>
      <c r="M1313">
        <v>50.933</v>
      </c>
      <c r="N1313">
        <v>78.254000000000005</v>
      </c>
      <c r="O1313" t="s">
        <v>57</v>
      </c>
      <c r="P1313" t="s">
        <v>3263</v>
      </c>
      <c r="Q1313">
        <v>12.727</v>
      </c>
      <c r="R1313">
        <v>14.595000000000001</v>
      </c>
      <c r="S1313">
        <v>18312</v>
      </c>
      <c r="T1313">
        <v>3218</v>
      </c>
      <c r="U1313">
        <v>14233</v>
      </c>
      <c r="V1313">
        <v>21869</v>
      </c>
      <c r="W1313">
        <v>96</v>
      </c>
      <c r="X1313">
        <v>59</v>
      </c>
      <c r="Y1313">
        <v>0</v>
      </c>
      <c r="Z1313">
        <v>0</v>
      </c>
      <c r="AA1313">
        <v>0</v>
      </c>
      <c r="AB1313">
        <v>1</v>
      </c>
      <c r="AC1313" t="s">
        <v>70</v>
      </c>
      <c r="AD1313" t="s">
        <v>3196</v>
      </c>
      <c r="AE1313">
        <v>1.88</v>
      </c>
    </row>
    <row r="1314" spans="1:31">
      <c r="A1314" t="s">
        <v>3264</v>
      </c>
      <c r="B1314">
        <v>2012</v>
      </c>
      <c r="C1314" t="s">
        <v>3196</v>
      </c>
      <c r="D1314" t="s">
        <v>55</v>
      </c>
      <c r="E1314" t="s">
        <v>377</v>
      </c>
      <c r="F1314" t="s">
        <v>55</v>
      </c>
      <c r="G1314" t="s">
        <v>55</v>
      </c>
      <c r="H1314" t="s">
        <v>65</v>
      </c>
      <c r="I1314" t="s">
        <v>55</v>
      </c>
      <c r="J1314" t="s">
        <v>55</v>
      </c>
      <c r="K1314">
        <v>70.612426999999997</v>
      </c>
      <c r="L1314">
        <v>10.072616999999999</v>
      </c>
      <c r="M1314">
        <v>47.002000000000002</v>
      </c>
      <c r="N1314">
        <v>88.161000000000001</v>
      </c>
      <c r="O1314" t="s">
        <v>57</v>
      </c>
      <c r="P1314" t="s">
        <v>3265</v>
      </c>
      <c r="Q1314">
        <v>17.548999999999999</v>
      </c>
      <c r="R1314">
        <v>23.61</v>
      </c>
      <c r="S1314">
        <v>7354</v>
      </c>
      <c r="T1314">
        <v>2330</v>
      </c>
      <c r="U1314">
        <v>4895</v>
      </c>
      <c r="V1314">
        <v>9182</v>
      </c>
      <c r="W1314">
        <v>37</v>
      </c>
      <c r="X1314">
        <v>23</v>
      </c>
      <c r="Y1314">
        <v>0</v>
      </c>
      <c r="Z1314">
        <v>0</v>
      </c>
      <c r="AA1314">
        <v>0</v>
      </c>
      <c r="AB1314">
        <v>1</v>
      </c>
      <c r="AC1314" t="s">
        <v>480</v>
      </c>
      <c r="AD1314" t="s">
        <v>3196</v>
      </c>
      <c r="AE1314">
        <v>1.76</v>
      </c>
    </row>
    <row r="1315" spans="1:31">
      <c r="A1315" t="s">
        <v>3266</v>
      </c>
      <c r="B1315">
        <v>2012</v>
      </c>
      <c r="C1315" t="s">
        <v>3196</v>
      </c>
      <c r="D1315" t="s">
        <v>55</v>
      </c>
      <c r="E1315" t="s">
        <v>377</v>
      </c>
      <c r="F1315" t="s">
        <v>55</v>
      </c>
      <c r="G1315" t="s">
        <v>55</v>
      </c>
      <c r="H1315" t="s">
        <v>76</v>
      </c>
      <c r="I1315" t="s">
        <v>55</v>
      </c>
      <c r="J1315" t="s">
        <v>55</v>
      </c>
      <c r="K1315">
        <v>65.846553999999998</v>
      </c>
      <c r="L1315">
        <v>8.8212650000000004</v>
      </c>
      <c r="M1315">
        <v>46.146000000000001</v>
      </c>
      <c r="N1315">
        <v>82.218999999999994</v>
      </c>
      <c r="O1315" t="s">
        <v>57</v>
      </c>
      <c r="P1315" t="s">
        <v>3267</v>
      </c>
      <c r="Q1315">
        <v>16.372</v>
      </c>
      <c r="R1315">
        <v>19.701000000000001</v>
      </c>
      <c r="S1315">
        <v>8483</v>
      </c>
      <c r="T1315">
        <v>2125</v>
      </c>
      <c r="U1315">
        <v>5945</v>
      </c>
      <c r="V1315">
        <v>10592</v>
      </c>
      <c r="W1315">
        <v>59</v>
      </c>
      <c r="X1315">
        <v>39</v>
      </c>
      <c r="Y1315">
        <v>0</v>
      </c>
      <c r="Z1315">
        <v>0</v>
      </c>
      <c r="AA1315">
        <v>0</v>
      </c>
      <c r="AB1315">
        <v>1</v>
      </c>
      <c r="AC1315" t="s">
        <v>218</v>
      </c>
      <c r="AD1315" t="s">
        <v>3196</v>
      </c>
      <c r="AE1315">
        <v>2.0099999999999998</v>
      </c>
    </row>
    <row r="1316" spans="1:31">
      <c r="A1316" t="s">
        <v>3268</v>
      </c>
      <c r="B1316">
        <v>2012</v>
      </c>
      <c r="C1316" t="s">
        <v>3196</v>
      </c>
      <c r="D1316" t="s">
        <v>55</v>
      </c>
      <c r="E1316" t="s">
        <v>377</v>
      </c>
      <c r="F1316" t="s">
        <v>55</v>
      </c>
      <c r="G1316" t="s">
        <v>55</v>
      </c>
      <c r="H1316" t="s">
        <v>76</v>
      </c>
      <c r="I1316" t="s">
        <v>61</v>
      </c>
      <c r="J1316" t="s">
        <v>55</v>
      </c>
      <c r="K1316">
        <v>76.286592999999996</v>
      </c>
      <c r="L1316">
        <v>11.83278</v>
      </c>
      <c r="M1316">
        <v>45.927</v>
      </c>
      <c r="N1316">
        <v>94.525999999999996</v>
      </c>
      <c r="O1316" t="s">
        <v>57</v>
      </c>
      <c r="P1316" t="s">
        <v>3269</v>
      </c>
      <c r="Q1316">
        <v>18.239000000000001</v>
      </c>
      <c r="R1316">
        <v>30.36</v>
      </c>
      <c r="S1316">
        <v>4729</v>
      </c>
      <c r="T1316">
        <v>1812</v>
      </c>
      <c r="U1316">
        <v>2847</v>
      </c>
      <c r="V1316">
        <v>5859</v>
      </c>
      <c r="W1316">
        <v>35</v>
      </c>
      <c r="X1316">
        <v>26</v>
      </c>
      <c r="Y1316">
        <v>0</v>
      </c>
      <c r="Z1316">
        <v>0</v>
      </c>
      <c r="AA1316">
        <v>0</v>
      </c>
      <c r="AB1316">
        <v>1</v>
      </c>
      <c r="AC1316" t="s">
        <v>726</v>
      </c>
      <c r="AD1316" t="s">
        <v>3196</v>
      </c>
      <c r="AE1316">
        <v>2.63</v>
      </c>
    </row>
    <row r="1317" spans="1:31">
      <c r="A1317" t="s">
        <v>3270</v>
      </c>
      <c r="B1317">
        <v>2012</v>
      </c>
      <c r="C1317" t="s">
        <v>3196</v>
      </c>
      <c r="D1317" t="s">
        <v>55</v>
      </c>
      <c r="E1317" t="s">
        <v>377</v>
      </c>
      <c r="F1317" t="s">
        <v>55</v>
      </c>
      <c r="G1317" t="s">
        <v>55</v>
      </c>
      <c r="H1317" t="s">
        <v>86</v>
      </c>
      <c r="I1317" t="s">
        <v>55</v>
      </c>
      <c r="J1317" t="s">
        <v>55</v>
      </c>
      <c r="K1317">
        <v>78.930563000000006</v>
      </c>
      <c r="L1317">
        <v>7.3133379999999999</v>
      </c>
      <c r="M1317">
        <v>60.884999999999998</v>
      </c>
      <c r="N1317">
        <v>91.287999999999997</v>
      </c>
      <c r="O1317" t="s">
        <v>57</v>
      </c>
      <c r="P1317" t="s">
        <v>3271</v>
      </c>
      <c r="Q1317">
        <v>12.358000000000001</v>
      </c>
      <c r="R1317">
        <v>18.045999999999999</v>
      </c>
      <c r="S1317">
        <v>7144</v>
      </c>
      <c r="T1317">
        <v>1821</v>
      </c>
      <c r="U1317">
        <v>5511</v>
      </c>
      <c r="V1317">
        <v>8263</v>
      </c>
      <c r="W1317">
        <v>41</v>
      </c>
      <c r="X1317">
        <v>29</v>
      </c>
      <c r="Y1317">
        <v>0</v>
      </c>
      <c r="Z1317">
        <v>0</v>
      </c>
      <c r="AA1317">
        <v>0</v>
      </c>
      <c r="AB1317">
        <v>1</v>
      </c>
      <c r="AC1317" t="s">
        <v>1896</v>
      </c>
      <c r="AD1317" t="s">
        <v>3196</v>
      </c>
      <c r="AE1317">
        <v>1.29</v>
      </c>
    </row>
    <row r="1318" spans="1:31">
      <c r="A1318" t="s">
        <v>3272</v>
      </c>
      <c r="B1318">
        <v>2012</v>
      </c>
      <c r="C1318" t="s">
        <v>3196</v>
      </c>
      <c r="D1318" t="s">
        <v>55</v>
      </c>
      <c r="E1318" t="s">
        <v>377</v>
      </c>
      <c r="F1318" t="s">
        <v>55</v>
      </c>
      <c r="G1318" t="s">
        <v>55</v>
      </c>
      <c r="H1318" t="s">
        <v>96</v>
      </c>
      <c r="I1318" t="s">
        <v>55</v>
      </c>
      <c r="J1318" t="s">
        <v>55</v>
      </c>
      <c r="K1318">
        <v>46.422387999999998</v>
      </c>
      <c r="L1318">
        <v>9.7608730000000001</v>
      </c>
      <c r="M1318">
        <v>27.056999999999999</v>
      </c>
      <c r="N1318">
        <v>66.611999999999995</v>
      </c>
      <c r="O1318" t="s">
        <v>57</v>
      </c>
      <c r="P1318" t="s">
        <v>3273</v>
      </c>
      <c r="Q1318">
        <v>20.190000000000001</v>
      </c>
      <c r="R1318">
        <v>19.366</v>
      </c>
      <c r="S1318">
        <v>5155</v>
      </c>
      <c r="T1318">
        <v>1302</v>
      </c>
      <c r="U1318">
        <v>3004</v>
      </c>
      <c r="V1318">
        <v>7397</v>
      </c>
      <c r="W1318">
        <v>47</v>
      </c>
      <c r="X1318">
        <v>24</v>
      </c>
      <c r="Y1318">
        <v>0</v>
      </c>
      <c r="Z1318">
        <v>0</v>
      </c>
      <c r="AA1318">
        <v>0</v>
      </c>
      <c r="AB1318">
        <v>1</v>
      </c>
      <c r="AC1318" t="s">
        <v>201</v>
      </c>
      <c r="AD1318" t="s">
        <v>3196</v>
      </c>
      <c r="AE1318">
        <v>1.76</v>
      </c>
    </row>
    <row r="1319" spans="1:31">
      <c r="A1319" t="s">
        <v>3274</v>
      </c>
      <c r="B1319">
        <v>2012</v>
      </c>
      <c r="C1319" t="s">
        <v>3196</v>
      </c>
      <c r="D1319" t="s">
        <v>55</v>
      </c>
      <c r="E1319" t="s">
        <v>377</v>
      </c>
      <c r="F1319" t="s">
        <v>55</v>
      </c>
      <c r="G1319" t="s">
        <v>55</v>
      </c>
      <c r="H1319" t="s">
        <v>55</v>
      </c>
      <c r="I1319" t="s">
        <v>55</v>
      </c>
      <c r="J1319" t="s">
        <v>55</v>
      </c>
      <c r="K1319">
        <v>65.797386000000003</v>
      </c>
      <c r="L1319">
        <v>3.9226800000000002</v>
      </c>
      <c r="M1319">
        <v>57.524000000000001</v>
      </c>
      <c r="N1319">
        <v>73.418999999999997</v>
      </c>
      <c r="O1319" t="s">
        <v>57</v>
      </c>
      <c r="P1319" t="s">
        <v>3275</v>
      </c>
      <c r="Q1319">
        <v>7.6210000000000004</v>
      </c>
      <c r="R1319">
        <v>8.2729999999999997</v>
      </c>
      <c r="S1319">
        <v>36303</v>
      </c>
      <c r="T1319">
        <v>4385</v>
      </c>
      <c r="U1319">
        <v>31738</v>
      </c>
      <c r="V1319">
        <v>40508</v>
      </c>
      <c r="W1319">
        <v>246</v>
      </c>
      <c r="X1319">
        <v>156</v>
      </c>
      <c r="Y1319">
        <v>0</v>
      </c>
      <c r="Z1319">
        <v>0</v>
      </c>
      <c r="AA1319">
        <v>0</v>
      </c>
      <c r="AB1319">
        <v>1</v>
      </c>
      <c r="AC1319" t="s">
        <v>3259</v>
      </c>
      <c r="AD1319" t="s">
        <v>3196</v>
      </c>
      <c r="AE1319">
        <v>1.68</v>
      </c>
    </row>
    <row r="1320" spans="1:31">
      <c r="A1320" t="s">
        <v>3276</v>
      </c>
      <c r="B1320">
        <v>2012</v>
      </c>
      <c r="C1320" t="s">
        <v>3196</v>
      </c>
      <c r="D1320" t="s">
        <v>55</v>
      </c>
      <c r="E1320" t="s">
        <v>377</v>
      </c>
      <c r="F1320" t="s">
        <v>55</v>
      </c>
      <c r="G1320" t="s">
        <v>55</v>
      </c>
      <c r="H1320" t="s">
        <v>55</v>
      </c>
      <c r="I1320" t="s">
        <v>61</v>
      </c>
      <c r="J1320" t="s">
        <v>55</v>
      </c>
      <c r="K1320">
        <v>64.996227000000005</v>
      </c>
      <c r="L1320">
        <v>4.9070369999999999</v>
      </c>
      <c r="M1320">
        <v>54.533999999999999</v>
      </c>
      <c r="N1320">
        <v>74.497</v>
      </c>
      <c r="O1320" t="s">
        <v>57</v>
      </c>
      <c r="P1320" t="s">
        <v>3277</v>
      </c>
      <c r="Q1320">
        <v>9.5</v>
      </c>
      <c r="R1320">
        <v>10.462</v>
      </c>
      <c r="S1320">
        <v>17471</v>
      </c>
      <c r="T1320">
        <v>2916</v>
      </c>
      <c r="U1320">
        <v>14659</v>
      </c>
      <c r="V1320">
        <v>20025</v>
      </c>
      <c r="W1320">
        <v>152</v>
      </c>
      <c r="X1320">
        <v>98</v>
      </c>
      <c r="Y1320">
        <v>0</v>
      </c>
      <c r="Z1320">
        <v>0</v>
      </c>
      <c r="AA1320">
        <v>0</v>
      </c>
      <c r="AB1320">
        <v>1</v>
      </c>
      <c r="AC1320" t="s">
        <v>1346</v>
      </c>
      <c r="AD1320" t="s">
        <v>3196</v>
      </c>
      <c r="AE1320">
        <v>1.6</v>
      </c>
    </row>
    <row r="1321" spans="1:31">
      <c r="A1321" t="s">
        <v>3278</v>
      </c>
      <c r="B1321">
        <v>2012</v>
      </c>
      <c r="C1321" t="s">
        <v>3196</v>
      </c>
      <c r="D1321" t="s">
        <v>55</v>
      </c>
      <c r="E1321" t="s">
        <v>377</v>
      </c>
      <c r="F1321" t="s">
        <v>55</v>
      </c>
      <c r="G1321" t="s">
        <v>55</v>
      </c>
      <c r="H1321" t="s">
        <v>55</v>
      </c>
      <c r="I1321" t="s">
        <v>72</v>
      </c>
      <c r="J1321" t="s">
        <v>55</v>
      </c>
      <c r="K1321">
        <v>66.558519000000004</v>
      </c>
      <c r="L1321">
        <v>6.6788090000000002</v>
      </c>
      <c r="M1321">
        <v>51.878999999999998</v>
      </c>
      <c r="N1321">
        <v>79.215999999999994</v>
      </c>
      <c r="O1321" t="s">
        <v>57</v>
      </c>
      <c r="P1321" t="s">
        <v>3279</v>
      </c>
      <c r="Q1321">
        <v>12.657999999999999</v>
      </c>
      <c r="R1321">
        <v>14.68</v>
      </c>
      <c r="S1321">
        <v>18832</v>
      </c>
      <c r="T1321">
        <v>3366</v>
      </c>
      <c r="U1321">
        <v>14678</v>
      </c>
      <c r="V1321">
        <v>22413</v>
      </c>
      <c r="W1321">
        <v>94</v>
      </c>
      <c r="X1321">
        <v>58</v>
      </c>
      <c r="Y1321">
        <v>0</v>
      </c>
      <c r="Z1321">
        <v>0</v>
      </c>
      <c r="AA1321">
        <v>0</v>
      </c>
      <c r="AB1321">
        <v>1</v>
      </c>
      <c r="AC1321" t="s">
        <v>931</v>
      </c>
      <c r="AD1321" t="s">
        <v>3196</v>
      </c>
      <c r="AE1321">
        <v>1.86</v>
      </c>
    </row>
    <row r="1322" spans="1:31">
      <c r="A1322" t="s">
        <v>3280</v>
      </c>
      <c r="B1322">
        <v>2012</v>
      </c>
      <c r="C1322" t="s">
        <v>3196</v>
      </c>
      <c r="D1322" t="s">
        <v>454</v>
      </c>
      <c r="E1322" t="s">
        <v>55</v>
      </c>
      <c r="F1322" t="s">
        <v>55</v>
      </c>
      <c r="G1322" t="s">
        <v>55</v>
      </c>
      <c r="H1322" t="s">
        <v>76</v>
      </c>
      <c r="I1322" t="s">
        <v>55</v>
      </c>
      <c r="J1322" t="s">
        <v>55</v>
      </c>
      <c r="K1322">
        <v>74.606738000000007</v>
      </c>
      <c r="L1322">
        <v>8.7954179999999997</v>
      </c>
      <c r="M1322">
        <v>53.442999999999998</v>
      </c>
      <c r="N1322">
        <v>89.680999999999997</v>
      </c>
      <c r="O1322" t="s">
        <v>57</v>
      </c>
      <c r="P1322" t="s">
        <v>3281</v>
      </c>
      <c r="Q1322">
        <v>15.074</v>
      </c>
      <c r="R1322">
        <v>21.163</v>
      </c>
      <c r="S1322">
        <v>4632</v>
      </c>
      <c r="T1322">
        <v>1288</v>
      </c>
      <c r="U1322">
        <v>3318</v>
      </c>
      <c r="V1322">
        <v>5568</v>
      </c>
      <c r="W1322">
        <v>38</v>
      </c>
      <c r="X1322">
        <v>28</v>
      </c>
      <c r="Y1322">
        <v>0</v>
      </c>
      <c r="Z1322">
        <v>0</v>
      </c>
      <c r="AA1322">
        <v>0</v>
      </c>
      <c r="AB1322">
        <v>1</v>
      </c>
      <c r="AC1322" t="s">
        <v>726</v>
      </c>
      <c r="AD1322" t="s">
        <v>3196</v>
      </c>
      <c r="AE1322">
        <v>1.51</v>
      </c>
    </row>
    <row r="1323" spans="1:31">
      <c r="A1323" t="s">
        <v>3282</v>
      </c>
      <c r="B1323">
        <v>2012</v>
      </c>
      <c r="C1323" t="s">
        <v>3196</v>
      </c>
      <c r="D1323" t="s">
        <v>454</v>
      </c>
      <c r="E1323" t="s">
        <v>55</v>
      </c>
      <c r="F1323" t="s">
        <v>55</v>
      </c>
      <c r="G1323" t="s">
        <v>55</v>
      </c>
      <c r="H1323" t="s">
        <v>76</v>
      </c>
      <c r="I1323" t="s">
        <v>61</v>
      </c>
      <c r="J1323" t="s">
        <v>55</v>
      </c>
      <c r="K1323">
        <v>82.518606000000005</v>
      </c>
      <c r="L1323">
        <v>8.1037110000000006</v>
      </c>
      <c r="M1323">
        <v>60.954999999999998</v>
      </c>
      <c r="N1323">
        <v>95.052000000000007</v>
      </c>
      <c r="O1323" t="s">
        <v>57</v>
      </c>
      <c r="P1323" t="s">
        <v>3283</v>
      </c>
      <c r="Q1323">
        <v>12.532999999999999</v>
      </c>
      <c r="R1323">
        <v>21.562999999999999</v>
      </c>
      <c r="S1323">
        <v>3292</v>
      </c>
      <c r="T1323">
        <v>931</v>
      </c>
      <c r="U1323">
        <v>2432</v>
      </c>
      <c r="V1323">
        <v>3792</v>
      </c>
      <c r="W1323">
        <v>30</v>
      </c>
      <c r="X1323">
        <v>24</v>
      </c>
      <c r="Y1323">
        <v>0</v>
      </c>
      <c r="Z1323">
        <v>0</v>
      </c>
      <c r="AA1323">
        <v>0</v>
      </c>
      <c r="AB1323">
        <v>1</v>
      </c>
      <c r="AC1323" t="s">
        <v>570</v>
      </c>
      <c r="AD1323" t="s">
        <v>3196</v>
      </c>
      <c r="AE1323">
        <v>1.32</v>
      </c>
    </row>
    <row r="1324" spans="1:31">
      <c r="A1324" t="s">
        <v>3284</v>
      </c>
      <c r="B1324">
        <v>2012</v>
      </c>
      <c r="C1324" t="s">
        <v>3196</v>
      </c>
      <c r="D1324" t="s">
        <v>454</v>
      </c>
      <c r="E1324" t="s">
        <v>55</v>
      </c>
      <c r="F1324" t="s">
        <v>55</v>
      </c>
      <c r="G1324" t="s">
        <v>55</v>
      </c>
      <c r="H1324" t="s">
        <v>55</v>
      </c>
      <c r="I1324" t="s">
        <v>55</v>
      </c>
      <c r="J1324" t="s">
        <v>55</v>
      </c>
      <c r="K1324">
        <v>70.066186000000002</v>
      </c>
      <c r="L1324">
        <v>5.4535780000000003</v>
      </c>
      <c r="M1324">
        <v>58.042000000000002</v>
      </c>
      <c r="N1324">
        <v>80.355999999999995</v>
      </c>
      <c r="O1324" t="s">
        <v>57</v>
      </c>
      <c r="P1324" t="s">
        <v>3285</v>
      </c>
      <c r="Q1324">
        <v>10.29</v>
      </c>
      <c r="R1324">
        <v>12.023999999999999</v>
      </c>
      <c r="S1324">
        <v>13815</v>
      </c>
      <c r="T1324">
        <v>2133</v>
      </c>
      <c r="U1324">
        <v>11444</v>
      </c>
      <c r="V1324">
        <v>15843</v>
      </c>
      <c r="W1324">
        <v>117</v>
      </c>
      <c r="X1324">
        <v>79</v>
      </c>
      <c r="Y1324">
        <v>0</v>
      </c>
      <c r="Z1324">
        <v>0</v>
      </c>
      <c r="AA1324">
        <v>0</v>
      </c>
      <c r="AB1324">
        <v>1</v>
      </c>
      <c r="AC1324" t="s">
        <v>477</v>
      </c>
      <c r="AD1324" t="s">
        <v>3196</v>
      </c>
      <c r="AE1324">
        <v>1.64</v>
      </c>
    </row>
    <row r="1325" spans="1:31">
      <c r="A1325" t="s">
        <v>3286</v>
      </c>
      <c r="B1325">
        <v>2012</v>
      </c>
      <c r="C1325" t="s">
        <v>3196</v>
      </c>
      <c r="D1325" t="s">
        <v>454</v>
      </c>
      <c r="E1325" t="s">
        <v>55</v>
      </c>
      <c r="F1325" t="s">
        <v>55</v>
      </c>
      <c r="G1325" t="s">
        <v>55</v>
      </c>
      <c r="H1325" t="s">
        <v>55</v>
      </c>
      <c r="I1325" t="s">
        <v>55</v>
      </c>
      <c r="J1325" t="s">
        <v>153</v>
      </c>
      <c r="K1325">
        <v>68.382026999999994</v>
      </c>
      <c r="L1325">
        <v>7.4554330000000002</v>
      </c>
      <c r="M1325">
        <v>51.655999999999999</v>
      </c>
      <c r="N1325">
        <v>82.227999999999994</v>
      </c>
      <c r="O1325" t="s">
        <v>57</v>
      </c>
      <c r="P1325" t="s">
        <v>3287</v>
      </c>
      <c r="Q1325">
        <v>13.846</v>
      </c>
      <c r="R1325">
        <v>16.725999999999999</v>
      </c>
      <c r="S1325">
        <v>7345</v>
      </c>
      <c r="T1325">
        <v>1292</v>
      </c>
      <c r="U1325">
        <v>5548</v>
      </c>
      <c r="V1325">
        <v>8832</v>
      </c>
      <c r="W1325">
        <v>71</v>
      </c>
      <c r="X1325">
        <v>49</v>
      </c>
      <c r="Y1325">
        <v>0</v>
      </c>
      <c r="Z1325">
        <v>0</v>
      </c>
      <c r="AA1325">
        <v>0</v>
      </c>
      <c r="AB1325">
        <v>1</v>
      </c>
      <c r="AC1325" t="s">
        <v>653</v>
      </c>
      <c r="AD1325" t="s">
        <v>3196</v>
      </c>
      <c r="AE1325">
        <v>1.8</v>
      </c>
    </row>
    <row r="1326" spans="1:31">
      <c r="A1326" t="s">
        <v>3288</v>
      </c>
      <c r="B1326">
        <v>2012</v>
      </c>
      <c r="C1326" t="s">
        <v>3196</v>
      </c>
      <c r="D1326" t="s">
        <v>454</v>
      </c>
      <c r="E1326" t="s">
        <v>55</v>
      </c>
      <c r="F1326" t="s">
        <v>55</v>
      </c>
      <c r="G1326" t="s">
        <v>55</v>
      </c>
      <c r="H1326" t="s">
        <v>55</v>
      </c>
      <c r="I1326" t="s">
        <v>61</v>
      </c>
      <c r="J1326" t="s">
        <v>55</v>
      </c>
      <c r="K1326">
        <v>77.091063000000005</v>
      </c>
      <c r="L1326">
        <v>5.8392689999999998</v>
      </c>
      <c r="M1326">
        <v>63.404000000000003</v>
      </c>
      <c r="N1326">
        <v>87.563999999999993</v>
      </c>
      <c r="O1326" t="s">
        <v>57</v>
      </c>
      <c r="P1326" t="s">
        <v>3289</v>
      </c>
      <c r="Q1326">
        <v>10.473000000000001</v>
      </c>
      <c r="R1326">
        <v>13.686999999999999</v>
      </c>
      <c r="S1326">
        <v>9665</v>
      </c>
      <c r="T1326">
        <v>1579</v>
      </c>
      <c r="U1326">
        <v>7949</v>
      </c>
      <c r="V1326">
        <v>10978</v>
      </c>
      <c r="W1326">
        <v>88</v>
      </c>
      <c r="X1326">
        <v>65</v>
      </c>
      <c r="Y1326">
        <v>0</v>
      </c>
      <c r="Z1326">
        <v>0</v>
      </c>
      <c r="AA1326">
        <v>0</v>
      </c>
      <c r="AB1326">
        <v>1</v>
      </c>
      <c r="AC1326" t="s">
        <v>1661</v>
      </c>
      <c r="AD1326" t="s">
        <v>3196</v>
      </c>
      <c r="AE1326">
        <v>1.68</v>
      </c>
    </row>
    <row r="1327" spans="1:31">
      <c r="A1327" t="s">
        <v>3290</v>
      </c>
      <c r="B1327">
        <v>2012</v>
      </c>
      <c r="C1327" t="s">
        <v>3196</v>
      </c>
      <c r="D1327" t="s">
        <v>454</v>
      </c>
      <c r="E1327" t="s">
        <v>55</v>
      </c>
      <c r="F1327" t="s">
        <v>55</v>
      </c>
      <c r="G1327" t="s">
        <v>55</v>
      </c>
      <c r="H1327" t="s">
        <v>55</v>
      </c>
      <c r="I1327" t="s">
        <v>61</v>
      </c>
      <c r="J1327" t="s">
        <v>153</v>
      </c>
      <c r="K1327">
        <v>75.825051000000002</v>
      </c>
      <c r="L1327">
        <v>7.2851660000000003</v>
      </c>
      <c r="M1327">
        <v>58.463000000000001</v>
      </c>
      <c r="N1327">
        <v>88.61</v>
      </c>
      <c r="O1327" t="s">
        <v>57</v>
      </c>
      <c r="P1327" t="s">
        <v>3291</v>
      </c>
      <c r="Q1327">
        <v>12.785</v>
      </c>
      <c r="R1327">
        <v>17.361999999999998</v>
      </c>
      <c r="S1327">
        <v>5825</v>
      </c>
      <c r="T1327">
        <v>1189</v>
      </c>
      <c r="U1327">
        <v>4491</v>
      </c>
      <c r="V1327">
        <v>6807</v>
      </c>
      <c r="W1327">
        <v>56</v>
      </c>
      <c r="X1327">
        <v>41</v>
      </c>
      <c r="Y1327">
        <v>0</v>
      </c>
      <c r="Z1327">
        <v>0</v>
      </c>
      <c r="AA1327">
        <v>0</v>
      </c>
      <c r="AB1327">
        <v>1</v>
      </c>
      <c r="AC1327" t="s">
        <v>120</v>
      </c>
      <c r="AD1327" t="s">
        <v>3196</v>
      </c>
      <c r="AE1327">
        <v>1.59</v>
      </c>
    </row>
    <row r="1328" spans="1:31">
      <c r="A1328" t="s">
        <v>3292</v>
      </c>
      <c r="B1328">
        <v>2012</v>
      </c>
      <c r="C1328" t="s">
        <v>3196</v>
      </c>
      <c r="D1328" t="s">
        <v>523</v>
      </c>
      <c r="E1328" t="s">
        <v>55</v>
      </c>
      <c r="F1328" t="s">
        <v>55</v>
      </c>
      <c r="G1328" t="s">
        <v>55</v>
      </c>
      <c r="H1328" t="s">
        <v>76</v>
      </c>
      <c r="I1328" t="s">
        <v>55</v>
      </c>
      <c r="J1328" t="s">
        <v>55</v>
      </c>
      <c r="K1328">
        <v>60.094946</v>
      </c>
      <c r="L1328">
        <v>12.021685</v>
      </c>
      <c r="M1328">
        <v>34.167000000000002</v>
      </c>
      <c r="N1328">
        <v>82.424999999999997</v>
      </c>
      <c r="O1328" t="s">
        <v>57</v>
      </c>
      <c r="P1328" t="s">
        <v>3293</v>
      </c>
      <c r="Q1328">
        <v>22.33</v>
      </c>
      <c r="R1328">
        <v>25.928000000000001</v>
      </c>
      <c r="S1328">
        <v>5298</v>
      </c>
      <c r="T1328">
        <v>1735</v>
      </c>
      <c r="U1328">
        <v>3012</v>
      </c>
      <c r="V1328">
        <v>7266</v>
      </c>
      <c r="W1328">
        <v>32</v>
      </c>
      <c r="X1328">
        <v>20</v>
      </c>
      <c r="Y1328">
        <v>0</v>
      </c>
      <c r="Z1328">
        <v>0</v>
      </c>
      <c r="AA1328">
        <v>0</v>
      </c>
      <c r="AB1328">
        <v>1</v>
      </c>
      <c r="AC1328" t="s">
        <v>201</v>
      </c>
      <c r="AD1328" t="s">
        <v>3196</v>
      </c>
      <c r="AE1328">
        <v>1.87</v>
      </c>
    </row>
    <row r="1329" spans="1:31">
      <c r="A1329" t="s">
        <v>3294</v>
      </c>
      <c r="B1329">
        <v>2012</v>
      </c>
      <c r="C1329" t="s">
        <v>3196</v>
      </c>
      <c r="D1329" t="s">
        <v>523</v>
      </c>
      <c r="E1329" t="s">
        <v>55</v>
      </c>
      <c r="F1329" t="s">
        <v>55</v>
      </c>
      <c r="G1329" t="s">
        <v>55</v>
      </c>
      <c r="H1329" t="s">
        <v>96</v>
      </c>
      <c r="I1329" t="s">
        <v>55</v>
      </c>
      <c r="J1329" t="s">
        <v>55</v>
      </c>
      <c r="K1329">
        <v>43.741976999999999</v>
      </c>
      <c r="L1329">
        <v>11.791516</v>
      </c>
      <c r="M1329">
        <v>21.143999999999998</v>
      </c>
      <c r="N1329">
        <v>68.430000000000007</v>
      </c>
      <c r="O1329" t="s">
        <v>57</v>
      </c>
      <c r="P1329" t="s">
        <v>3295</v>
      </c>
      <c r="Q1329">
        <v>24.687999999999999</v>
      </c>
      <c r="R1329">
        <v>22.597999999999999</v>
      </c>
      <c r="S1329">
        <v>3671</v>
      </c>
      <c r="T1329">
        <v>1186</v>
      </c>
      <c r="U1329">
        <v>1774</v>
      </c>
      <c r="V1329">
        <v>5742</v>
      </c>
      <c r="W1329">
        <v>31</v>
      </c>
      <c r="X1329">
        <v>16</v>
      </c>
      <c r="Y1329">
        <v>0</v>
      </c>
      <c r="Z1329">
        <v>0</v>
      </c>
      <c r="AA1329">
        <v>0</v>
      </c>
      <c r="AB1329">
        <v>1</v>
      </c>
      <c r="AC1329" t="s">
        <v>249</v>
      </c>
      <c r="AD1329" t="s">
        <v>3196</v>
      </c>
      <c r="AE1329">
        <v>1.7</v>
      </c>
    </row>
    <row r="1330" spans="1:31">
      <c r="A1330" t="s">
        <v>3296</v>
      </c>
      <c r="B1330">
        <v>2012</v>
      </c>
      <c r="C1330" t="s">
        <v>3196</v>
      </c>
      <c r="D1330" t="s">
        <v>523</v>
      </c>
      <c r="E1330" t="s">
        <v>55</v>
      </c>
      <c r="F1330" t="s">
        <v>55</v>
      </c>
      <c r="G1330" t="s">
        <v>55</v>
      </c>
      <c r="H1330" t="s">
        <v>55</v>
      </c>
      <c r="I1330" t="s">
        <v>55</v>
      </c>
      <c r="J1330" t="s">
        <v>55</v>
      </c>
      <c r="K1330">
        <v>63.750492000000001</v>
      </c>
      <c r="L1330">
        <v>4.6142139999999996</v>
      </c>
      <c r="M1330">
        <v>54.003999999999998</v>
      </c>
      <c r="N1330">
        <v>72.731999999999999</v>
      </c>
      <c r="O1330" t="s">
        <v>57</v>
      </c>
      <c r="P1330" t="s">
        <v>3297</v>
      </c>
      <c r="Q1330">
        <v>8.9809999999999999</v>
      </c>
      <c r="R1330">
        <v>9.7469999999999999</v>
      </c>
      <c r="S1330">
        <v>24680</v>
      </c>
      <c r="T1330">
        <v>3833</v>
      </c>
      <c r="U1330">
        <v>20906</v>
      </c>
      <c r="V1330">
        <v>28157</v>
      </c>
      <c r="W1330">
        <v>149</v>
      </c>
      <c r="X1330">
        <v>92</v>
      </c>
      <c r="Y1330">
        <v>0</v>
      </c>
      <c r="Z1330">
        <v>0</v>
      </c>
      <c r="AA1330">
        <v>0</v>
      </c>
      <c r="AB1330">
        <v>1</v>
      </c>
      <c r="AC1330" t="s">
        <v>1320</v>
      </c>
      <c r="AD1330" t="s">
        <v>3196</v>
      </c>
      <c r="AE1330">
        <v>1.36</v>
      </c>
    </row>
    <row r="1331" spans="1:31">
      <c r="A1331" t="s">
        <v>3298</v>
      </c>
      <c r="B1331">
        <v>2012</v>
      </c>
      <c r="C1331" t="s">
        <v>3196</v>
      </c>
      <c r="D1331" t="s">
        <v>523</v>
      </c>
      <c r="E1331" t="s">
        <v>55</v>
      </c>
      <c r="F1331" t="s">
        <v>55</v>
      </c>
      <c r="G1331" t="s">
        <v>55</v>
      </c>
      <c r="H1331" t="s">
        <v>55</v>
      </c>
      <c r="I1331" t="s">
        <v>55</v>
      </c>
      <c r="J1331" t="s">
        <v>149</v>
      </c>
      <c r="K1331">
        <v>64.772953000000001</v>
      </c>
      <c r="L1331">
        <v>12.753664000000001</v>
      </c>
      <c r="M1331">
        <v>36.012999999999998</v>
      </c>
      <c r="N1331">
        <v>87.299000000000007</v>
      </c>
      <c r="O1331" t="s">
        <v>57</v>
      </c>
      <c r="P1331" t="s">
        <v>3299</v>
      </c>
      <c r="Q1331">
        <v>22.526</v>
      </c>
      <c r="R1331">
        <v>28.76</v>
      </c>
      <c r="S1331">
        <v>6498</v>
      </c>
      <c r="T1331">
        <v>1870</v>
      </c>
      <c r="U1331">
        <v>3613</v>
      </c>
      <c r="V1331">
        <v>8758</v>
      </c>
      <c r="W1331">
        <v>38</v>
      </c>
      <c r="X1331">
        <v>25</v>
      </c>
      <c r="Y1331">
        <v>0</v>
      </c>
      <c r="Z1331">
        <v>0</v>
      </c>
      <c r="AA1331">
        <v>0</v>
      </c>
      <c r="AB1331">
        <v>1</v>
      </c>
      <c r="AC1331" t="s">
        <v>123</v>
      </c>
      <c r="AD1331" t="s">
        <v>3196</v>
      </c>
      <c r="AE1331">
        <v>2.64</v>
      </c>
    </row>
    <row r="1332" spans="1:31">
      <c r="A1332" t="s">
        <v>3300</v>
      </c>
      <c r="B1332">
        <v>2012</v>
      </c>
      <c r="C1332" t="s">
        <v>3196</v>
      </c>
      <c r="D1332" t="s">
        <v>523</v>
      </c>
      <c r="E1332" t="s">
        <v>55</v>
      </c>
      <c r="F1332" t="s">
        <v>55</v>
      </c>
      <c r="G1332" t="s">
        <v>55</v>
      </c>
      <c r="H1332" t="s">
        <v>55</v>
      </c>
      <c r="I1332" t="s">
        <v>55</v>
      </c>
      <c r="J1332" t="s">
        <v>153</v>
      </c>
      <c r="K1332">
        <v>70.969956999999994</v>
      </c>
      <c r="L1332">
        <v>6.5030099999999997</v>
      </c>
      <c r="M1332">
        <v>56.356000000000002</v>
      </c>
      <c r="N1332">
        <v>82.972999999999999</v>
      </c>
      <c r="O1332" t="s">
        <v>57</v>
      </c>
      <c r="P1332" t="s">
        <v>3301</v>
      </c>
      <c r="Q1332">
        <v>12.003</v>
      </c>
      <c r="R1332">
        <v>14.614000000000001</v>
      </c>
      <c r="S1332">
        <v>7606</v>
      </c>
      <c r="T1332">
        <v>1411</v>
      </c>
      <c r="U1332">
        <v>6040</v>
      </c>
      <c r="V1332">
        <v>8892</v>
      </c>
      <c r="W1332">
        <v>54</v>
      </c>
      <c r="X1332">
        <v>35</v>
      </c>
      <c r="Y1332">
        <v>0</v>
      </c>
      <c r="Z1332">
        <v>0</v>
      </c>
      <c r="AA1332">
        <v>0</v>
      </c>
      <c r="AB1332">
        <v>1</v>
      </c>
      <c r="AC1332" t="s">
        <v>653</v>
      </c>
      <c r="AD1332" t="s">
        <v>3196</v>
      </c>
      <c r="AE1332">
        <v>1.0900000000000001</v>
      </c>
    </row>
    <row r="1333" spans="1:31">
      <c r="A1333" t="s">
        <v>3302</v>
      </c>
      <c r="B1333">
        <v>2012</v>
      </c>
      <c r="C1333" t="s">
        <v>3196</v>
      </c>
      <c r="D1333" t="s">
        <v>523</v>
      </c>
      <c r="E1333" t="s">
        <v>55</v>
      </c>
      <c r="F1333" t="s">
        <v>55</v>
      </c>
      <c r="G1333" t="s">
        <v>55</v>
      </c>
      <c r="H1333" t="s">
        <v>55</v>
      </c>
      <c r="I1333" t="s">
        <v>61</v>
      </c>
      <c r="J1333" t="s">
        <v>55</v>
      </c>
      <c r="K1333">
        <v>55.623905000000001</v>
      </c>
      <c r="L1333">
        <v>7.0833789999999999</v>
      </c>
      <c r="M1333">
        <v>40.863</v>
      </c>
      <c r="N1333">
        <v>69.691999999999993</v>
      </c>
      <c r="O1333" t="s">
        <v>57</v>
      </c>
      <c r="P1333" t="s">
        <v>3303</v>
      </c>
      <c r="Q1333">
        <v>14.068</v>
      </c>
      <c r="R1333">
        <v>14.760999999999999</v>
      </c>
      <c r="S1333">
        <v>9313</v>
      </c>
      <c r="T1333">
        <v>2316</v>
      </c>
      <c r="U1333">
        <v>6841</v>
      </c>
      <c r="V1333">
        <v>11668</v>
      </c>
      <c r="W1333">
        <v>79</v>
      </c>
      <c r="X1333">
        <v>44</v>
      </c>
      <c r="Y1333">
        <v>0</v>
      </c>
      <c r="Z1333">
        <v>0</v>
      </c>
      <c r="AA1333">
        <v>0</v>
      </c>
      <c r="AB1333">
        <v>1</v>
      </c>
      <c r="AC1333" t="s">
        <v>452</v>
      </c>
      <c r="AD1333" t="s">
        <v>3196</v>
      </c>
      <c r="AE1333">
        <v>1.59</v>
      </c>
    </row>
    <row r="1334" spans="1:31">
      <c r="A1334" t="s">
        <v>3304</v>
      </c>
      <c r="B1334">
        <v>2012</v>
      </c>
      <c r="C1334" t="s">
        <v>3196</v>
      </c>
      <c r="D1334" t="s">
        <v>523</v>
      </c>
      <c r="E1334" t="s">
        <v>55</v>
      </c>
      <c r="F1334" t="s">
        <v>55</v>
      </c>
      <c r="G1334" t="s">
        <v>55</v>
      </c>
      <c r="H1334" t="s">
        <v>55</v>
      </c>
      <c r="I1334" t="s">
        <v>72</v>
      </c>
      <c r="J1334" t="s">
        <v>55</v>
      </c>
      <c r="K1334">
        <v>69.943027000000001</v>
      </c>
      <c r="L1334">
        <v>7.3501390000000004</v>
      </c>
      <c r="M1334">
        <v>53.287999999999997</v>
      </c>
      <c r="N1334">
        <v>83.471999999999994</v>
      </c>
      <c r="O1334" t="s">
        <v>57</v>
      </c>
      <c r="P1334" t="s">
        <v>3305</v>
      </c>
      <c r="Q1334">
        <v>13.529</v>
      </c>
      <c r="R1334">
        <v>16.655000000000001</v>
      </c>
      <c r="S1334">
        <v>15367</v>
      </c>
      <c r="T1334">
        <v>3081</v>
      </c>
      <c r="U1334">
        <v>11708</v>
      </c>
      <c r="V1334">
        <v>18339</v>
      </c>
      <c r="W1334">
        <v>70</v>
      </c>
      <c r="X1334">
        <v>48</v>
      </c>
      <c r="Y1334">
        <v>0</v>
      </c>
      <c r="Z1334">
        <v>0</v>
      </c>
      <c r="AA1334">
        <v>0</v>
      </c>
      <c r="AB1334">
        <v>1</v>
      </c>
      <c r="AC1334" t="s">
        <v>1085</v>
      </c>
      <c r="AD1334" t="s">
        <v>3196</v>
      </c>
      <c r="AE1334">
        <v>1.77</v>
      </c>
    </row>
    <row r="1335" spans="1:31">
      <c r="A1335" t="s">
        <v>3307</v>
      </c>
      <c r="B1335">
        <v>2012</v>
      </c>
      <c r="C1335" t="s">
        <v>3308</v>
      </c>
      <c r="D1335" t="s">
        <v>55</v>
      </c>
      <c r="E1335" t="s">
        <v>55</v>
      </c>
      <c r="F1335" t="s">
        <v>55</v>
      </c>
      <c r="G1335" t="s">
        <v>55</v>
      </c>
      <c r="H1335" t="s">
        <v>65</v>
      </c>
      <c r="I1335" t="s">
        <v>55</v>
      </c>
      <c r="J1335" t="s">
        <v>55</v>
      </c>
      <c r="K1335">
        <v>70.746701999999999</v>
      </c>
      <c r="L1335">
        <v>10.960380000000001</v>
      </c>
      <c r="M1335">
        <v>44.881</v>
      </c>
      <c r="N1335">
        <v>89.441000000000003</v>
      </c>
      <c r="O1335" t="s">
        <v>57</v>
      </c>
      <c r="P1335" t="s">
        <v>3309</v>
      </c>
      <c r="Q1335">
        <v>18.695</v>
      </c>
      <c r="R1335">
        <v>25.864999999999998</v>
      </c>
      <c r="S1335">
        <v>4029</v>
      </c>
      <c r="T1335">
        <v>1133</v>
      </c>
      <c r="U1335">
        <v>2556</v>
      </c>
      <c r="V1335">
        <v>5093</v>
      </c>
      <c r="W1335">
        <v>30</v>
      </c>
      <c r="X1335">
        <v>22</v>
      </c>
      <c r="Y1335">
        <v>0</v>
      </c>
      <c r="Z1335">
        <v>0</v>
      </c>
      <c r="AA1335">
        <v>0</v>
      </c>
      <c r="AB1335">
        <v>1</v>
      </c>
      <c r="AC1335" t="s">
        <v>127</v>
      </c>
      <c r="AD1335" t="s">
        <v>3308</v>
      </c>
      <c r="AE1335">
        <v>1.68</v>
      </c>
    </row>
    <row r="1336" spans="1:31">
      <c r="A1336" t="s">
        <v>3310</v>
      </c>
      <c r="B1336">
        <v>2012</v>
      </c>
      <c r="C1336" t="s">
        <v>3308</v>
      </c>
      <c r="D1336" t="s">
        <v>55</v>
      </c>
      <c r="E1336" t="s">
        <v>55</v>
      </c>
      <c r="F1336" t="s">
        <v>55</v>
      </c>
      <c r="G1336" t="s">
        <v>55</v>
      </c>
      <c r="H1336" t="s">
        <v>76</v>
      </c>
      <c r="I1336" t="s">
        <v>55</v>
      </c>
      <c r="J1336" t="s">
        <v>55</v>
      </c>
      <c r="K1336">
        <v>74.816019999999995</v>
      </c>
      <c r="L1336">
        <v>9.7353299999999994</v>
      </c>
      <c r="M1336">
        <v>50.92</v>
      </c>
      <c r="N1336">
        <v>91.13</v>
      </c>
      <c r="O1336" t="s">
        <v>57</v>
      </c>
      <c r="P1336" t="s">
        <v>744</v>
      </c>
      <c r="Q1336">
        <v>16.312999999999999</v>
      </c>
      <c r="R1336">
        <v>23.896000000000001</v>
      </c>
      <c r="S1336">
        <v>5065</v>
      </c>
      <c r="T1336">
        <v>992</v>
      </c>
      <c r="U1336">
        <v>3447</v>
      </c>
      <c r="V1336">
        <v>6170</v>
      </c>
      <c r="W1336">
        <v>46</v>
      </c>
      <c r="X1336">
        <v>37</v>
      </c>
      <c r="Y1336">
        <v>0</v>
      </c>
      <c r="Z1336">
        <v>0</v>
      </c>
      <c r="AA1336">
        <v>0</v>
      </c>
      <c r="AB1336">
        <v>1</v>
      </c>
      <c r="AC1336" t="s">
        <v>726</v>
      </c>
      <c r="AD1336" t="s">
        <v>3308</v>
      </c>
      <c r="AE1336">
        <v>2.2599999999999998</v>
      </c>
    </row>
    <row r="1337" spans="1:31">
      <c r="A1337" t="s">
        <v>3311</v>
      </c>
      <c r="B1337">
        <v>2012</v>
      </c>
      <c r="C1337" t="s">
        <v>3308</v>
      </c>
      <c r="D1337" t="s">
        <v>55</v>
      </c>
      <c r="E1337" t="s">
        <v>55</v>
      </c>
      <c r="F1337" t="s">
        <v>55</v>
      </c>
      <c r="G1337" t="s">
        <v>55</v>
      </c>
      <c r="H1337" t="s">
        <v>76</v>
      </c>
      <c r="I1337" t="s">
        <v>61</v>
      </c>
      <c r="J1337" t="s">
        <v>55</v>
      </c>
      <c r="K1337">
        <v>74.816019999999995</v>
      </c>
      <c r="L1337">
        <v>9.7353299999999994</v>
      </c>
      <c r="M1337">
        <v>50.92</v>
      </c>
      <c r="N1337">
        <v>91.13</v>
      </c>
      <c r="O1337" t="s">
        <v>57</v>
      </c>
      <c r="P1337" t="s">
        <v>744</v>
      </c>
      <c r="Q1337">
        <v>16.312999999999999</v>
      </c>
      <c r="R1337">
        <v>23.896000000000001</v>
      </c>
      <c r="S1337">
        <v>5065</v>
      </c>
      <c r="T1337">
        <v>992</v>
      </c>
      <c r="U1337">
        <v>3447</v>
      </c>
      <c r="V1337">
        <v>6170</v>
      </c>
      <c r="W1337">
        <v>46</v>
      </c>
      <c r="X1337">
        <v>37</v>
      </c>
      <c r="Y1337">
        <v>0</v>
      </c>
      <c r="Z1337">
        <v>0</v>
      </c>
      <c r="AA1337">
        <v>0</v>
      </c>
      <c r="AB1337">
        <v>1</v>
      </c>
      <c r="AC1337" t="s">
        <v>726</v>
      </c>
      <c r="AD1337" t="s">
        <v>3308</v>
      </c>
      <c r="AE1337">
        <v>2.2599999999999998</v>
      </c>
    </row>
    <row r="1338" spans="1:31">
      <c r="A1338" t="s">
        <v>3312</v>
      </c>
      <c r="B1338">
        <v>2012</v>
      </c>
      <c r="C1338" t="s">
        <v>3308</v>
      </c>
      <c r="D1338" t="s">
        <v>55</v>
      </c>
      <c r="E1338" t="s">
        <v>55</v>
      </c>
      <c r="F1338" t="s">
        <v>55</v>
      </c>
      <c r="G1338" t="s">
        <v>55</v>
      </c>
      <c r="H1338" t="s">
        <v>55</v>
      </c>
      <c r="I1338" t="s">
        <v>55</v>
      </c>
      <c r="J1338" t="s">
        <v>55</v>
      </c>
      <c r="K1338">
        <v>75.376655</v>
      </c>
      <c r="L1338">
        <v>6.7961669999999996</v>
      </c>
      <c r="M1338">
        <v>59.36</v>
      </c>
      <c r="N1338">
        <v>87.507999999999996</v>
      </c>
      <c r="O1338" t="s">
        <v>57</v>
      </c>
      <c r="P1338" t="s">
        <v>3313</v>
      </c>
      <c r="Q1338">
        <v>12.131</v>
      </c>
      <c r="R1338">
        <v>16.015999999999998</v>
      </c>
      <c r="S1338">
        <v>11358</v>
      </c>
      <c r="T1338">
        <v>2048</v>
      </c>
      <c r="U1338">
        <v>8944</v>
      </c>
      <c r="V1338">
        <v>13186</v>
      </c>
      <c r="W1338">
        <v>89</v>
      </c>
      <c r="X1338">
        <v>70</v>
      </c>
      <c r="Y1338">
        <v>0</v>
      </c>
      <c r="Z1338">
        <v>0</v>
      </c>
      <c r="AA1338">
        <v>0</v>
      </c>
      <c r="AB1338">
        <v>1</v>
      </c>
      <c r="AC1338" t="s">
        <v>748</v>
      </c>
      <c r="AD1338" t="s">
        <v>3308</v>
      </c>
      <c r="AE1338">
        <v>2.19</v>
      </c>
    </row>
    <row r="1339" spans="1:31">
      <c r="A1339" t="s">
        <v>3314</v>
      </c>
      <c r="B1339">
        <v>2012</v>
      </c>
      <c r="C1339" t="s">
        <v>3308</v>
      </c>
      <c r="D1339" t="s">
        <v>55</v>
      </c>
      <c r="E1339" t="s">
        <v>55</v>
      </c>
      <c r="F1339" t="s">
        <v>55</v>
      </c>
      <c r="G1339" t="s">
        <v>55</v>
      </c>
      <c r="H1339" t="s">
        <v>55</v>
      </c>
      <c r="I1339" t="s">
        <v>55</v>
      </c>
      <c r="J1339" t="s">
        <v>153</v>
      </c>
      <c r="K1339">
        <v>83.277790999999993</v>
      </c>
      <c r="L1339">
        <v>7.6424859999999999</v>
      </c>
      <c r="M1339">
        <v>62.71</v>
      </c>
      <c r="N1339">
        <v>95.183999999999997</v>
      </c>
      <c r="O1339" t="s">
        <v>57</v>
      </c>
      <c r="P1339" t="s">
        <v>3315</v>
      </c>
      <c r="Q1339">
        <v>11.906000000000001</v>
      </c>
      <c r="R1339">
        <v>20.568000000000001</v>
      </c>
      <c r="S1339">
        <v>6442</v>
      </c>
      <c r="T1339">
        <v>1343</v>
      </c>
      <c r="U1339">
        <v>4851</v>
      </c>
      <c r="V1339">
        <v>7362</v>
      </c>
      <c r="W1339">
        <v>53</v>
      </c>
      <c r="X1339">
        <v>45</v>
      </c>
      <c r="Y1339">
        <v>0</v>
      </c>
      <c r="Z1339">
        <v>0</v>
      </c>
      <c r="AA1339">
        <v>0</v>
      </c>
      <c r="AB1339">
        <v>1</v>
      </c>
      <c r="AC1339" t="s">
        <v>461</v>
      </c>
      <c r="AD1339" t="s">
        <v>3308</v>
      </c>
      <c r="AE1339">
        <v>2.1800000000000002</v>
      </c>
    </row>
    <row r="1340" spans="1:31">
      <c r="A1340" t="s">
        <v>3316</v>
      </c>
      <c r="B1340">
        <v>2012</v>
      </c>
      <c r="C1340" t="s">
        <v>3308</v>
      </c>
      <c r="D1340" t="s">
        <v>55</v>
      </c>
      <c r="E1340" t="s">
        <v>55</v>
      </c>
      <c r="F1340" t="s">
        <v>55</v>
      </c>
      <c r="G1340" t="s">
        <v>55</v>
      </c>
      <c r="H1340" t="s">
        <v>55</v>
      </c>
      <c r="I1340" t="s">
        <v>61</v>
      </c>
      <c r="J1340" t="s">
        <v>55</v>
      </c>
      <c r="K1340">
        <v>77.231598000000005</v>
      </c>
      <c r="L1340">
        <v>6.6852580000000001</v>
      </c>
      <c r="M1340">
        <v>61.207000000000001</v>
      </c>
      <c r="N1340">
        <v>88.988</v>
      </c>
      <c r="O1340" t="s">
        <v>57</v>
      </c>
      <c r="P1340" t="s">
        <v>3317</v>
      </c>
      <c r="Q1340">
        <v>11.757</v>
      </c>
      <c r="R1340">
        <v>16.024999999999999</v>
      </c>
      <c r="S1340">
        <v>10990</v>
      </c>
      <c r="T1340">
        <v>2013</v>
      </c>
      <c r="U1340">
        <v>8710</v>
      </c>
      <c r="V1340">
        <v>12663</v>
      </c>
      <c r="W1340">
        <v>86</v>
      </c>
      <c r="X1340">
        <v>69</v>
      </c>
      <c r="Y1340">
        <v>0</v>
      </c>
      <c r="Z1340">
        <v>0</v>
      </c>
      <c r="AA1340">
        <v>0</v>
      </c>
      <c r="AB1340">
        <v>1</v>
      </c>
      <c r="AC1340" t="s">
        <v>748</v>
      </c>
      <c r="AD1340" t="s">
        <v>3308</v>
      </c>
      <c r="AE1340">
        <v>2.16</v>
      </c>
    </row>
    <row r="1341" spans="1:31">
      <c r="A1341" t="s">
        <v>3318</v>
      </c>
      <c r="B1341">
        <v>2012</v>
      </c>
      <c r="C1341" t="s">
        <v>3308</v>
      </c>
      <c r="D1341" t="s">
        <v>55</v>
      </c>
      <c r="E1341" t="s">
        <v>55</v>
      </c>
      <c r="F1341" t="s">
        <v>55</v>
      </c>
      <c r="G1341" t="s">
        <v>55</v>
      </c>
      <c r="H1341" t="s">
        <v>55</v>
      </c>
      <c r="I1341" t="s">
        <v>61</v>
      </c>
      <c r="J1341" t="s">
        <v>153</v>
      </c>
      <c r="K1341">
        <v>83.753332</v>
      </c>
      <c r="L1341">
        <v>7.6717760000000004</v>
      </c>
      <c r="M1341">
        <v>62.878</v>
      </c>
      <c r="N1341">
        <v>95.561000000000007</v>
      </c>
      <c r="O1341" t="s">
        <v>57</v>
      </c>
      <c r="P1341" t="s">
        <v>3319</v>
      </c>
      <c r="Q1341">
        <v>11.808</v>
      </c>
      <c r="R1341">
        <v>20.875</v>
      </c>
      <c r="S1341">
        <v>6442</v>
      </c>
      <c r="T1341">
        <v>1343</v>
      </c>
      <c r="U1341">
        <v>4836</v>
      </c>
      <c r="V1341">
        <v>7350</v>
      </c>
      <c r="W1341">
        <v>52</v>
      </c>
      <c r="X1341">
        <v>45</v>
      </c>
      <c r="Y1341">
        <v>0</v>
      </c>
      <c r="Z1341">
        <v>0</v>
      </c>
      <c r="AA1341">
        <v>0</v>
      </c>
      <c r="AB1341">
        <v>1</v>
      </c>
      <c r="AC1341" t="s">
        <v>461</v>
      </c>
      <c r="AD1341" t="s">
        <v>3308</v>
      </c>
      <c r="AE1341">
        <v>2.21</v>
      </c>
    </row>
    <row r="1342" spans="1:31">
      <c r="A1342" t="s">
        <v>3320</v>
      </c>
      <c r="B1342">
        <v>2012</v>
      </c>
      <c r="C1342" t="s">
        <v>3308</v>
      </c>
      <c r="D1342" t="s">
        <v>55</v>
      </c>
      <c r="E1342" t="s">
        <v>55</v>
      </c>
      <c r="F1342" t="s">
        <v>55</v>
      </c>
      <c r="G1342" t="s">
        <v>193</v>
      </c>
      <c r="H1342" t="s">
        <v>76</v>
      </c>
      <c r="I1342" t="s">
        <v>55</v>
      </c>
      <c r="J1342" t="s">
        <v>55</v>
      </c>
      <c r="K1342">
        <v>79.643653</v>
      </c>
      <c r="L1342">
        <v>12.319728</v>
      </c>
      <c r="M1342">
        <v>45.97</v>
      </c>
      <c r="N1342">
        <v>96.94</v>
      </c>
      <c r="O1342" t="s">
        <v>57</v>
      </c>
      <c r="P1342" t="s">
        <v>756</v>
      </c>
      <c r="Q1342">
        <v>17.295999999999999</v>
      </c>
      <c r="R1342">
        <v>33.673000000000002</v>
      </c>
      <c r="S1342">
        <v>4168</v>
      </c>
      <c r="T1342">
        <v>967</v>
      </c>
      <c r="U1342">
        <v>2406</v>
      </c>
      <c r="V1342">
        <v>5073</v>
      </c>
      <c r="W1342">
        <v>32</v>
      </c>
      <c r="X1342">
        <v>28</v>
      </c>
      <c r="Y1342">
        <v>0</v>
      </c>
      <c r="Z1342">
        <v>0</v>
      </c>
      <c r="AA1342">
        <v>0</v>
      </c>
      <c r="AB1342">
        <v>1</v>
      </c>
      <c r="AC1342" t="s">
        <v>233</v>
      </c>
      <c r="AD1342" t="s">
        <v>3308</v>
      </c>
      <c r="AE1342">
        <v>2.9</v>
      </c>
    </row>
    <row r="1343" spans="1:31">
      <c r="A1343" t="s">
        <v>3321</v>
      </c>
      <c r="B1343">
        <v>2012</v>
      </c>
      <c r="C1343" t="s">
        <v>3308</v>
      </c>
      <c r="D1343" t="s">
        <v>55</v>
      </c>
      <c r="E1343" t="s">
        <v>55</v>
      </c>
      <c r="F1343" t="s">
        <v>55</v>
      </c>
      <c r="G1343" t="s">
        <v>193</v>
      </c>
      <c r="H1343" t="s">
        <v>76</v>
      </c>
      <c r="I1343" t="s">
        <v>61</v>
      </c>
      <c r="J1343" t="s">
        <v>55</v>
      </c>
      <c r="K1343">
        <v>79.643653</v>
      </c>
      <c r="L1343">
        <v>12.319728</v>
      </c>
      <c r="M1343">
        <v>45.97</v>
      </c>
      <c r="N1343">
        <v>96.94</v>
      </c>
      <c r="O1343" t="s">
        <v>57</v>
      </c>
      <c r="P1343" t="s">
        <v>756</v>
      </c>
      <c r="Q1343">
        <v>17.295999999999999</v>
      </c>
      <c r="R1343">
        <v>33.673000000000002</v>
      </c>
      <c r="S1343">
        <v>4168</v>
      </c>
      <c r="T1343">
        <v>967</v>
      </c>
      <c r="U1343">
        <v>2406</v>
      </c>
      <c r="V1343">
        <v>5073</v>
      </c>
      <c r="W1343">
        <v>32</v>
      </c>
      <c r="X1343">
        <v>28</v>
      </c>
      <c r="Y1343">
        <v>0</v>
      </c>
      <c r="Z1343">
        <v>0</v>
      </c>
      <c r="AA1343">
        <v>0</v>
      </c>
      <c r="AB1343">
        <v>1</v>
      </c>
      <c r="AC1343" t="s">
        <v>233</v>
      </c>
      <c r="AD1343" t="s">
        <v>3308</v>
      </c>
      <c r="AE1343">
        <v>2.9</v>
      </c>
    </row>
    <row r="1344" spans="1:31">
      <c r="A1344" t="s">
        <v>3322</v>
      </c>
      <c r="B1344">
        <v>2012</v>
      </c>
      <c r="C1344" t="s">
        <v>3308</v>
      </c>
      <c r="D1344" t="s">
        <v>55</v>
      </c>
      <c r="E1344" t="s">
        <v>55</v>
      </c>
      <c r="F1344" t="s">
        <v>55</v>
      </c>
      <c r="G1344" t="s">
        <v>193</v>
      </c>
      <c r="H1344" t="s">
        <v>55</v>
      </c>
      <c r="I1344" t="s">
        <v>55</v>
      </c>
      <c r="J1344" t="s">
        <v>55</v>
      </c>
      <c r="K1344">
        <v>76.073514000000003</v>
      </c>
      <c r="L1344">
        <v>9.5226229999999994</v>
      </c>
      <c r="M1344">
        <v>52.368000000000002</v>
      </c>
      <c r="N1344">
        <v>91.858000000000004</v>
      </c>
      <c r="O1344" t="s">
        <v>57</v>
      </c>
      <c r="P1344" t="s">
        <v>3323</v>
      </c>
      <c r="Q1344">
        <v>15.785</v>
      </c>
      <c r="R1344">
        <v>23.704999999999998</v>
      </c>
      <c r="S1344">
        <v>6718</v>
      </c>
      <c r="T1344">
        <v>1468</v>
      </c>
      <c r="U1344">
        <v>4624</v>
      </c>
      <c r="V1344">
        <v>8111</v>
      </c>
      <c r="W1344">
        <v>50</v>
      </c>
      <c r="X1344">
        <v>43</v>
      </c>
      <c r="Y1344">
        <v>0</v>
      </c>
      <c r="Z1344">
        <v>0</v>
      </c>
      <c r="AA1344">
        <v>0</v>
      </c>
      <c r="AB1344">
        <v>1</v>
      </c>
      <c r="AC1344" t="s">
        <v>198</v>
      </c>
      <c r="AD1344" t="s">
        <v>3308</v>
      </c>
      <c r="AE1344">
        <v>2.44</v>
      </c>
    </row>
    <row r="1345" spans="1:31">
      <c r="A1345" t="s">
        <v>3324</v>
      </c>
      <c r="B1345">
        <v>2012</v>
      </c>
      <c r="C1345" t="s">
        <v>3308</v>
      </c>
      <c r="D1345" t="s">
        <v>55</v>
      </c>
      <c r="E1345" t="s">
        <v>55</v>
      </c>
      <c r="F1345" t="s">
        <v>55</v>
      </c>
      <c r="G1345" t="s">
        <v>193</v>
      </c>
      <c r="H1345" t="s">
        <v>55</v>
      </c>
      <c r="I1345" t="s">
        <v>61</v>
      </c>
      <c r="J1345" t="s">
        <v>55</v>
      </c>
      <c r="K1345">
        <v>79.933760000000007</v>
      </c>
      <c r="L1345">
        <v>9.0812439999999999</v>
      </c>
      <c r="M1345">
        <v>56.161000000000001</v>
      </c>
      <c r="N1345">
        <v>94.266000000000005</v>
      </c>
      <c r="O1345" t="s">
        <v>57</v>
      </c>
      <c r="P1345" t="s">
        <v>3325</v>
      </c>
      <c r="Q1345">
        <v>14.333</v>
      </c>
      <c r="R1345">
        <v>23.773</v>
      </c>
      <c r="S1345">
        <v>6718</v>
      </c>
      <c r="T1345">
        <v>1468</v>
      </c>
      <c r="U1345">
        <v>4720</v>
      </c>
      <c r="V1345">
        <v>7922</v>
      </c>
      <c r="W1345">
        <v>49</v>
      </c>
      <c r="X1345">
        <v>43</v>
      </c>
      <c r="Y1345">
        <v>0</v>
      </c>
      <c r="Z1345">
        <v>0</v>
      </c>
      <c r="AA1345">
        <v>0</v>
      </c>
      <c r="AB1345">
        <v>1</v>
      </c>
      <c r="AC1345" t="s">
        <v>198</v>
      </c>
      <c r="AD1345" t="s">
        <v>3308</v>
      </c>
      <c r="AE1345">
        <v>2.4700000000000002</v>
      </c>
    </row>
    <row r="1346" spans="1:31">
      <c r="A1346" t="s">
        <v>3326</v>
      </c>
      <c r="B1346">
        <v>2012</v>
      </c>
      <c r="C1346" t="s">
        <v>3308</v>
      </c>
      <c r="D1346" t="s">
        <v>55</v>
      </c>
      <c r="E1346" t="s">
        <v>55</v>
      </c>
      <c r="F1346" t="s">
        <v>55</v>
      </c>
      <c r="G1346" t="s">
        <v>247</v>
      </c>
      <c r="H1346" t="s">
        <v>55</v>
      </c>
      <c r="I1346" t="s">
        <v>55</v>
      </c>
      <c r="J1346" t="s">
        <v>55</v>
      </c>
      <c r="K1346">
        <v>74.390157000000002</v>
      </c>
      <c r="L1346">
        <v>8.6540649999999992</v>
      </c>
      <c r="M1346">
        <v>53.658999999999999</v>
      </c>
      <c r="N1346">
        <v>89.308000000000007</v>
      </c>
      <c r="O1346" t="s">
        <v>57</v>
      </c>
      <c r="P1346" t="s">
        <v>762</v>
      </c>
      <c r="Q1346">
        <v>14.917</v>
      </c>
      <c r="R1346">
        <v>20.731000000000002</v>
      </c>
      <c r="S1346">
        <v>4640</v>
      </c>
      <c r="T1346">
        <v>1206</v>
      </c>
      <c r="U1346">
        <v>3347</v>
      </c>
      <c r="V1346">
        <v>5571</v>
      </c>
      <c r="W1346">
        <v>39</v>
      </c>
      <c r="X1346">
        <v>27</v>
      </c>
      <c r="Y1346">
        <v>0</v>
      </c>
      <c r="Z1346">
        <v>0</v>
      </c>
      <c r="AA1346">
        <v>0</v>
      </c>
      <c r="AB1346">
        <v>1</v>
      </c>
      <c r="AC1346" t="s">
        <v>726</v>
      </c>
      <c r="AD1346" t="s">
        <v>3308</v>
      </c>
      <c r="AE1346">
        <v>1.49</v>
      </c>
    </row>
    <row r="1347" spans="1:31">
      <c r="A1347" t="s">
        <v>3327</v>
      </c>
      <c r="B1347">
        <v>2012</v>
      </c>
      <c r="C1347" t="s">
        <v>3308</v>
      </c>
      <c r="D1347" t="s">
        <v>55</v>
      </c>
      <c r="E1347" t="s">
        <v>55</v>
      </c>
      <c r="F1347" t="s">
        <v>55</v>
      </c>
      <c r="G1347" t="s">
        <v>247</v>
      </c>
      <c r="H1347" t="s">
        <v>55</v>
      </c>
      <c r="I1347" t="s">
        <v>61</v>
      </c>
      <c r="J1347" t="s">
        <v>55</v>
      </c>
      <c r="K1347">
        <v>73.333719000000002</v>
      </c>
      <c r="L1347">
        <v>9.1383770000000002</v>
      </c>
      <c r="M1347">
        <v>51.55</v>
      </c>
      <c r="N1347">
        <v>89.094999999999999</v>
      </c>
      <c r="O1347" t="s">
        <v>57</v>
      </c>
      <c r="P1347" t="s">
        <v>764</v>
      </c>
      <c r="Q1347">
        <v>15.760999999999999</v>
      </c>
      <c r="R1347">
        <v>21.783000000000001</v>
      </c>
      <c r="S1347">
        <v>4272</v>
      </c>
      <c r="T1347">
        <v>1151</v>
      </c>
      <c r="U1347">
        <v>3003</v>
      </c>
      <c r="V1347">
        <v>5191</v>
      </c>
      <c r="W1347">
        <v>37</v>
      </c>
      <c r="X1347">
        <v>26</v>
      </c>
      <c r="Y1347">
        <v>0</v>
      </c>
      <c r="Z1347">
        <v>0</v>
      </c>
      <c r="AA1347">
        <v>0</v>
      </c>
      <c r="AB1347">
        <v>1</v>
      </c>
      <c r="AC1347" t="s">
        <v>127</v>
      </c>
      <c r="AD1347" t="s">
        <v>3308</v>
      </c>
      <c r="AE1347">
        <v>1.54</v>
      </c>
    </row>
    <row r="1348" spans="1:31">
      <c r="A1348" t="s">
        <v>3328</v>
      </c>
      <c r="B1348">
        <v>2012</v>
      </c>
      <c r="C1348" t="s">
        <v>3308</v>
      </c>
      <c r="D1348" t="s">
        <v>55</v>
      </c>
      <c r="E1348" t="s">
        <v>55</v>
      </c>
      <c r="F1348" t="s">
        <v>316</v>
      </c>
      <c r="G1348" t="s">
        <v>55</v>
      </c>
      <c r="H1348" t="s">
        <v>65</v>
      </c>
      <c r="I1348" t="s">
        <v>55</v>
      </c>
      <c r="J1348" t="s">
        <v>55</v>
      </c>
      <c r="K1348">
        <v>70.746701999999999</v>
      </c>
      <c r="L1348">
        <v>10.960380000000001</v>
      </c>
      <c r="M1348">
        <v>44.881</v>
      </c>
      <c r="N1348">
        <v>89.441000000000003</v>
      </c>
      <c r="O1348" t="s">
        <v>57</v>
      </c>
      <c r="P1348" t="s">
        <v>3309</v>
      </c>
      <c r="Q1348">
        <v>18.695</v>
      </c>
      <c r="R1348">
        <v>25.864999999999998</v>
      </c>
      <c r="S1348">
        <v>4029</v>
      </c>
      <c r="T1348">
        <v>1133</v>
      </c>
      <c r="U1348">
        <v>2556</v>
      </c>
      <c r="V1348">
        <v>5093</v>
      </c>
      <c r="W1348">
        <v>30</v>
      </c>
      <c r="X1348">
        <v>22</v>
      </c>
      <c r="Y1348">
        <v>0</v>
      </c>
      <c r="Z1348">
        <v>0</v>
      </c>
      <c r="AA1348">
        <v>0</v>
      </c>
      <c r="AB1348">
        <v>1</v>
      </c>
      <c r="AC1348" t="s">
        <v>127</v>
      </c>
      <c r="AD1348" t="s">
        <v>3308</v>
      </c>
      <c r="AE1348">
        <v>1.68</v>
      </c>
    </row>
    <row r="1349" spans="1:31">
      <c r="A1349" t="s">
        <v>3329</v>
      </c>
      <c r="B1349">
        <v>2012</v>
      </c>
      <c r="C1349" t="s">
        <v>3308</v>
      </c>
      <c r="D1349" t="s">
        <v>55</v>
      </c>
      <c r="E1349" t="s">
        <v>55</v>
      </c>
      <c r="F1349" t="s">
        <v>316</v>
      </c>
      <c r="G1349" t="s">
        <v>55</v>
      </c>
      <c r="H1349" t="s">
        <v>76</v>
      </c>
      <c r="I1349" t="s">
        <v>55</v>
      </c>
      <c r="J1349" t="s">
        <v>55</v>
      </c>
      <c r="K1349">
        <v>74.816019999999995</v>
      </c>
      <c r="L1349">
        <v>9.7353299999999994</v>
      </c>
      <c r="M1349">
        <v>50.92</v>
      </c>
      <c r="N1349">
        <v>91.13</v>
      </c>
      <c r="O1349" t="s">
        <v>57</v>
      </c>
      <c r="P1349" t="s">
        <v>744</v>
      </c>
      <c r="Q1349">
        <v>16.312999999999999</v>
      </c>
      <c r="R1349">
        <v>23.896000000000001</v>
      </c>
      <c r="S1349">
        <v>5065</v>
      </c>
      <c r="T1349">
        <v>992</v>
      </c>
      <c r="U1349">
        <v>3447</v>
      </c>
      <c r="V1349">
        <v>6170</v>
      </c>
      <c r="W1349">
        <v>46</v>
      </c>
      <c r="X1349">
        <v>37</v>
      </c>
      <c r="Y1349">
        <v>0</v>
      </c>
      <c r="Z1349">
        <v>0</v>
      </c>
      <c r="AA1349">
        <v>0</v>
      </c>
      <c r="AB1349">
        <v>1</v>
      </c>
      <c r="AC1349" t="s">
        <v>726</v>
      </c>
      <c r="AD1349" t="s">
        <v>3308</v>
      </c>
      <c r="AE1349">
        <v>2.2599999999999998</v>
      </c>
    </row>
    <row r="1350" spans="1:31">
      <c r="A1350" t="s">
        <v>3330</v>
      </c>
      <c r="B1350">
        <v>2012</v>
      </c>
      <c r="C1350" t="s">
        <v>3308</v>
      </c>
      <c r="D1350" t="s">
        <v>55</v>
      </c>
      <c r="E1350" t="s">
        <v>55</v>
      </c>
      <c r="F1350" t="s">
        <v>316</v>
      </c>
      <c r="G1350" t="s">
        <v>55</v>
      </c>
      <c r="H1350" t="s">
        <v>76</v>
      </c>
      <c r="I1350" t="s">
        <v>61</v>
      </c>
      <c r="J1350" t="s">
        <v>55</v>
      </c>
      <c r="K1350">
        <v>74.816019999999995</v>
      </c>
      <c r="L1350">
        <v>9.7353299999999994</v>
      </c>
      <c r="M1350">
        <v>50.92</v>
      </c>
      <c r="N1350">
        <v>91.13</v>
      </c>
      <c r="O1350" t="s">
        <v>57</v>
      </c>
      <c r="P1350" t="s">
        <v>744</v>
      </c>
      <c r="Q1350">
        <v>16.312999999999999</v>
      </c>
      <c r="R1350">
        <v>23.896000000000001</v>
      </c>
      <c r="S1350">
        <v>5065</v>
      </c>
      <c r="T1350">
        <v>992</v>
      </c>
      <c r="U1350">
        <v>3447</v>
      </c>
      <c r="V1350">
        <v>6170</v>
      </c>
      <c r="W1350">
        <v>46</v>
      </c>
      <c r="X1350">
        <v>37</v>
      </c>
      <c r="Y1350">
        <v>0</v>
      </c>
      <c r="Z1350">
        <v>0</v>
      </c>
      <c r="AA1350">
        <v>0</v>
      </c>
      <c r="AB1350">
        <v>1</v>
      </c>
      <c r="AC1350" t="s">
        <v>726</v>
      </c>
      <c r="AD1350" t="s">
        <v>3308</v>
      </c>
      <c r="AE1350">
        <v>2.2599999999999998</v>
      </c>
    </row>
    <row r="1351" spans="1:31">
      <c r="A1351" t="s">
        <v>3331</v>
      </c>
      <c r="B1351">
        <v>2012</v>
      </c>
      <c r="C1351" t="s">
        <v>3308</v>
      </c>
      <c r="D1351" t="s">
        <v>55</v>
      </c>
      <c r="E1351" t="s">
        <v>55</v>
      </c>
      <c r="F1351" t="s">
        <v>316</v>
      </c>
      <c r="G1351" t="s">
        <v>55</v>
      </c>
      <c r="H1351" t="s">
        <v>55</v>
      </c>
      <c r="I1351" t="s">
        <v>55</v>
      </c>
      <c r="J1351" t="s">
        <v>55</v>
      </c>
      <c r="K1351">
        <v>74.982332999999997</v>
      </c>
      <c r="L1351">
        <v>6.9073960000000003</v>
      </c>
      <c r="M1351">
        <v>58.731000000000002</v>
      </c>
      <c r="N1351">
        <v>87.325999999999993</v>
      </c>
      <c r="O1351" t="s">
        <v>57</v>
      </c>
      <c r="P1351" t="s">
        <v>3332</v>
      </c>
      <c r="Q1351">
        <v>12.343999999999999</v>
      </c>
      <c r="R1351">
        <v>16.251999999999999</v>
      </c>
      <c r="S1351">
        <v>11120</v>
      </c>
      <c r="T1351">
        <v>2030</v>
      </c>
      <c r="U1351">
        <v>8710</v>
      </c>
      <c r="V1351">
        <v>12951</v>
      </c>
      <c r="W1351">
        <v>88</v>
      </c>
      <c r="X1351">
        <v>69</v>
      </c>
      <c r="Y1351">
        <v>0</v>
      </c>
      <c r="Z1351">
        <v>0</v>
      </c>
      <c r="AA1351">
        <v>0</v>
      </c>
      <c r="AB1351">
        <v>1</v>
      </c>
      <c r="AC1351" t="s">
        <v>748</v>
      </c>
      <c r="AD1351" t="s">
        <v>3308</v>
      </c>
      <c r="AE1351">
        <v>2.21</v>
      </c>
    </row>
    <row r="1352" spans="1:31">
      <c r="A1352" t="s">
        <v>3333</v>
      </c>
      <c r="B1352">
        <v>2012</v>
      </c>
      <c r="C1352" t="s">
        <v>3308</v>
      </c>
      <c r="D1352" t="s">
        <v>55</v>
      </c>
      <c r="E1352" t="s">
        <v>55</v>
      </c>
      <c r="F1352" t="s">
        <v>316</v>
      </c>
      <c r="G1352" t="s">
        <v>55</v>
      </c>
      <c r="H1352" t="s">
        <v>55</v>
      </c>
      <c r="I1352" t="s">
        <v>61</v>
      </c>
      <c r="J1352" t="s">
        <v>55</v>
      </c>
      <c r="K1352">
        <v>76.845138000000006</v>
      </c>
      <c r="L1352">
        <v>6.8019150000000002</v>
      </c>
      <c r="M1352">
        <v>60.567999999999998</v>
      </c>
      <c r="N1352">
        <v>88.82</v>
      </c>
      <c r="O1352" t="s">
        <v>57</v>
      </c>
      <c r="P1352" t="s">
        <v>3334</v>
      </c>
      <c r="Q1352">
        <v>11.975</v>
      </c>
      <c r="R1352">
        <v>16.277000000000001</v>
      </c>
      <c r="S1352">
        <v>10752</v>
      </c>
      <c r="T1352">
        <v>1995</v>
      </c>
      <c r="U1352">
        <v>8475</v>
      </c>
      <c r="V1352">
        <v>12428</v>
      </c>
      <c r="W1352">
        <v>85</v>
      </c>
      <c r="X1352">
        <v>68</v>
      </c>
      <c r="Y1352">
        <v>0</v>
      </c>
      <c r="Z1352">
        <v>0</v>
      </c>
      <c r="AA1352">
        <v>0</v>
      </c>
      <c r="AB1352">
        <v>1</v>
      </c>
      <c r="AC1352" t="s">
        <v>511</v>
      </c>
      <c r="AD1352" t="s">
        <v>3308</v>
      </c>
      <c r="AE1352">
        <v>2.1800000000000002</v>
      </c>
    </row>
    <row r="1353" spans="1:31">
      <c r="A1353" t="s">
        <v>3335</v>
      </c>
      <c r="B1353">
        <v>2012</v>
      </c>
      <c r="C1353" t="s">
        <v>3308</v>
      </c>
      <c r="D1353" t="s">
        <v>55</v>
      </c>
      <c r="E1353" t="s">
        <v>377</v>
      </c>
      <c r="F1353" t="s">
        <v>55</v>
      </c>
      <c r="G1353" t="s">
        <v>55</v>
      </c>
      <c r="H1353" t="s">
        <v>76</v>
      </c>
      <c r="I1353" t="s">
        <v>55</v>
      </c>
      <c r="J1353" t="s">
        <v>55</v>
      </c>
      <c r="K1353">
        <v>80.139038999999997</v>
      </c>
      <c r="L1353">
        <v>8.3183330000000009</v>
      </c>
      <c r="M1353">
        <v>58.749000000000002</v>
      </c>
      <c r="N1353">
        <v>93.525000000000006</v>
      </c>
      <c r="O1353" t="s">
        <v>57</v>
      </c>
      <c r="P1353" t="s">
        <v>772</v>
      </c>
      <c r="Q1353">
        <v>13.385999999999999</v>
      </c>
      <c r="R1353">
        <v>21.39</v>
      </c>
      <c r="S1353">
        <v>3694</v>
      </c>
      <c r="T1353">
        <v>769</v>
      </c>
      <c r="U1353">
        <v>2708</v>
      </c>
      <c r="V1353">
        <v>4311</v>
      </c>
      <c r="W1353">
        <v>37</v>
      </c>
      <c r="X1353">
        <v>31</v>
      </c>
      <c r="Y1353">
        <v>0</v>
      </c>
      <c r="Z1353">
        <v>0</v>
      </c>
      <c r="AA1353">
        <v>0</v>
      </c>
      <c r="AB1353">
        <v>1</v>
      </c>
      <c r="AC1353" t="s">
        <v>773</v>
      </c>
      <c r="AD1353" t="s">
        <v>3308</v>
      </c>
      <c r="AE1353">
        <v>1.57</v>
      </c>
    </row>
    <row r="1354" spans="1:31">
      <c r="A1354" t="s">
        <v>3336</v>
      </c>
      <c r="B1354">
        <v>2012</v>
      </c>
      <c r="C1354" t="s">
        <v>3308</v>
      </c>
      <c r="D1354" t="s">
        <v>55</v>
      </c>
      <c r="E1354" t="s">
        <v>377</v>
      </c>
      <c r="F1354" t="s">
        <v>55</v>
      </c>
      <c r="G1354" t="s">
        <v>55</v>
      </c>
      <c r="H1354" t="s">
        <v>76</v>
      </c>
      <c r="I1354" t="s">
        <v>61</v>
      </c>
      <c r="J1354" t="s">
        <v>55</v>
      </c>
      <c r="K1354">
        <v>80.139038999999997</v>
      </c>
      <c r="L1354">
        <v>8.3183330000000009</v>
      </c>
      <c r="M1354">
        <v>58.749000000000002</v>
      </c>
      <c r="N1354">
        <v>93.525000000000006</v>
      </c>
      <c r="O1354" t="s">
        <v>57</v>
      </c>
      <c r="P1354" t="s">
        <v>772</v>
      </c>
      <c r="Q1354">
        <v>13.385999999999999</v>
      </c>
      <c r="R1354">
        <v>21.39</v>
      </c>
      <c r="S1354">
        <v>3694</v>
      </c>
      <c r="T1354">
        <v>769</v>
      </c>
      <c r="U1354">
        <v>2708</v>
      </c>
      <c r="V1354">
        <v>4311</v>
      </c>
      <c r="W1354">
        <v>37</v>
      </c>
      <c r="X1354">
        <v>31</v>
      </c>
      <c r="Y1354">
        <v>0</v>
      </c>
      <c r="Z1354">
        <v>0</v>
      </c>
      <c r="AA1354">
        <v>0</v>
      </c>
      <c r="AB1354">
        <v>1</v>
      </c>
      <c r="AC1354" t="s">
        <v>773</v>
      </c>
      <c r="AD1354" t="s">
        <v>3308</v>
      </c>
      <c r="AE1354">
        <v>1.57</v>
      </c>
    </row>
    <row r="1355" spans="1:31">
      <c r="A1355" t="s">
        <v>3337</v>
      </c>
      <c r="B1355">
        <v>2012</v>
      </c>
      <c r="C1355" t="s">
        <v>3308</v>
      </c>
      <c r="D1355" t="s">
        <v>55</v>
      </c>
      <c r="E1355" t="s">
        <v>377</v>
      </c>
      <c r="F1355" t="s">
        <v>55</v>
      </c>
      <c r="G1355" t="s">
        <v>55</v>
      </c>
      <c r="H1355" t="s">
        <v>55</v>
      </c>
      <c r="I1355" t="s">
        <v>55</v>
      </c>
      <c r="J1355" t="s">
        <v>55</v>
      </c>
      <c r="K1355">
        <v>76.874834000000007</v>
      </c>
      <c r="L1355">
        <v>6.8834499999999998</v>
      </c>
      <c r="M1355">
        <v>60.375999999999998</v>
      </c>
      <c r="N1355">
        <v>88.962999999999994</v>
      </c>
      <c r="O1355" t="s">
        <v>57</v>
      </c>
      <c r="P1355" t="s">
        <v>3338</v>
      </c>
      <c r="Q1355">
        <v>12.087999999999999</v>
      </c>
      <c r="R1355">
        <v>16.498999999999999</v>
      </c>
      <c r="S1355">
        <v>9710</v>
      </c>
      <c r="T1355">
        <v>1926</v>
      </c>
      <c r="U1355">
        <v>7626</v>
      </c>
      <c r="V1355">
        <v>11236</v>
      </c>
      <c r="W1355">
        <v>78</v>
      </c>
      <c r="X1355">
        <v>62</v>
      </c>
      <c r="Y1355">
        <v>0</v>
      </c>
      <c r="Z1355">
        <v>0</v>
      </c>
      <c r="AA1355">
        <v>0</v>
      </c>
      <c r="AB1355">
        <v>1</v>
      </c>
      <c r="AC1355" t="s">
        <v>1661</v>
      </c>
      <c r="AD1355" t="s">
        <v>3308</v>
      </c>
      <c r="AE1355">
        <v>2.0499999999999998</v>
      </c>
    </row>
    <row r="1356" spans="1:31">
      <c r="A1356" t="s">
        <v>3339</v>
      </c>
      <c r="B1356">
        <v>2012</v>
      </c>
      <c r="C1356" t="s">
        <v>3308</v>
      </c>
      <c r="D1356" t="s">
        <v>55</v>
      </c>
      <c r="E1356" t="s">
        <v>377</v>
      </c>
      <c r="F1356" t="s">
        <v>55</v>
      </c>
      <c r="G1356" t="s">
        <v>55</v>
      </c>
      <c r="H1356" t="s">
        <v>55</v>
      </c>
      <c r="I1356" t="s">
        <v>61</v>
      </c>
      <c r="J1356" t="s">
        <v>55</v>
      </c>
      <c r="K1356">
        <v>79.219733000000005</v>
      </c>
      <c r="L1356">
        <v>6.6107339999999999</v>
      </c>
      <c r="M1356">
        <v>63.031999999999996</v>
      </c>
      <c r="N1356">
        <v>90.614999999999995</v>
      </c>
      <c r="O1356" t="s">
        <v>57</v>
      </c>
      <c r="P1356" t="s">
        <v>3340</v>
      </c>
      <c r="Q1356">
        <v>11.395</v>
      </c>
      <c r="R1356">
        <v>16.187999999999999</v>
      </c>
      <c r="S1356">
        <v>9342</v>
      </c>
      <c r="T1356">
        <v>1890</v>
      </c>
      <c r="U1356">
        <v>7433</v>
      </c>
      <c r="V1356">
        <v>10685</v>
      </c>
      <c r="W1356">
        <v>75</v>
      </c>
      <c r="X1356">
        <v>61</v>
      </c>
      <c r="Y1356">
        <v>0</v>
      </c>
      <c r="Z1356">
        <v>0</v>
      </c>
      <c r="AA1356">
        <v>0</v>
      </c>
      <c r="AB1356">
        <v>1</v>
      </c>
      <c r="AC1356" t="s">
        <v>291</v>
      </c>
      <c r="AD1356" t="s">
        <v>3308</v>
      </c>
      <c r="AE1356">
        <v>1.96</v>
      </c>
    </row>
    <row r="1357" spans="1:31">
      <c r="A1357" t="s">
        <v>3341</v>
      </c>
      <c r="B1357">
        <v>2012</v>
      </c>
      <c r="C1357" t="s">
        <v>3308</v>
      </c>
      <c r="D1357" t="s">
        <v>454</v>
      </c>
      <c r="E1357" t="s">
        <v>55</v>
      </c>
      <c r="F1357" t="s">
        <v>55</v>
      </c>
      <c r="G1357" t="s">
        <v>55</v>
      </c>
      <c r="H1357" t="s">
        <v>76</v>
      </c>
      <c r="I1357" t="s">
        <v>55</v>
      </c>
      <c r="J1357" t="s">
        <v>55</v>
      </c>
      <c r="K1357">
        <v>83.980192000000002</v>
      </c>
      <c r="L1357">
        <v>8.6154250000000001</v>
      </c>
      <c r="M1357">
        <v>59.936999999999998</v>
      </c>
      <c r="N1357">
        <v>96.566000000000003</v>
      </c>
      <c r="O1357" t="s">
        <v>57</v>
      </c>
      <c r="P1357" t="s">
        <v>780</v>
      </c>
      <c r="Q1357">
        <v>12.585000000000001</v>
      </c>
      <c r="R1357">
        <v>24.042999999999999</v>
      </c>
      <c r="S1357">
        <v>3281</v>
      </c>
      <c r="T1357">
        <v>805</v>
      </c>
      <c r="U1357">
        <v>2342</v>
      </c>
      <c r="V1357">
        <v>3773</v>
      </c>
      <c r="W1357">
        <v>31</v>
      </c>
      <c r="X1357">
        <v>27</v>
      </c>
      <c r="Y1357">
        <v>0</v>
      </c>
      <c r="Z1357">
        <v>0</v>
      </c>
      <c r="AA1357">
        <v>0</v>
      </c>
      <c r="AB1357">
        <v>1</v>
      </c>
      <c r="AC1357" t="s">
        <v>570</v>
      </c>
      <c r="AD1357" t="s">
        <v>3308</v>
      </c>
      <c r="AE1357">
        <v>1.66</v>
      </c>
    </row>
    <row r="1358" spans="1:31">
      <c r="A1358" t="s">
        <v>3342</v>
      </c>
      <c r="B1358">
        <v>2012</v>
      </c>
      <c r="C1358" t="s">
        <v>3308</v>
      </c>
      <c r="D1358" t="s">
        <v>454</v>
      </c>
      <c r="E1358" t="s">
        <v>55</v>
      </c>
      <c r="F1358" t="s">
        <v>55</v>
      </c>
      <c r="G1358" t="s">
        <v>55</v>
      </c>
      <c r="H1358" t="s">
        <v>76</v>
      </c>
      <c r="I1358" t="s">
        <v>61</v>
      </c>
      <c r="J1358" t="s">
        <v>55</v>
      </c>
      <c r="K1358">
        <v>83.980192000000002</v>
      </c>
      <c r="L1358">
        <v>8.6154250000000001</v>
      </c>
      <c r="M1358">
        <v>59.936999999999998</v>
      </c>
      <c r="N1358">
        <v>96.566000000000003</v>
      </c>
      <c r="O1358" t="s">
        <v>57</v>
      </c>
      <c r="P1358" t="s">
        <v>780</v>
      </c>
      <c r="Q1358">
        <v>12.585000000000001</v>
      </c>
      <c r="R1358">
        <v>24.042999999999999</v>
      </c>
      <c r="S1358">
        <v>3281</v>
      </c>
      <c r="T1358">
        <v>805</v>
      </c>
      <c r="U1358">
        <v>2342</v>
      </c>
      <c r="V1358">
        <v>3773</v>
      </c>
      <c r="W1358">
        <v>31</v>
      </c>
      <c r="X1358">
        <v>27</v>
      </c>
      <c r="Y1358">
        <v>0</v>
      </c>
      <c r="Z1358">
        <v>0</v>
      </c>
      <c r="AA1358">
        <v>0</v>
      </c>
      <c r="AB1358">
        <v>1</v>
      </c>
      <c r="AC1358" t="s">
        <v>570</v>
      </c>
      <c r="AD1358" t="s">
        <v>3308</v>
      </c>
      <c r="AE1358">
        <v>1.66</v>
      </c>
    </row>
    <row r="1359" spans="1:31">
      <c r="A1359" t="s">
        <v>3343</v>
      </c>
      <c r="B1359">
        <v>2012</v>
      </c>
      <c r="C1359" t="s">
        <v>3308</v>
      </c>
      <c r="D1359" t="s">
        <v>454</v>
      </c>
      <c r="E1359" t="s">
        <v>55</v>
      </c>
      <c r="F1359" t="s">
        <v>55</v>
      </c>
      <c r="G1359" t="s">
        <v>55</v>
      </c>
      <c r="H1359" t="s">
        <v>55</v>
      </c>
      <c r="I1359" t="s">
        <v>55</v>
      </c>
      <c r="J1359" t="s">
        <v>55</v>
      </c>
      <c r="K1359">
        <v>75.553055999999998</v>
      </c>
      <c r="L1359">
        <v>8.159796</v>
      </c>
      <c r="M1359">
        <v>55.816000000000003</v>
      </c>
      <c r="N1359">
        <v>89.644999999999996</v>
      </c>
      <c r="O1359" t="s">
        <v>57</v>
      </c>
      <c r="P1359" t="s">
        <v>3344</v>
      </c>
      <c r="Q1359">
        <v>14.092000000000001</v>
      </c>
      <c r="R1359">
        <v>19.736999999999998</v>
      </c>
      <c r="S1359">
        <v>6393</v>
      </c>
      <c r="T1359">
        <v>1369</v>
      </c>
      <c r="U1359">
        <v>4723</v>
      </c>
      <c r="V1359">
        <v>7585</v>
      </c>
      <c r="W1359">
        <v>59</v>
      </c>
      <c r="X1359">
        <v>48</v>
      </c>
      <c r="Y1359">
        <v>0</v>
      </c>
      <c r="Z1359">
        <v>0</v>
      </c>
      <c r="AA1359">
        <v>0</v>
      </c>
      <c r="AB1359">
        <v>1</v>
      </c>
      <c r="AC1359" t="s">
        <v>198</v>
      </c>
      <c r="AD1359" t="s">
        <v>3308</v>
      </c>
      <c r="AE1359">
        <v>2.09</v>
      </c>
    </row>
    <row r="1360" spans="1:31">
      <c r="A1360" t="s">
        <v>3345</v>
      </c>
      <c r="B1360">
        <v>2012</v>
      </c>
      <c r="C1360" t="s">
        <v>3308</v>
      </c>
      <c r="D1360" t="s">
        <v>454</v>
      </c>
      <c r="E1360" t="s">
        <v>55</v>
      </c>
      <c r="F1360" t="s">
        <v>55</v>
      </c>
      <c r="G1360" t="s">
        <v>55</v>
      </c>
      <c r="H1360" t="s">
        <v>55</v>
      </c>
      <c r="I1360" t="s">
        <v>55</v>
      </c>
      <c r="J1360" t="s">
        <v>153</v>
      </c>
      <c r="K1360">
        <v>83.198419000000001</v>
      </c>
      <c r="L1360">
        <v>8.6799429999999997</v>
      </c>
      <c r="M1360">
        <v>59.271999999999998</v>
      </c>
      <c r="N1360">
        <v>96.134</v>
      </c>
      <c r="O1360" t="s">
        <v>57</v>
      </c>
      <c r="P1360" t="s">
        <v>3346</v>
      </c>
      <c r="Q1360">
        <v>12.936</v>
      </c>
      <c r="R1360">
        <v>23.927</v>
      </c>
      <c r="S1360">
        <v>4465</v>
      </c>
      <c r="T1360">
        <v>1184</v>
      </c>
      <c r="U1360">
        <v>3181</v>
      </c>
      <c r="V1360">
        <v>5159</v>
      </c>
      <c r="W1360">
        <v>39</v>
      </c>
      <c r="X1360">
        <v>34</v>
      </c>
      <c r="Y1360">
        <v>0</v>
      </c>
      <c r="Z1360">
        <v>0</v>
      </c>
      <c r="AA1360">
        <v>0</v>
      </c>
      <c r="AB1360">
        <v>1</v>
      </c>
      <c r="AC1360" t="s">
        <v>127</v>
      </c>
      <c r="AD1360" t="s">
        <v>3308</v>
      </c>
      <c r="AE1360">
        <v>2.0499999999999998</v>
      </c>
    </row>
    <row r="1361" spans="1:31">
      <c r="A1361" t="s">
        <v>3347</v>
      </c>
      <c r="B1361">
        <v>2012</v>
      </c>
      <c r="C1361" t="s">
        <v>3308</v>
      </c>
      <c r="D1361" t="s">
        <v>454</v>
      </c>
      <c r="E1361" t="s">
        <v>55</v>
      </c>
      <c r="F1361" t="s">
        <v>55</v>
      </c>
      <c r="G1361" t="s">
        <v>55</v>
      </c>
      <c r="H1361" t="s">
        <v>55</v>
      </c>
      <c r="I1361" t="s">
        <v>61</v>
      </c>
      <c r="J1361" t="s">
        <v>55</v>
      </c>
      <c r="K1361">
        <v>80.000367999999995</v>
      </c>
      <c r="L1361">
        <v>7.2526840000000004</v>
      </c>
      <c r="M1361">
        <v>61.779000000000003</v>
      </c>
      <c r="N1361">
        <v>92.135999999999996</v>
      </c>
      <c r="O1361" t="s">
        <v>57</v>
      </c>
      <c r="P1361" t="s">
        <v>3348</v>
      </c>
      <c r="Q1361">
        <v>12.135999999999999</v>
      </c>
      <c r="R1361">
        <v>18.221</v>
      </c>
      <c r="S1361">
        <v>6393</v>
      </c>
      <c r="T1361">
        <v>1369</v>
      </c>
      <c r="U1361">
        <v>4937</v>
      </c>
      <c r="V1361">
        <v>7362</v>
      </c>
      <c r="W1361">
        <v>57</v>
      </c>
      <c r="X1361">
        <v>48</v>
      </c>
      <c r="Y1361">
        <v>0</v>
      </c>
      <c r="Z1361">
        <v>0</v>
      </c>
      <c r="AA1361">
        <v>0</v>
      </c>
      <c r="AB1361">
        <v>1</v>
      </c>
      <c r="AC1361" t="s">
        <v>461</v>
      </c>
      <c r="AD1361" t="s">
        <v>3308</v>
      </c>
      <c r="AE1361">
        <v>1.84</v>
      </c>
    </row>
    <row r="1362" spans="1:31">
      <c r="A1362" t="s">
        <v>3349</v>
      </c>
      <c r="B1362">
        <v>2012</v>
      </c>
      <c r="C1362" t="s">
        <v>3308</v>
      </c>
      <c r="D1362" t="s">
        <v>454</v>
      </c>
      <c r="E1362" t="s">
        <v>55</v>
      </c>
      <c r="F1362" t="s">
        <v>55</v>
      </c>
      <c r="G1362" t="s">
        <v>55</v>
      </c>
      <c r="H1362" t="s">
        <v>55</v>
      </c>
      <c r="I1362" t="s">
        <v>61</v>
      </c>
      <c r="J1362" t="s">
        <v>153</v>
      </c>
      <c r="K1362">
        <v>83.884901999999997</v>
      </c>
      <c r="L1362">
        <v>8.7243659999999998</v>
      </c>
      <c r="M1362">
        <v>59.426000000000002</v>
      </c>
      <c r="N1362">
        <v>96.622</v>
      </c>
      <c r="O1362" t="s">
        <v>57</v>
      </c>
      <c r="P1362" t="s">
        <v>3350</v>
      </c>
      <c r="Q1362">
        <v>12.737</v>
      </c>
      <c r="R1362">
        <v>24.459</v>
      </c>
      <c r="S1362">
        <v>4465</v>
      </c>
      <c r="T1362">
        <v>1184</v>
      </c>
      <c r="U1362">
        <v>3163</v>
      </c>
      <c r="V1362">
        <v>5143</v>
      </c>
      <c r="W1362">
        <v>38</v>
      </c>
      <c r="X1362">
        <v>34</v>
      </c>
      <c r="Y1362">
        <v>0</v>
      </c>
      <c r="Z1362">
        <v>0</v>
      </c>
      <c r="AA1362">
        <v>0</v>
      </c>
      <c r="AB1362">
        <v>1</v>
      </c>
      <c r="AC1362" t="s">
        <v>127</v>
      </c>
      <c r="AD1362" t="s">
        <v>3308</v>
      </c>
      <c r="AE1362">
        <v>2.08</v>
      </c>
    </row>
    <row r="1363" spans="1:31">
      <c r="A1363" t="s">
        <v>3351</v>
      </c>
      <c r="B1363">
        <v>2012</v>
      </c>
      <c r="C1363" t="s">
        <v>3308</v>
      </c>
      <c r="D1363" t="s">
        <v>523</v>
      </c>
      <c r="E1363" t="s">
        <v>55</v>
      </c>
      <c r="F1363" t="s">
        <v>55</v>
      </c>
      <c r="G1363" t="s">
        <v>55</v>
      </c>
      <c r="H1363" t="s">
        <v>55</v>
      </c>
      <c r="I1363" t="s">
        <v>55</v>
      </c>
      <c r="J1363" t="s">
        <v>55</v>
      </c>
      <c r="K1363">
        <v>75.150749000000005</v>
      </c>
      <c r="L1363">
        <v>10.48386</v>
      </c>
      <c r="M1363">
        <v>49.207000000000001</v>
      </c>
      <c r="N1363">
        <v>92.234999999999999</v>
      </c>
      <c r="O1363" t="s">
        <v>57</v>
      </c>
      <c r="P1363" t="s">
        <v>791</v>
      </c>
      <c r="Q1363">
        <v>17.084</v>
      </c>
      <c r="R1363">
        <v>25.943999999999999</v>
      </c>
      <c r="S1363">
        <v>4965</v>
      </c>
      <c r="T1363">
        <v>1337</v>
      </c>
      <c r="U1363">
        <v>3251</v>
      </c>
      <c r="V1363">
        <v>6094</v>
      </c>
      <c r="W1363">
        <v>30</v>
      </c>
      <c r="X1363">
        <v>22</v>
      </c>
      <c r="Y1363">
        <v>0</v>
      </c>
      <c r="Z1363">
        <v>0</v>
      </c>
      <c r="AA1363">
        <v>0</v>
      </c>
      <c r="AB1363">
        <v>1</v>
      </c>
      <c r="AC1363" t="s">
        <v>726</v>
      </c>
      <c r="AD1363" t="s">
        <v>3308</v>
      </c>
      <c r="AE1363">
        <v>1.71</v>
      </c>
    </row>
    <row r="1364" spans="1:31">
      <c r="A1364" t="s">
        <v>3352</v>
      </c>
      <c r="B1364">
        <v>2012</v>
      </c>
      <c r="C1364" t="s">
        <v>3353</v>
      </c>
      <c r="D1364" t="s">
        <v>55</v>
      </c>
      <c r="E1364" t="s">
        <v>55</v>
      </c>
      <c r="F1364" t="s">
        <v>55</v>
      </c>
      <c r="G1364" t="s">
        <v>55</v>
      </c>
      <c r="H1364" t="s">
        <v>56</v>
      </c>
      <c r="I1364" t="s">
        <v>55</v>
      </c>
      <c r="J1364" t="s">
        <v>55</v>
      </c>
      <c r="K1364">
        <v>2.7470560000000002</v>
      </c>
      <c r="L1364">
        <v>2.5326209999999998</v>
      </c>
      <c r="M1364">
        <v>0.108</v>
      </c>
      <c r="N1364">
        <v>13.077999999999999</v>
      </c>
      <c r="O1364" t="s">
        <v>57</v>
      </c>
      <c r="P1364" t="s">
        <v>3354</v>
      </c>
      <c r="Q1364">
        <v>10.331</v>
      </c>
      <c r="R1364">
        <v>2.6389999999999998</v>
      </c>
      <c r="S1364">
        <v>598</v>
      </c>
      <c r="T1364">
        <v>545</v>
      </c>
      <c r="U1364">
        <v>24</v>
      </c>
      <c r="V1364">
        <v>2849</v>
      </c>
      <c r="W1364">
        <v>61</v>
      </c>
      <c r="X1364">
        <v>2</v>
      </c>
      <c r="Y1364">
        <v>0</v>
      </c>
      <c r="Z1364">
        <v>0</v>
      </c>
      <c r="AA1364">
        <v>0</v>
      </c>
      <c r="AB1364">
        <v>1</v>
      </c>
      <c r="AC1364" t="s">
        <v>3355</v>
      </c>
      <c r="AD1364" t="s">
        <v>3353</v>
      </c>
      <c r="AE1364">
        <v>1.44</v>
      </c>
    </row>
    <row r="1365" spans="1:31">
      <c r="A1365" t="s">
        <v>3356</v>
      </c>
      <c r="B1365">
        <v>2012</v>
      </c>
      <c r="C1365" t="s">
        <v>3353</v>
      </c>
      <c r="D1365" t="s">
        <v>55</v>
      </c>
      <c r="E1365" t="s">
        <v>55</v>
      </c>
      <c r="F1365" t="s">
        <v>55</v>
      </c>
      <c r="G1365" t="s">
        <v>55</v>
      </c>
      <c r="H1365" t="s">
        <v>56</v>
      </c>
      <c r="I1365" t="s">
        <v>61</v>
      </c>
      <c r="J1365" t="s">
        <v>55</v>
      </c>
      <c r="K1365">
        <v>5.8894409999999997</v>
      </c>
      <c r="L1365">
        <v>5.4644969999999997</v>
      </c>
      <c r="M1365">
        <v>0.21199999999999999</v>
      </c>
      <c r="N1365">
        <v>26.835999999999999</v>
      </c>
      <c r="O1365" t="s">
        <v>57</v>
      </c>
      <c r="P1365" t="s">
        <v>3357</v>
      </c>
      <c r="Q1365">
        <v>20.946000000000002</v>
      </c>
      <c r="R1365">
        <v>5.6769999999999996</v>
      </c>
      <c r="S1365">
        <v>598</v>
      </c>
      <c r="T1365">
        <v>545</v>
      </c>
      <c r="U1365">
        <v>22</v>
      </c>
      <c r="V1365">
        <v>2727</v>
      </c>
      <c r="W1365">
        <v>35</v>
      </c>
      <c r="X1365">
        <v>2</v>
      </c>
      <c r="Y1365">
        <v>0</v>
      </c>
      <c r="Z1365">
        <v>0</v>
      </c>
      <c r="AA1365">
        <v>0</v>
      </c>
      <c r="AB1365">
        <v>1</v>
      </c>
      <c r="AC1365" t="s">
        <v>3355</v>
      </c>
      <c r="AD1365" t="s">
        <v>3353</v>
      </c>
      <c r="AE1365">
        <v>1.83</v>
      </c>
    </row>
    <row r="1366" spans="1:31">
      <c r="A1366" t="s">
        <v>3358</v>
      </c>
      <c r="B1366">
        <v>2012</v>
      </c>
      <c r="C1366" t="s">
        <v>3353</v>
      </c>
      <c r="D1366" t="s">
        <v>55</v>
      </c>
      <c r="E1366" t="s">
        <v>55</v>
      </c>
      <c r="F1366" t="s">
        <v>55</v>
      </c>
      <c r="G1366" t="s">
        <v>55</v>
      </c>
      <c r="H1366" t="s">
        <v>65</v>
      </c>
      <c r="I1366" t="s">
        <v>55</v>
      </c>
      <c r="J1366" t="s">
        <v>55</v>
      </c>
      <c r="K1366">
        <v>1.4768870000000001</v>
      </c>
      <c r="L1366">
        <v>1.3859649999999999</v>
      </c>
      <c r="M1366">
        <v>5.2999999999999999E-2</v>
      </c>
      <c r="N1366">
        <v>7.3730000000000002</v>
      </c>
      <c r="O1366" t="s">
        <v>57</v>
      </c>
      <c r="P1366" t="s">
        <v>3359</v>
      </c>
      <c r="Q1366">
        <v>5.8959999999999999</v>
      </c>
      <c r="R1366">
        <v>1.4239999999999999</v>
      </c>
      <c r="S1366">
        <v>854</v>
      </c>
      <c r="T1366">
        <v>801</v>
      </c>
      <c r="U1366">
        <v>31</v>
      </c>
      <c r="V1366">
        <v>4264</v>
      </c>
      <c r="W1366">
        <v>215</v>
      </c>
      <c r="X1366">
        <v>2</v>
      </c>
      <c r="Y1366">
        <v>0</v>
      </c>
      <c r="Z1366">
        <v>0</v>
      </c>
      <c r="AA1366">
        <v>0</v>
      </c>
      <c r="AB1366">
        <v>1</v>
      </c>
      <c r="AC1366" t="s">
        <v>3360</v>
      </c>
      <c r="AD1366" t="s">
        <v>3353</v>
      </c>
      <c r="AE1366">
        <v>2.83</v>
      </c>
    </row>
    <row r="1367" spans="1:31">
      <c r="A1367" t="s">
        <v>3361</v>
      </c>
      <c r="B1367">
        <v>2012</v>
      </c>
      <c r="C1367" t="s">
        <v>3353</v>
      </c>
      <c r="D1367" t="s">
        <v>55</v>
      </c>
      <c r="E1367" t="s">
        <v>55</v>
      </c>
      <c r="F1367" t="s">
        <v>55</v>
      </c>
      <c r="G1367" t="s">
        <v>55</v>
      </c>
      <c r="H1367" t="s">
        <v>65</v>
      </c>
      <c r="I1367" t="s">
        <v>61</v>
      </c>
      <c r="J1367" t="s">
        <v>55</v>
      </c>
      <c r="K1367">
        <v>0.21714</v>
      </c>
      <c r="L1367">
        <v>0.223297</v>
      </c>
      <c r="M1367">
        <v>5.0000000000000001E-3</v>
      </c>
      <c r="N1367">
        <v>1.2470000000000001</v>
      </c>
      <c r="O1367" t="s">
        <v>57</v>
      </c>
      <c r="P1367" t="s">
        <v>3362</v>
      </c>
      <c r="Q1367">
        <v>1.03</v>
      </c>
      <c r="R1367">
        <v>0.21199999999999999</v>
      </c>
      <c r="S1367">
        <v>70</v>
      </c>
      <c r="T1367">
        <v>72</v>
      </c>
      <c r="U1367">
        <v>2</v>
      </c>
      <c r="V1367">
        <v>403</v>
      </c>
      <c r="W1367">
        <v>140</v>
      </c>
      <c r="X1367">
        <v>1</v>
      </c>
      <c r="Y1367">
        <v>0</v>
      </c>
      <c r="Z1367">
        <v>0</v>
      </c>
      <c r="AA1367">
        <v>0</v>
      </c>
      <c r="AB1367">
        <v>1</v>
      </c>
      <c r="AC1367" t="s">
        <v>3363</v>
      </c>
      <c r="AD1367" t="s">
        <v>3353</v>
      </c>
      <c r="AE1367">
        <v>0.32</v>
      </c>
    </row>
    <row r="1368" spans="1:31">
      <c r="A1368" t="s">
        <v>3364</v>
      </c>
      <c r="B1368">
        <v>2012</v>
      </c>
      <c r="C1368" t="s">
        <v>3353</v>
      </c>
      <c r="D1368" t="s">
        <v>55</v>
      </c>
      <c r="E1368" t="s">
        <v>55</v>
      </c>
      <c r="F1368" t="s">
        <v>55</v>
      </c>
      <c r="G1368" t="s">
        <v>55</v>
      </c>
      <c r="H1368" t="s">
        <v>65</v>
      </c>
      <c r="I1368" t="s">
        <v>72</v>
      </c>
      <c r="J1368" t="s">
        <v>55</v>
      </c>
      <c r="K1368">
        <v>3.0768010000000001</v>
      </c>
      <c r="L1368">
        <v>3.1454309999999999</v>
      </c>
      <c r="M1368">
        <v>6.4000000000000001E-2</v>
      </c>
      <c r="N1368">
        <v>16.625</v>
      </c>
      <c r="O1368" t="s">
        <v>57</v>
      </c>
      <c r="P1368" t="s">
        <v>3365</v>
      </c>
      <c r="Q1368">
        <v>13.548</v>
      </c>
      <c r="R1368">
        <v>3.0129999999999999</v>
      </c>
      <c r="S1368">
        <v>784</v>
      </c>
      <c r="T1368">
        <v>797</v>
      </c>
      <c r="U1368">
        <v>16</v>
      </c>
      <c r="V1368">
        <v>4235</v>
      </c>
      <c r="W1368">
        <v>75</v>
      </c>
      <c r="X1368">
        <v>1</v>
      </c>
      <c r="Y1368">
        <v>0</v>
      </c>
      <c r="Z1368">
        <v>0</v>
      </c>
      <c r="AA1368">
        <v>0</v>
      </c>
      <c r="AB1368">
        <v>1</v>
      </c>
      <c r="AC1368" t="s">
        <v>3360</v>
      </c>
      <c r="AD1368" t="s">
        <v>3353</v>
      </c>
      <c r="AE1368">
        <v>2.46</v>
      </c>
    </row>
    <row r="1369" spans="1:31">
      <c r="A1369" t="s">
        <v>3366</v>
      </c>
      <c r="B1369">
        <v>2012</v>
      </c>
      <c r="C1369" t="s">
        <v>3353</v>
      </c>
      <c r="D1369" t="s">
        <v>55</v>
      </c>
      <c r="E1369" t="s">
        <v>55</v>
      </c>
      <c r="F1369" t="s">
        <v>55</v>
      </c>
      <c r="G1369" t="s">
        <v>55</v>
      </c>
      <c r="H1369" t="s">
        <v>76</v>
      </c>
      <c r="I1369" t="s">
        <v>55</v>
      </c>
      <c r="J1369" t="s">
        <v>55</v>
      </c>
      <c r="K1369">
        <v>1.400388</v>
      </c>
      <c r="L1369">
        <v>0.47417300000000001</v>
      </c>
      <c r="M1369">
        <v>0.629</v>
      </c>
      <c r="N1369">
        <v>2.677</v>
      </c>
      <c r="O1369" t="s">
        <v>57</v>
      </c>
      <c r="P1369" t="s">
        <v>3367</v>
      </c>
      <c r="Q1369">
        <v>1.276</v>
      </c>
      <c r="R1369">
        <v>0.77100000000000002</v>
      </c>
      <c r="S1369">
        <v>1335</v>
      </c>
      <c r="T1369">
        <v>451</v>
      </c>
      <c r="U1369">
        <v>600</v>
      </c>
      <c r="V1369">
        <v>2553</v>
      </c>
      <c r="W1369">
        <v>387</v>
      </c>
      <c r="X1369">
        <v>11</v>
      </c>
      <c r="Y1369">
        <v>0</v>
      </c>
      <c r="Z1369">
        <v>0</v>
      </c>
      <c r="AA1369">
        <v>0</v>
      </c>
      <c r="AB1369">
        <v>1</v>
      </c>
      <c r="AC1369" t="s">
        <v>130</v>
      </c>
      <c r="AD1369" t="s">
        <v>3353</v>
      </c>
      <c r="AE1369">
        <v>0.63</v>
      </c>
    </row>
    <row r="1370" spans="1:31">
      <c r="A1370" t="s">
        <v>3368</v>
      </c>
      <c r="B1370">
        <v>2012</v>
      </c>
      <c r="C1370" t="s">
        <v>3353</v>
      </c>
      <c r="D1370" t="s">
        <v>55</v>
      </c>
      <c r="E1370" t="s">
        <v>55</v>
      </c>
      <c r="F1370" t="s">
        <v>55</v>
      </c>
      <c r="G1370" t="s">
        <v>55</v>
      </c>
      <c r="H1370" t="s">
        <v>76</v>
      </c>
      <c r="I1370" t="s">
        <v>61</v>
      </c>
      <c r="J1370" t="s">
        <v>55</v>
      </c>
      <c r="K1370">
        <v>2.7953389999999998</v>
      </c>
      <c r="L1370">
        <v>0.95344399999999996</v>
      </c>
      <c r="M1370">
        <v>1.2430000000000001</v>
      </c>
      <c r="N1370">
        <v>5.3529999999999998</v>
      </c>
      <c r="O1370" t="s">
        <v>57</v>
      </c>
      <c r="P1370" t="s">
        <v>3369</v>
      </c>
      <c r="Q1370">
        <v>2.5579999999999998</v>
      </c>
      <c r="R1370">
        <v>1.552</v>
      </c>
      <c r="S1370">
        <v>1335</v>
      </c>
      <c r="T1370">
        <v>451</v>
      </c>
      <c r="U1370">
        <v>594</v>
      </c>
      <c r="V1370">
        <v>2558</v>
      </c>
      <c r="W1370">
        <v>254</v>
      </c>
      <c r="X1370">
        <v>11</v>
      </c>
      <c r="Y1370">
        <v>0</v>
      </c>
      <c r="Z1370">
        <v>0</v>
      </c>
      <c r="AA1370">
        <v>0</v>
      </c>
      <c r="AB1370">
        <v>1</v>
      </c>
      <c r="AC1370" t="s">
        <v>130</v>
      </c>
      <c r="AD1370" t="s">
        <v>3353</v>
      </c>
      <c r="AE1370">
        <v>0.85</v>
      </c>
    </row>
    <row r="1371" spans="1:31">
      <c r="A1371" t="s">
        <v>3370</v>
      </c>
      <c r="B1371">
        <v>2012</v>
      </c>
      <c r="C1371" t="s">
        <v>3353</v>
      </c>
      <c r="D1371" t="s">
        <v>55</v>
      </c>
      <c r="E1371" t="s">
        <v>55</v>
      </c>
      <c r="F1371" t="s">
        <v>55</v>
      </c>
      <c r="G1371" t="s">
        <v>55</v>
      </c>
      <c r="H1371" t="s">
        <v>76</v>
      </c>
      <c r="I1371" t="s">
        <v>72</v>
      </c>
      <c r="J1371" t="s">
        <v>55</v>
      </c>
      <c r="K1371">
        <v>0</v>
      </c>
      <c r="L1371">
        <v>0</v>
      </c>
      <c r="M1371">
        <v>0</v>
      </c>
      <c r="N1371">
        <v>2.7349999999999999</v>
      </c>
      <c r="O1371" t="s">
        <v>57</v>
      </c>
      <c r="P1371" t="s">
        <v>3371</v>
      </c>
      <c r="Q1371">
        <v>2.7349999999999999</v>
      </c>
      <c r="R1371">
        <v>0</v>
      </c>
      <c r="S1371">
        <v>0</v>
      </c>
      <c r="T1371">
        <v>0</v>
      </c>
      <c r="U1371" t="s">
        <v>619</v>
      </c>
      <c r="V1371" t="s">
        <v>619</v>
      </c>
      <c r="W1371">
        <v>133</v>
      </c>
      <c r="X1371">
        <v>0</v>
      </c>
      <c r="Y1371">
        <v>0</v>
      </c>
      <c r="Z1371">
        <v>0</v>
      </c>
      <c r="AA1371">
        <v>0</v>
      </c>
      <c r="AB1371">
        <v>1</v>
      </c>
      <c r="AC1371" t="s">
        <v>620</v>
      </c>
      <c r="AD1371" t="s">
        <v>3353</v>
      </c>
      <c r="AE1371">
        <v>1</v>
      </c>
    </row>
    <row r="1372" spans="1:31">
      <c r="A1372" t="s">
        <v>3372</v>
      </c>
      <c r="B1372">
        <v>2012</v>
      </c>
      <c r="C1372" t="s">
        <v>3353</v>
      </c>
      <c r="D1372" t="s">
        <v>55</v>
      </c>
      <c r="E1372" t="s">
        <v>55</v>
      </c>
      <c r="F1372" t="s">
        <v>55</v>
      </c>
      <c r="G1372" t="s">
        <v>55</v>
      </c>
      <c r="H1372" t="s">
        <v>86</v>
      </c>
      <c r="I1372" t="s">
        <v>55</v>
      </c>
      <c r="J1372" t="s">
        <v>55</v>
      </c>
      <c r="K1372">
        <v>3.599094</v>
      </c>
      <c r="L1372">
        <v>1.2410909999999999</v>
      </c>
      <c r="M1372">
        <v>1.579</v>
      </c>
      <c r="N1372">
        <v>6.9340000000000002</v>
      </c>
      <c r="O1372" t="s">
        <v>57</v>
      </c>
      <c r="P1372" t="s">
        <v>3373</v>
      </c>
      <c r="Q1372">
        <v>3.335</v>
      </c>
      <c r="R1372">
        <v>2.02</v>
      </c>
      <c r="S1372">
        <v>2985</v>
      </c>
      <c r="T1372">
        <v>1020</v>
      </c>
      <c r="U1372">
        <v>1309</v>
      </c>
      <c r="V1372">
        <v>5750</v>
      </c>
      <c r="W1372">
        <v>402</v>
      </c>
      <c r="X1372">
        <v>16</v>
      </c>
      <c r="Y1372">
        <v>0</v>
      </c>
      <c r="Z1372">
        <v>0</v>
      </c>
      <c r="AA1372">
        <v>0</v>
      </c>
      <c r="AB1372">
        <v>1</v>
      </c>
      <c r="AC1372" t="s">
        <v>3374</v>
      </c>
      <c r="AD1372" t="s">
        <v>3353</v>
      </c>
      <c r="AE1372">
        <v>1.78</v>
      </c>
    </row>
    <row r="1373" spans="1:31">
      <c r="A1373" t="s">
        <v>3375</v>
      </c>
      <c r="B1373">
        <v>2012</v>
      </c>
      <c r="C1373" t="s">
        <v>3353</v>
      </c>
      <c r="D1373" t="s">
        <v>55</v>
      </c>
      <c r="E1373" t="s">
        <v>55</v>
      </c>
      <c r="F1373" t="s">
        <v>55</v>
      </c>
      <c r="G1373" t="s">
        <v>55</v>
      </c>
      <c r="H1373" t="s">
        <v>86</v>
      </c>
      <c r="I1373" t="s">
        <v>61</v>
      </c>
      <c r="J1373" t="s">
        <v>55</v>
      </c>
      <c r="K1373">
        <v>2.6577579999999998</v>
      </c>
      <c r="L1373">
        <v>1.1588149999999999</v>
      </c>
      <c r="M1373">
        <v>0.88600000000000001</v>
      </c>
      <c r="N1373">
        <v>6.0289999999999999</v>
      </c>
      <c r="O1373" t="s">
        <v>57</v>
      </c>
      <c r="P1373" t="s">
        <v>3376</v>
      </c>
      <c r="Q1373">
        <v>3.371</v>
      </c>
      <c r="R1373">
        <v>1.772</v>
      </c>
      <c r="S1373">
        <v>1078</v>
      </c>
      <c r="T1373">
        <v>463</v>
      </c>
      <c r="U1373">
        <v>359</v>
      </c>
      <c r="V1373">
        <v>2446</v>
      </c>
      <c r="W1373">
        <v>250</v>
      </c>
      <c r="X1373">
        <v>10</v>
      </c>
      <c r="Y1373">
        <v>0</v>
      </c>
      <c r="Z1373">
        <v>0</v>
      </c>
      <c r="AA1373">
        <v>0</v>
      </c>
      <c r="AB1373">
        <v>1</v>
      </c>
      <c r="AC1373" t="s">
        <v>3377</v>
      </c>
      <c r="AD1373" t="s">
        <v>3353</v>
      </c>
      <c r="AE1373">
        <v>1.29</v>
      </c>
    </row>
    <row r="1374" spans="1:31">
      <c r="A1374" t="s">
        <v>3378</v>
      </c>
      <c r="B1374">
        <v>2012</v>
      </c>
      <c r="C1374" t="s">
        <v>3353</v>
      </c>
      <c r="D1374" t="s">
        <v>55</v>
      </c>
      <c r="E1374" t="s">
        <v>55</v>
      </c>
      <c r="F1374" t="s">
        <v>55</v>
      </c>
      <c r="G1374" t="s">
        <v>55</v>
      </c>
      <c r="H1374" t="s">
        <v>86</v>
      </c>
      <c r="I1374" t="s">
        <v>72</v>
      </c>
      <c r="J1374" t="s">
        <v>55</v>
      </c>
      <c r="K1374">
        <v>4.500902</v>
      </c>
      <c r="L1374">
        <v>2.2457639999999999</v>
      </c>
      <c r="M1374">
        <v>1.202</v>
      </c>
      <c r="N1374">
        <v>11.288</v>
      </c>
      <c r="O1374" t="s">
        <v>57</v>
      </c>
      <c r="P1374" t="s">
        <v>3379</v>
      </c>
      <c r="Q1374">
        <v>6.7869999999999999</v>
      </c>
      <c r="R1374">
        <v>3.2989999999999999</v>
      </c>
      <c r="S1374">
        <v>1906</v>
      </c>
      <c r="T1374">
        <v>937</v>
      </c>
      <c r="U1374">
        <v>509</v>
      </c>
      <c r="V1374">
        <v>4781</v>
      </c>
      <c r="W1374">
        <v>152</v>
      </c>
      <c r="X1374">
        <v>6</v>
      </c>
      <c r="Y1374">
        <v>0</v>
      </c>
      <c r="Z1374">
        <v>0</v>
      </c>
      <c r="AA1374">
        <v>0</v>
      </c>
      <c r="AB1374">
        <v>1</v>
      </c>
      <c r="AC1374" t="s">
        <v>236</v>
      </c>
      <c r="AD1374" t="s">
        <v>3353</v>
      </c>
      <c r="AE1374">
        <v>1.77</v>
      </c>
    </row>
    <row r="1375" spans="1:31">
      <c r="A1375" t="s">
        <v>3380</v>
      </c>
      <c r="B1375">
        <v>2012</v>
      </c>
      <c r="C1375" t="s">
        <v>3353</v>
      </c>
      <c r="D1375" t="s">
        <v>55</v>
      </c>
      <c r="E1375" t="s">
        <v>55</v>
      </c>
      <c r="F1375" t="s">
        <v>55</v>
      </c>
      <c r="G1375" t="s">
        <v>55</v>
      </c>
      <c r="H1375" t="s">
        <v>96</v>
      </c>
      <c r="I1375" t="s">
        <v>55</v>
      </c>
      <c r="J1375" t="s">
        <v>55</v>
      </c>
      <c r="K1375">
        <v>5.0827109999999998</v>
      </c>
      <c r="L1375">
        <v>1.4010130000000001</v>
      </c>
      <c r="M1375">
        <v>2.6970000000000001</v>
      </c>
      <c r="N1375">
        <v>8.6150000000000002</v>
      </c>
      <c r="O1375" t="s">
        <v>57</v>
      </c>
      <c r="P1375" t="s">
        <v>3381</v>
      </c>
      <c r="Q1375">
        <v>3.5329999999999999</v>
      </c>
      <c r="R1375">
        <v>2.3860000000000001</v>
      </c>
      <c r="S1375">
        <v>4787</v>
      </c>
      <c r="T1375">
        <v>1320</v>
      </c>
      <c r="U1375">
        <v>2540</v>
      </c>
      <c r="V1375">
        <v>8115</v>
      </c>
      <c r="W1375">
        <v>416</v>
      </c>
      <c r="X1375">
        <v>20</v>
      </c>
      <c r="Y1375">
        <v>0</v>
      </c>
      <c r="Z1375">
        <v>0</v>
      </c>
      <c r="AA1375">
        <v>0</v>
      </c>
      <c r="AB1375">
        <v>1</v>
      </c>
      <c r="AC1375" t="s">
        <v>567</v>
      </c>
      <c r="AD1375" t="s">
        <v>3353</v>
      </c>
      <c r="AE1375">
        <v>1.69</v>
      </c>
    </row>
    <row r="1376" spans="1:31">
      <c r="A1376" t="s">
        <v>3382</v>
      </c>
      <c r="B1376">
        <v>2012</v>
      </c>
      <c r="C1376" t="s">
        <v>3353</v>
      </c>
      <c r="D1376" t="s">
        <v>55</v>
      </c>
      <c r="E1376" t="s">
        <v>55</v>
      </c>
      <c r="F1376" t="s">
        <v>55</v>
      </c>
      <c r="G1376" t="s">
        <v>55</v>
      </c>
      <c r="H1376" t="s">
        <v>96</v>
      </c>
      <c r="I1376" t="s">
        <v>61</v>
      </c>
      <c r="J1376" t="s">
        <v>55</v>
      </c>
      <c r="K1376">
        <v>4.8477079999999999</v>
      </c>
      <c r="L1376">
        <v>1.6894880000000001</v>
      </c>
      <c r="M1376">
        <v>2.0979999999999999</v>
      </c>
      <c r="N1376">
        <v>9.3770000000000007</v>
      </c>
      <c r="O1376" t="s">
        <v>57</v>
      </c>
      <c r="P1376" t="s">
        <v>3383</v>
      </c>
      <c r="Q1376">
        <v>4.53</v>
      </c>
      <c r="R1376">
        <v>2.75</v>
      </c>
      <c r="S1376">
        <v>2430</v>
      </c>
      <c r="T1376">
        <v>823</v>
      </c>
      <c r="U1376">
        <v>1052</v>
      </c>
      <c r="V1376">
        <v>4701</v>
      </c>
      <c r="W1376">
        <v>248</v>
      </c>
      <c r="X1376">
        <v>11</v>
      </c>
      <c r="Y1376">
        <v>0</v>
      </c>
      <c r="Z1376">
        <v>0</v>
      </c>
      <c r="AA1376">
        <v>0</v>
      </c>
      <c r="AB1376">
        <v>1</v>
      </c>
      <c r="AC1376" t="s">
        <v>236</v>
      </c>
      <c r="AD1376" t="s">
        <v>3353</v>
      </c>
      <c r="AE1376">
        <v>1.53</v>
      </c>
    </row>
    <row r="1377" spans="1:31">
      <c r="A1377" t="s">
        <v>3384</v>
      </c>
      <c r="B1377">
        <v>2012</v>
      </c>
      <c r="C1377" t="s">
        <v>3353</v>
      </c>
      <c r="D1377" t="s">
        <v>55</v>
      </c>
      <c r="E1377" t="s">
        <v>55</v>
      </c>
      <c r="F1377" t="s">
        <v>55</v>
      </c>
      <c r="G1377" t="s">
        <v>55</v>
      </c>
      <c r="H1377" t="s">
        <v>96</v>
      </c>
      <c r="I1377" t="s">
        <v>72</v>
      </c>
      <c r="J1377" t="s">
        <v>55</v>
      </c>
      <c r="K1377">
        <v>5.3501289999999999</v>
      </c>
      <c r="L1377">
        <v>1.859691</v>
      </c>
      <c r="M1377">
        <v>2.3199999999999998</v>
      </c>
      <c r="N1377">
        <v>10.317</v>
      </c>
      <c r="O1377" t="s">
        <v>57</v>
      </c>
      <c r="P1377" t="s">
        <v>3385</v>
      </c>
      <c r="Q1377">
        <v>4.9669999999999996</v>
      </c>
      <c r="R1377">
        <v>3.03</v>
      </c>
      <c r="S1377">
        <v>2357</v>
      </c>
      <c r="T1377">
        <v>843</v>
      </c>
      <c r="U1377">
        <v>1022</v>
      </c>
      <c r="V1377">
        <v>4545</v>
      </c>
      <c r="W1377">
        <v>168</v>
      </c>
      <c r="X1377">
        <v>9</v>
      </c>
      <c r="Y1377">
        <v>0</v>
      </c>
      <c r="Z1377">
        <v>0</v>
      </c>
      <c r="AA1377">
        <v>0</v>
      </c>
      <c r="AB1377">
        <v>1</v>
      </c>
      <c r="AC1377" t="s">
        <v>236</v>
      </c>
      <c r="AD1377" t="s">
        <v>3353</v>
      </c>
      <c r="AE1377">
        <v>1.1399999999999999</v>
      </c>
    </row>
    <row r="1378" spans="1:31">
      <c r="A1378" t="s">
        <v>3386</v>
      </c>
      <c r="B1378">
        <v>2012</v>
      </c>
      <c r="C1378" t="s">
        <v>3353</v>
      </c>
      <c r="D1378" t="s">
        <v>55</v>
      </c>
      <c r="E1378" t="s">
        <v>55</v>
      </c>
      <c r="F1378" t="s">
        <v>55</v>
      </c>
      <c r="G1378" t="s">
        <v>55</v>
      </c>
      <c r="H1378" t="s">
        <v>105</v>
      </c>
      <c r="I1378" t="s">
        <v>55</v>
      </c>
      <c r="J1378" t="s">
        <v>55</v>
      </c>
      <c r="K1378">
        <v>3.4120499999999998</v>
      </c>
      <c r="L1378">
        <v>1.2478290000000001</v>
      </c>
      <c r="M1378">
        <v>1.409</v>
      </c>
      <c r="N1378">
        <v>6.8250000000000002</v>
      </c>
      <c r="O1378" t="s">
        <v>57</v>
      </c>
      <c r="P1378" t="s">
        <v>3387</v>
      </c>
      <c r="Q1378">
        <v>3.4129999999999998</v>
      </c>
      <c r="R1378">
        <v>2.0030000000000001</v>
      </c>
      <c r="S1378">
        <v>1995</v>
      </c>
      <c r="T1378">
        <v>733</v>
      </c>
      <c r="U1378">
        <v>824</v>
      </c>
      <c r="V1378">
        <v>3991</v>
      </c>
      <c r="W1378">
        <v>277</v>
      </c>
      <c r="X1378">
        <v>11</v>
      </c>
      <c r="Y1378">
        <v>0</v>
      </c>
      <c r="Z1378">
        <v>0</v>
      </c>
      <c r="AA1378">
        <v>0</v>
      </c>
      <c r="AB1378">
        <v>1</v>
      </c>
      <c r="AC1378" t="s">
        <v>456</v>
      </c>
      <c r="AD1378" t="s">
        <v>3353</v>
      </c>
      <c r="AE1378">
        <v>1.3</v>
      </c>
    </row>
    <row r="1379" spans="1:31">
      <c r="A1379" t="s">
        <v>3388</v>
      </c>
      <c r="B1379">
        <v>2012</v>
      </c>
      <c r="C1379" t="s">
        <v>3353</v>
      </c>
      <c r="D1379" t="s">
        <v>55</v>
      </c>
      <c r="E1379" t="s">
        <v>55</v>
      </c>
      <c r="F1379" t="s">
        <v>55</v>
      </c>
      <c r="G1379" t="s">
        <v>55</v>
      </c>
      <c r="H1379" t="s">
        <v>105</v>
      </c>
      <c r="I1379" t="s">
        <v>61</v>
      </c>
      <c r="J1379" t="s">
        <v>55</v>
      </c>
      <c r="K1379">
        <v>3.8909729999999998</v>
      </c>
      <c r="L1379">
        <v>1.896058</v>
      </c>
      <c r="M1379">
        <v>1.0860000000000001</v>
      </c>
      <c r="N1379">
        <v>9.593</v>
      </c>
      <c r="O1379" t="s">
        <v>57</v>
      </c>
      <c r="P1379" t="s">
        <v>3389</v>
      </c>
      <c r="Q1379">
        <v>5.702</v>
      </c>
      <c r="R1379">
        <v>2.8050000000000002</v>
      </c>
      <c r="S1379">
        <v>1212</v>
      </c>
      <c r="T1379">
        <v>600</v>
      </c>
      <c r="U1379">
        <v>338</v>
      </c>
      <c r="V1379">
        <v>2989</v>
      </c>
      <c r="W1379">
        <v>169</v>
      </c>
      <c r="X1379">
        <v>7</v>
      </c>
      <c r="Y1379">
        <v>0</v>
      </c>
      <c r="Z1379">
        <v>0</v>
      </c>
      <c r="AA1379">
        <v>0</v>
      </c>
      <c r="AB1379">
        <v>1</v>
      </c>
      <c r="AC1379" t="s">
        <v>3355</v>
      </c>
      <c r="AD1379" t="s">
        <v>3353</v>
      </c>
      <c r="AE1379">
        <v>1.62</v>
      </c>
    </row>
    <row r="1380" spans="1:31">
      <c r="A1380" t="s">
        <v>3390</v>
      </c>
      <c r="B1380">
        <v>2012</v>
      </c>
      <c r="C1380" t="s">
        <v>3353</v>
      </c>
      <c r="D1380" t="s">
        <v>55</v>
      </c>
      <c r="E1380" t="s">
        <v>55</v>
      </c>
      <c r="F1380" t="s">
        <v>55</v>
      </c>
      <c r="G1380" t="s">
        <v>55</v>
      </c>
      <c r="H1380" t="s">
        <v>105</v>
      </c>
      <c r="I1380" t="s">
        <v>72</v>
      </c>
      <c r="J1380" t="s">
        <v>55</v>
      </c>
      <c r="K1380">
        <v>2.8661249999999998</v>
      </c>
      <c r="L1380">
        <v>1.6152150000000001</v>
      </c>
      <c r="M1380">
        <v>0.61399999999999999</v>
      </c>
      <c r="N1380">
        <v>8.0410000000000004</v>
      </c>
      <c r="O1380" t="s">
        <v>57</v>
      </c>
      <c r="P1380" t="s">
        <v>3391</v>
      </c>
      <c r="Q1380">
        <v>5.1749999999999998</v>
      </c>
      <c r="R1380">
        <v>2.2519999999999998</v>
      </c>
      <c r="S1380">
        <v>783</v>
      </c>
      <c r="T1380">
        <v>437</v>
      </c>
      <c r="U1380">
        <v>168</v>
      </c>
      <c r="V1380">
        <v>2198</v>
      </c>
      <c r="W1380">
        <v>108</v>
      </c>
      <c r="X1380">
        <v>4</v>
      </c>
      <c r="Y1380">
        <v>0</v>
      </c>
      <c r="Z1380">
        <v>0</v>
      </c>
      <c r="AA1380">
        <v>0</v>
      </c>
      <c r="AB1380">
        <v>1</v>
      </c>
      <c r="AC1380" t="s">
        <v>3377</v>
      </c>
      <c r="AD1380" t="s">
        <v>3353</v>
      </c>
      <c r="AE1380">
        <v>1</v>
      </c>
    </row>
    <row r="1381" spans="1:31">
      <c r="A1381" t="s">
        <v>3392</v>
      </c>
      <c r="B1381">
        <v>2012</v>
      </c>
      <c r="C1381" t="s">
        <v>3353</v>
      </c>
      <c r="D1381" t="s">
        <v>55</v>
      </c>
      <c r="E1381" t="s">
        <v>55</v>
      </c>
      <c r="F1381" t="s">
        <v>55</v>
      </c>
      <c r="G1381" t="s">
        <v>55</v>
      </c>
      <c r="H1381" t="s">
        <v>115</v>
      </c>
      <c r="I1381" t="s">
        <v>55</v>
      </c>
      <c r="J1381" t="s">
        <v>55</v>
      </c>
      <c r="K1381">
        <v>2.5811649999999999</v>
      </c>
      <c r="L1381">
        <v>1.1977679999999999</v>
      </c>
      <c r="M1381">
        <v>0.78700000000000003</v>
      </c>
      <c r="N1381">
        <v>6.14</v>
      </c>
      <c r="O1381" t="s">
        <v>57</v>
      </c>
      <c r="P1381" t="s">
        <v>3393</v>
      </c>
      <c r="Q1381">
        <v>3.5590000000000002</v>
      </c>
      <c r="R1381">
        <v>1.794</v>
      </c>
      <c r="S1381">
        <v>613</v>
      </c>
      <c r="T1381">
        <v>277</v>
      </c>
      <c r="U1381">
        <v>187</v>
      </c>
      <c r="V1381">
        <v>1458</v>
      </c>
      <c r="W1381">
        <v>138</v>
      </c>
      <c r="X1381">
        <v>5</v>
      </c>
      <c r="Y1381">
        <v>0</v>
      </c>
      <c r="Z1381">
        <v>0</v>
      </c>
      <c r="AA1381">
        <v>0</v>
      </c>
      <c r="AB1381">
        <v>1</v>
      </c>
      <c r="AC1381" t="s">
        <v>3394</v>
      </c>
      <c r="AD1381" t="s">
        <v>3353</v>
      </c>
      <c r="AE1381">
        <v>0.78</v>
      </c>
    </row>
    <row r="1382" spans="1:31">
      <c r="A1382" t="s">
        <v>3395</v>
      </c>
      <c r="B1382">
        <v>2012</v>
      </c>
      <c r="C1382" t="s">
        <v>3353</v>
      </c>
      <c r="D1382" t="s">
        <v>55</v>
      </c>
      <c r="E1382" t="s">
        <v>55</v>
      </c>
      <c r="F1382" t="s">
        <v>55</v>
      </c>
      <c r="G1382" t="s">
        <v>55</v>
      </c>
      <c r="H1382" t="s">
        <v>115</v>
      </c>
      <c r="I1382" t="s">
        <v>61</v>
      </c>
      <c r="J1382" t="s">
        <v>55</v>
      </c>
      <c r="K1382">
        <v>4.428979</v>
      </c>
      <c r="L1382">
        <v>2.376649</v>
      </c>
      <c r="M1382">
        <v>1.0389999999999999</v>
      </c>
      <c r="N1382">
        <v>11.79</v>
      </c>
      <c r="O1382" t="s">
        <v>57</v>
      </c>
      <c r="P1382" t="s">
        <v>3396</v>
      </c>
      <c r="Q1382">
        <v>7.3609999999999998</v>
      </c>
      <c r="R1382">
        <v>3.39</v>
      </c>
      <c r="S1382">
        <v>514</v>
      </c>
      <c r="T1382">
        <v>268</v>
      </c>
      <c r="U1382">
        <v>121</v>
      </c>
      <c r="V1382">
        <v>1369</v>
      </c>
      <c r="W1382">
        <v>79</v>
      </c>
      <c r="X1382">
        <v>4</v>
      </c>
      <c r="Y1382">
        <v>0</v>
      </c>
      <c r="Z1382">
        <v>0</v>
      </c>
      <c r="AA1382">
        <v>0</v>
      </c>
      <c r="AB1382">
        <v>1</v>
      </c>
      <c r="AC1382" t="s">
        <v>3394</v>
      </c>
      <c r="AD1382" t="s">
        <v>3353</v>
      </c>
      <c r="AE1382">
        <v>1.04</v>
      </c>
    </row>
    <row r="1383" spans="1:31">
      <c r="A1383" t="s">
        <v>3397</v>
      </c>
      <c r="B1383">
        <v>2012</v>
      </c>
      <c r="C1383" t="s">
        <v>3353</v>
      </c>
      <c r="D1383" t="s">
        <v>55</v>
      </c>
      <c r="E1383" t="s">
        <v>55</v>
      </c>
      <c r="F1383" t="s">
        <v>55</v>
      </c>
      <c r="G1383" t="s">
        <v>55</v>
      </c>
      <c r="H1383" t="s">
        <v>115</v>
      </c>
      <c r="I1383" t="s">
        <v>72</v>
      </c>
      <c r="J1383" t="s">
        <v>55</v>
      </c>
      <c r="K1383">
        <v>0.81283799999999995</v>
      </c>
      <c r="L1383">
        <v>0.84177000000000002</v>
      </c>
      <c r="M1383">
        <v>1.7000000000000001E-2</v>
      </c>
      <c r="N1383">
        <v>4.633</v>
      </c>
      <c r="O1383" t="s">
        <v>57</v>
      </c>
      <c r="P1383" t="s">
        <v>3398</v>
      </c>
      <c r="Q1383">
        <v>3.8210000000000002</v>
      </c>
      <c r="R1383">
        <v>0.79600000000000004</v>
      </c>
      <c r="S1383">
        <v>99</v>
      </c>
      <c r="T1383">
        <v>101</v>
      </c>
      <c r="U1383">
        <v>2</v>
      </c>
      <c r="V1383">
        <v>562</v>
      </c>
      <c r="W1383">
        <v>59</v>
      </c>
      <c r="X1383">
        <v>1</v>
      </c>
      <c r="Y1383">
        <v>0</v>
      </c>
      <c r="Z1383">
        <v>0</v>
      </c>
      <c r="AA1383">
        <v>0</v>
      </c>
      <c r="AB1383">
        <v>1</v>
      </c>
      <c r="AC1383" t="s">
        <v>3394</v>
      </c>
      <c r="AD1383" t="s">
        <v>3353</v>
      </c>
      <c r="AE1383">
        <v>0.51</v>
      </c>
    </row>
    <row r="1384" spans="1:31">
      <c r="A1384" t="s">
        <v>3399</v>
      </c>
      <c r="B1384">
        <v>2012</v>
      </c>
      <c r="C1384" t="s">
        <v>3353</v>
      </c>
      <c r="D1384" t="s">
        <v>55</v>
      </c>
      <c r="E1384" t="s">
        <v>55</v>
      </c>
      <c r="F1384" t="s">
        <v>55</v>
      </c>
      <c r="G1384" t="s">
        <v>55</v>
      </c>
      <c r="H1384" t="s">
        <v>125</v>
      </c>
      <c r="I1384" t="s">
        <v>55</v>
      </c>
      <c r="J1384" t="s">
        <v>55</v>
      </c>
      <c r="K1384">
        <v>4.2532779999999999</v>
      </c>
      <c r="L1384">
        <v>2.2219890000000002</v>
      </c>
      <c r="M1384">
        <v>1.054</v>
      </c>
      <c r="N1384">
        <v>11.063000000000001</v>
      </c>
      <c r="O1384" t="s">
        <v>57</v>
      </c>
      <c r="P1384" t="s">
        <v>3400</v>
      </c>
      <c r="Q1384">
        <v>6.8090000000000002</v>
      </c>
      <c r="R1384">
        <v>3.1989999999999998</v>
      </c>
      <c r="S1384">
        <v>422</v>
      </c>
      <c r="T1384">
        <v>219</v>
      </c>
      <c r="U1384">
        <v>105</v>
      </c>
      <c r="V1384">
        <v>1097</v>
      </c>
      <c r="W1384">
        <v>70</v>
      </c>
      <c r="X1384">
        <v>4</v>
      </c>
      <c r="Y1384">
        <v>0</v>
      </c>
      <c r="Z1384">
        <v>0</v>
      </c>
      <c r="AA1384">
        <v>0</v>
      </c>
      <c r="AB1384">
        <v>1</v>
      </c>
      <c r="AC1384" t="s">
        <v>3394</v>
      </c>
      <c r="AD1384" t="s">
        <v>3353</v>
      </c>
      <c r="AE1384">
        <v>0.84</v>
      </c>
    </row>
    <row r="1385" spans="1:31">
      <c r="A1385" t="s">
        <v>3401</v>
      </c>
      <c r="B1385">
        <v>2012</v>
      </c>
      <c r="C1385" t="s">
        <v>3353</v>
      </c>
      <c r="D1385" t="s">
        <v>55</v>
      </c>
      <c r="E1385" t="s">
        <v>55</v>
      </c>
      <c r="F1385" t="s">
        <v>55</v>
      </c>
      <c r="G1385" t="s">
        <v>55</v>
      </c>
      <c r="H1385" t="s">
        <v>125</v>
      </c>
      <c r="I1385" t="s">
        <v>61</v>
      </c>
      <c r="J1385" t="s">
        <v>55</v>
      </c>
      <c r="K1385">
        <v>1.9701679999999999</v>
      </c>
      <c r="L1385">
        <v>2.1117189999999999</v>
      </c>
      <c r="M1385">
        <v>3.2000000000000001E-2</v>
      </c>
      <c r="N1385">
        <v>11.462</v>
      </c>
      <c r="O1385" t="s">
        <v>57</v>
      </c>
      <c r="P1385" t="s">
        <v>3402</v>
      </c>
      <c r="Q1385">
        <v>9.4920000000000009</v>
      </c>
      <c r="R1385">
        <v>1.9379999999999999</v>
      </c>
      <c r="S1385">
        <v>109</v>
      </c>
      <c r="T1385">
        <v>116</v>
      </c>
      <c r="U1385">
        <v>2</v>
      </c>
      <c r="V1385">
        <v>633</v>
      </c>
      <c r="W1385">
        <v>40</v>
      </c>
      <c r="X1385">
        <v>1</v>
      </c>
      <c r="Y1385">
        <v>0</v>
      </c>
      <c r="Z1385">
        <v>0</v>
      </c>
      <c r="AA1385">
        <v>0</v>
      </c>
      <c r="AB1385">
        <v>1</v>
      </c>
      <c r="AC1385" t="s">
        <v>3394</v>
      </c>
      <c r="AD1385" t="s">
        <v>3353</v>
      </c>
      <c r="AE1385">
        <v>0.9</v>
      </c>
    </row>
    <row r="1386" spans="1:31">
      <c r="A1386" t="s">
        <v>3403</v>
      </c>
      <c r="B1386">
        <v>2012</v>
      </c>
      <c r="C1386" t="s">
        <v>3353</v>
      </c>
      <c r="D1386" t="s">
        <v>55</v>
      </c>
      <c r="E1386" t="s">
        <v>55</v>
      </c>
      <c r="F1386" t="s">
        <v>55</v>
      </c>
      <c r="G1386" t="s">
        <v>55</v>
      </c>
      <c r="H1386" t="s">
        <v>125</v>
      </c>
      <c r="I1386" t="s">
        <v>72</v>
      </c>
      <c r="J1386" t="s">
        <v>55</v>
      </c>
      <c r="K1386">
        <v>7.125248</v>
      </c>
      <c r="L1386">
        <v>4.4462770000000003</v>
      </c>
      <c r="M1386">
        <v>1.1830000000000001</v>
      </c>
      <c r="N1386">
        <v>21.22</v>
      </c>
      <c r="O1386" t="s">
        <v>57</v>
      </c>
      <c r="P1386" t="s">
        <v>3404</v>
      </c>
      <c r="Q1386">
        <v>14.095000000000001</v>
      </c>
      <c r="R1386">
        <v>5.9420000000000002</v>
      </c>
      <c r="S1386">
        <v>313</v>
      </c>
      <c r="T1386">
        <v>189</v>
      </c>
      <c r="U1386">
        <v>52</v>
      </c>
      <c r="V1386">
        <v>932</v>
      </c>
      <c r="W1386">
        <v>30</v>
      </c>
      <c r="X1386">
        <v>3</v>
      </c>
      <c r="Y1386">
        <v>0</v>
      </c>
      <c r="Z1386">
        <v>0</v>
      </c>
      <c r="AA1386">
        <v>0</v>
      </c>
      <c r="AB1386">
        <v>1</v>
      </c>
      <c r="AC1386" t="s">
        <v>3394</v>
      </c>
      <c r="AD1386" t="s">
        <v>3353</v>
      </c>
      <c r="AE1386">
        <v>0.87</v>
      </c>
    </row>
    <row r="1387" spans="1:31">
      <c r="A1387" t="s">
        <v>3405</v>
      </c>
      <c r="B1387">
        <v>2012</v>
      </c>
      <c r="C1387" t="s">
        <v>3353</v>
      </c>
      <c r="D1387" t="s">
        <v>55</v>
      </c>
      <c r="E1387" t="s">
        <v>55</v>
      </c>
      <c r="F1387" t="s">
        <v>55</v>
      </c>
      <c r="G1387" t="s">
        <v>55</v>
      </c>
      <c r="H1387" t="s">
        <v>55</v>
      </c>
      <c r="I1387" t="s">
        <v>55</v>
      </c>
      <c r="J1387" t="s">
        <v>55</v>
      </c>
      <c r="K1387">
        <v>3.0591819999999998</v>
      </c>
      <c r="L1387">
        <v>0.544346</v>
      </c>
      <c r="M1387">
        <v>2.0830000000000002</v>
      </c>
      <c r="N1387">
        <v>4.3230000000000004</v>
      </c>
      <c r="O1387" t="s">
        <v>57</v>
      </c>
      <c r="P1387" t="s">
        <v>3406</v>
      </c>
      <c r="Q1387">
        <v>1.264</v>
      </c>
      <c r="R1387">
        <v>0.97699999999999998</v>
      </c>
      <c r="S1387">
        <v>13590</v>
      </c>
      <c r="T1387">
        <v>2344</v>
      </c>
      <c r="U1387">
        <v>9252</v>
      </c>
      <c r="V1387">
        <v>19205</v>
      </c>
      <c r="W1387">
        <v>1966</v>
      </c>
      <c r="X1387">
        <v>71</v>
      </c>
      <c r="Y1387">
        <v>0</v>
      </c>
      <c r="Z1387">
        <v>0</v>
      </c>
      <c r="AA1387">
        <v>0</v>
      </c>
      <c r="AB1387">
        <v>1</v>
      </c>
      <c r="AC1387" t="s">
        <v>3407</v>
      </c>
      <c r="AD1387" t="s">
        <v>3353</v>
      </c>
      <c r="AE1387">
        <v>1.96</v>
      </c>
    </row>
    <row r="1388" spans="1:31">
      <c r="A1388" t="s">
        <v>3408</v>
      </c>
      <c r="B1388">
        <v>2012</v>
      </c>
      <c r="C1388" t="s">
        <v>3353</v>
      </c>
      <c r="D1388" t="s">
        <v>55</v>
      </c>
      <c r="E1388" t="s">
        <v>55</v>
      </c>
      <c r="F1388" t="s">
        <v>55</v>
      </c>
      <c r="G1388" t="s">
        <v>55</v>
      </c>
      <c r="H1388" t="s">
        <v>55</v>
      </c>
      <c r="I1388" t="s">
        <v>55</v>
      </c>
      <c r="J1388" t="s">
        <v>137</v>
      </c>
      <c r="K1388">
        <v>1.240585</v>
      </c>
      <c r="L1388">
        <v>0.80951399999999996</v>
      </c>
      <c r="M1388">
        <v>0.189</v>
      </c>
      <c r="N1388">
        <v>4.0579999999999998</v>
      </c>
      <c r="O1388" t="s">
        <v>57</v>
      </c>
      <c r="P1388" t="s">
        <v>3409</v>
      </c>
      <c r="Q1388">
        <v>2.8170000000000002</v>
      </c>
      <c r="R1388">
        <v>1.0509999999999999</v>
      </c>
      <c r="S1388">
        <v>707</v>
      </c>
      <c r="T1388">
        <v>462</v>
      </c>
      <c r="U1388">
        <v>108</v>
      </c>
      <c r="V1388">
        <v>2313</v>
      </c>
      <c r="W1388">
        <v>137</v>
      </c>
      <c r="X1388">
        <v>4</v>
      </c>
      <c r="Y1388">
        <v>0</v>
      </c>
      <c r="Z1388">
        <v>0</v>
      </c>
      <c r="AA1388">
        <v>0</v>
      </c>
      <c r="AB1388">
        <v>1</v>
      </c>
      <c r="AC1388" t="s">
        <v>3377</v>
      </c>
      <c r="AD1388" t="s">
        <v>3353</v>
      </c>
      <c r="AE1388">
        <v>0.73</v>
      </c>
    </row>
    <row r="1389" spans="1:31">
      <c r="A1389" t="s">
        <v>3410</v>
      </c>
      <c r="B1389">
        <v>2012</v>
      </c>
      <c r="C1389" t="s">
        <v>3353</v>
      </c>
      <c r="D1389" t="s">
        <v>55</v>
      </c>
      <c r="E1389" t="s">
        <v>55</v>
      </c>
      <c r="F1389" t="s">
        <v>55</v>
      </c>
      <c r="G1389" t="s">
        <v>55</v>
      </c>
      <c r="H1389" t="s">
        <v>55</v>
      </c>
      <c r="I1389" t="s">
        <v>55</v>
      </c>
      <c r="J1389" t="s">
        <v>141</v>
      </c>
      <c r="K1389">
        <v>0</v>
      </c>
      <c r="L1389">
        <v>0</v>
      </c>
      <c r="M1389">
        <v>0</v>
      </c>
      <c r="N1389">
        <v>1.7250000000000001</v>
      </c>
      <c r="O1389" t="s">
        <v>57</v>
      </c>
      <c r="P1389" t="s">
        <v>3411</v>
      </c>
      <c r="Q1389">
        <v>1.7250000000000001</v>
      </c>
      <c r="R1389">
        <v>0</v>
      </c>
      <c r="S1389">
        <v>0</v>
      </c>
      <c r="T1389">
        <v>0</v>
      </c>
      <c r="U1389" t="s">
        <v>619</v>
      </c>
      <c r="V1389" t="s">
        <v>619</v>
      </c>
      <c r="W1389">
        <v>212</v>
      </c>
      <c r="X1389">
        <v>0</v>
      </c>
      <c r="Y1389">
        <v>0</v>
      </c>
      <c r="Z1389">
        <v>0</v>
      </c>
      <c r="AA1389">
        <v>0</v>
      </c>
      <c r="AB1389">
        <v>1</v>
      </c>
      <c r="AC1389" t="s">
        <v>620</v>
      </c>
      <c r="AD1389" t="s">
        <v>3353</v>
      </c>
      <c r="AE1389">
        <v>1</v>
      </c>
    </row>
    <row r="1390" spans="1:31">
      <c r="A1390" t="s">
        <v>3412</v>
      </c>
      <c r="B1390">
        <v>2012</v>
      </c>
      <c r="C1390" t="s">
        <v>3353</v>
      </c>
      <c r="D1390" t="s">
        <v>55</v>
      </c>
      <c r="E1390" t="s">
        <v>55</v>
      </c>
      <c r="F1390" t="s">
        <v>55</v>
      </c>
      <c r="G1390" t="s">
        <v>55</v>
      </c>
      <c r="H1390" t="s">
        <v>55</v>
      </c>
      <c r="I1390" t="s">
        <v>55</v>
      </c>
      <c r="J1390" t="s">
        <v>145</v>
      </c>
      <c r="K1390">
        <v>3.6677430000000002</v>
      </c>
      <c r="L1390">
        <v>1.108897</v>
      </c>
      <c r="M1390">
        <v>1.8149999999999999</v>
      </c>
      <c r="N1390">
        <v>6.5380000000000003</v>
      </c>
      <c r="O1390" t="s">
        <v>57</v>
      </c>
      <c r="P1390" t="s">
        <v>3413</v>
      </c>
      <c r="Q1390">
        <v>2.87</v>
      </c>
      <c r="R1390">
        <v>1.8520000000000001</v>
      </c>
      <c r="S1390">
        <v>2880</v>
      </c>
      <c r="T1390">
        <v>878</v>
      </c>
      <c r="U1390">
        <v>1426</v>
      </c>
      <c r="V1390">
        <v>5135</v>
      </c>
      <c r="W1390">
        <v>284</v>
      </c>
      <c r="X1390">
        <v>13</v>
      </c>
      <c r="Y1390">
        <v>0</v>
      </c>
      <c r="Z1390">
        <v>0</v>
      </c>
      <c r="AA1390">
        <v>0</v>
      </c>
      <c r="AB1390">
        <v>1</v>
      </c>
      <c r="AC1390" t="s">
        <v>236</v>
      </c>
      <c r="AD1390" t="s">
        <v>3353</v>
      </c>
      <c r="AE1390">
        <v>0.98</v>
      </c>
    </row>
    <row r="1391" spans="1:31">
      <c r="A1391" t="s">
        <v>3414</v>
      </c>
      <c r="B1391">
        <v>2012</v>
      </c>
      <c r="C1391" t="s">
        <v>3353</v>
      </c>
      <c r="D1391" t="s">
        <v>55</v>
      </c>
      <c r="E1391" t="s">
        <v>55</v>
      </c>
      <c r="F1391" t="s">
        <v>55</v>
      </c>
      <c r="G1391" t="s">
        <v>55</v>
      </c>
      <c r="H1391" t="s">
        <v>55</v>
      </c>
      <c r="I1391" t="s">
        <v>55</v>
      </c>
      <c r="J1391" t="s">
        <v>149</v>
      </c>
      <c r="K1391">
        <v>4.7145910000000004</v>
      </c>
      <c r="L1391">
        <v>1.4526509999999999</v>
      </c>
      <c r="M1391">
        <v>2.2890000000000001</v>
      </c>
      <c r="N1391">
        <v>8.4860000000000007</v>
      </c>
      <c r="O1391" t="s">
        <v>57</v>
      </c>
      <c r="P1391" t="s">
        <v>3415</v>
      </c>
      <c r="Q1391">
        <v>3.7709999999999999</v>
      </c>
      <c r="R1391">
        <v>2.4249999999999998</v>
      </c>
      <c r="S1391">
        <v>4846</v>
      </c>
      <c r="T1391">
        <v>1456</v>
      </c>
      <c r="U1391">
        <v>2353</v>
      </c>
      <c r="V1391">
        <v>8723</v>
      </c>
      <c r="W1391">
        <v>524</v>
      </c>
      <c r="X1391">
        <v>23</v>
      </c>
      <c r="Y1391">
        <v>0</v>
      </c>
      <c r="Z1391">
        <v>0</v>
      </c>
      <c r="AA1391">
        <v>0</v>
      </c>
      <c r="AB1391">
        <v>1</v>
      </c>
      <c r="AC1391" t="s">
        <v>379</v>
      </c>
      <c r="AD1391" t="s">
        <v>3353</v>
      </c>
      <c r="AE1391">
        <v>2.46</v>
      </c>
    </row>
    <row r="1392" spans="1:31">
      <c r="A1392" t="s">
        <v>3416</v>
      </c>
      <c r="B1392">
        <v>2012</v>
      </c>
      <c r="C1392" t="s">
        <v>3353</v>
      </c>
      <c r="D1392" t="s">
        <v>55</v>
      </c>
      <c r="E1392" t="s">
        <v>55</v>
      </c>
      <c r="F1392" t="s">
        <v>55</v>
      </c>
      <c r="G1392" t="s">
        <v>55</v>
      </c>
      <c r="H1392" t="s">
        <v>55</v>
      </c>
      <c r="I1392" t="s">
        <v>55</v>
      </c>
      <c r="J1392" t="s">
        <v>153</v>
      </c>
      <c r="K1392">
        <v>3.7647020000000002</v>
      </c>
      <c r="L1392">
        <v>0.90892600000000001</v>
      </c>
      <c r="M1392">
        <v>2.1890000000000001</v>
      </c>
      <c r="N1392">
        <v>5.9969999999999999</v>
      </c>
      <c r="O1392" t="s">
        <v>57</v>
      </c>
      <c r="P1392" t="s">
        <v>3417</v>
      </c>
      <c r="Q1392">
        <v>2.2320000000000002</v>
      </c>
      <c r="R1392">
        <v>1.5760000000000001</v>
      </c>
      <c r="S1392">
        <v>5156</v>
      </c>
      <c r="T1392">
        <v>1257</v>
      </c>
      <c r="U1392">
        <v>2998</v>
      </c>
      <c r="V1392">
        <v>8214</v>
      </c>
      <c r="W1392">
        <v>809</v>
      </c>
      <c r="X1392">
        <v>31</v>
      </c>
      <c r="Y1392">
        <v>0</v>
      </c>
      <c r="Z1392">
        <v>0</v>
      </c>
      <c r="AA1392">
        <v>0</v>
      </c>
      <c r="AB1392">
        <v>1</v>
      </c>
      <c r="AC1392" t="s">
        <v>567</v>
      </c>
      <c r="AD1392" t="s">
        <v>3353</v>
      </c>
      <c r="AE1392">
        <v>1.84</v>
      </c>
    </row>
    <row r="1393" spans="1:31">
      <c r="A1393" t="s">
        <v>3418</v>
      </c>
      <c r="B1393">
        <v>2012</v>
      </c>
      <c r="C1393" t="s">
        <v>3353</v>
      </c>
      <c r="D1393" t="s">
        <v>55</v>
      </c>
      <c r="E1393" t="s">
        <v>55</v>
      </c>
      <c r="F1393" t="s">
        <v>55</v>
      </c>
      <c r="G1393" t="s">
        <v>55</v>
      </c>
      <c r="H1393" t="s">
        <v>55</v>
      </c>
      <c r="I1393" t="s">
        <v>61</v>
      </c>
      <c r="J1393" t="s">
        <v>55</v>
      </c>
      <c r="K1393">
        <v>3.204758</v>
      </c>
      <c r="L1393">
        <v>0.56239499999999998</v>
      </c>
      <c r="M1393">
        <v>2.194</v>
      </c>
      <c r="N1393">
        <v>4.5069999999999997</v>
      </c>
      <c r="O1393" t="s">
        <v>57</v>
      </c>
      <c r="P1393" t="s">
        <v>3419</v>
      </c>
      <c r="Q1393">
        <v>1.302</v>
      </c>
      <c r="R1393">
        <v>1.01</v>
      </c>
      <c r="S1393">
        <v>7348</v>
      </c>
      <c r="T1393">
        <v>1310</v>
      </c>
      <c r="U1393">
        <v>5031</v>
      </c>
      <c r="V1393">
        <v>10334</v>
      </c>
      <c r="W1393">
        <v>1215</v>
      </c>
      <c r="X1393">
        <v>47</v>
      </c>
      <c r="Y1393">
        <v>0</v>
      </c>
      <c r="Z1393">
        <v>0</v>
      </c>
      <c r="AA1393">
        <v>0</v>
      </c>
      <c r="AB1393">
        <v>1</v>
      </c>
      <c r="AC1393" t="s">
        <v>228</v>
      </c>
      <c r="AD1393" t="s">
        <v>3353</v>
      </c>
      <c r="AE1393">
        <v>1.24</v>
      </c>
    </row>
    <row r="1394" spans="1:31">
      <c r="A1394" t="s">
        <v>3420</v>
      </c>
      <c r="B1394">
        <v>2012</v>
      </c>
      <c r="C1394" t="s">
        <v>3353</v>
      </c>
      <c r="D1394" t="s">
        <v>55</v>
      </c>
      <c r="E1394" t="s">
        <v>55</v>
      </c>
      <c r="F1394" t="s">
        <v>55</v>
      </c>
      <c r="G1394" t="s">
        <v>55</v>
      </c>
      <c r="H1394" t="s">
        <v>55</v>
      </c>
      <c r="I1394" t="s">
        <v>61</v>
      </c>
      <c r="J1394" t="s">
        <v>137</v>
      </c>
      <c r="K1394">
        <v>0.69659300000000002</v>
      </c>
      <c r="L1394">
        <v>0.54999100000000001</v>
      </c>
      <c r="M1394">
        <v>5.8000000000000003E-2</v>
      </c>
      <c r="N1394">
        <v>2.819</v>
      </c>
      <c r="O1394" t="s">
        <v>57</v>
      </c>
      <c r="P1394" t="s">
        <v>3421</v>
      </c>
      <c r="Q1394">
        <v>2.1219999999999999</v>
      </c>
      <c r="R1394">
        <v>0.63800000000000001</v>
      </c>
      <c r="S1394">
        <v>168</v>
      </c>
      <c r="T1394">
        <v>132</v>
      </c>
      <c r="U1394">
        <v>14</v>
      </c>
      <c r="V1394">
        <v>682</v>
      </c>
      <c r="W1394">
        <v>75</v>
      </c>
      <c r="X1394">
        <v>2</v>
      </c>
      <c r="Y1394">
        <v>0</v>
      </c>
      <c r="Z1394">
        <v>0</v>
      </c>
      <c r="AA1394">
        <v>0</v>
      </c>
      <c r="AB1394">
        <v>1</v>
      </c>
      <c r="AC1394" t="s">
        <v>3394</v>
      </c>
      <c r="AD1394" t="s">
        <v>3353</v>
      </c>
      <c r="AE1394">
        <v>0.32</v>
      </c>
    </row>
    <row r="1395" spans="1:31">
      <c r="A1395" t="s">
        <v>3422</v>
      </c>
      <c r="B1395">
        <v>2012</v>
      </c>
      <c r="C1395" t="s">
        <v>3353</v>
      </c>
      <c r="D1395" t="s">
        <v>55</v>
      </c>
      <c r="E1395" t="s">
        <v>55</v>
      </c>
      <c r="F1395" t="s">
        <v>55</v>
      </c>
      <c r="G1395" t="s">
        <v>55</v>
      </c>
      <c r="H1395" t="s">
        <v>55</v>
      </c>
      <c r="I1395" t="s">
        <v>61</v>
      </c>
      <c r="J1395" t="s">
        <v>141</v>
      </c>
      <c r="K1395">
        <v>0</v>
      </c>
      <c r="L1395">
        <v>0</v>
      </c>
      <c r="M1395">
        <v>0</v>
      </c>
      <c r="N1395">
        <v>3.1040000000000001</v>
      </c>
      <c r="O1395" t="s">
        <v>57</v>
      </c>
      <c r="P1395" t="s">
        <v>3423</v>
      </c>
      <c r="Q1395">
        <v>3.1040000000000001</v>
      </c>
      <c r="R1395">
        <v>0</v>
      </c>
      <c r="S1395">
        <v>0</v>
      </c>
      <c r="T1395">
        <v>0</v>
      </c>
      <c r="U1395" t="s">
        <v>619</v>
      </c>
      <c r="V1395" t="s">
        <v>619</v>
      </c>
      <c r="W1395">
        <v>117</v>
      </c>
      <c r="X1395">
        <v>0</v>
      </c>
      <c r="Y1395">
        <v>0</v>
      </c>
      <c r="Z1395">
        <v>0</v>
      </c>
      <c r="AA1395">
        <v>0</v>
      </c>
      <c r="AB1395">
        <v>1</v>
      </c>
      <c r="AC1395" t="s">
        <v>620</v>
      </c>
      <c r="AD1395" t="s">
        <v>3353</v>
      </c>
      <c r="AE1395">
        <v>1</v>
      </c>
    </row>
    <row r="1396" spans="1:31">
      <c r="A1396" t="s">
        <v>3424</v>
      </c>
      <c r="B1396">
        <v>2012</v>
      </c>
      <c r="C1396" t="s">
        <v>3353</v>
      </c>
      <c r="D1396" t="s">
        <v>55</v>
      </c>
      <c r="E1396" t="s">
        <v>55</v>
      </c>
      <c r="F1396" t="s">
        <v>55</v>
      </c>
      <c r="G1396" t="s">
        <v>55</v>
      </c>
      <c r="H1396" t="s">
        <v>55</v>
      </c>
      <c r="I1396" t="s">
        <v>61</v>
      </c>
      <c r="J1396" t="s">
        <v>145</v>
      </c>
      <c r="K1396">
        <v>1.7904340000000001</v>
      </c>
      <c r="L1396">
        <v>0.95433999999999997</v>
      </c>
      <c r="M1396">
        <v>0.43099999999999999</v>
      </c>
      <c r="N1396">
        <v>4.8049999999999997</v>
      </c>
      <c r="O1396" t="s">
        <v>57</v>
      </c>
      <c r="P1396" t="s">
        <v>3425</v>
      </c>
      <c r="Q1396">
        <v>3.0139999999999998</v>
      </c>
      <c r="R1396">
        <v>1.359</v>
      </c>
      <c r="S1396">
        <v>688</v>
      </c>
      <c r="T1396">
        <v>371</v>
      </c>
      <c r="U1396">
        <v>166</v>
      </c>
      <c r="V1396">
        <v>1847</v>
      </c>
      <c r="W1396">
        <v>163</v>
      </c>
      <c r="X1396">
        <v>4</v>
      </c>
      <c r="Y1396">
        <v>0</v>
      </c>
      <c r="Z1396">
        <v>0</v>
      </c>
      <c r="AA1396">
        <v>0</v>
      </c>
      <c r="AB1396">
        <v>1</v>
      </c>
      <c r="AC1396" t="s">
        <v>3377</v>
      </c>
      <c r="AD1396" t="s">
        <v>3353</v>
      </c>
      <c r="AE1396">
        <v>0.84</v>
      </c>
    </row>
    <row r="1397" spans="1:31">
      <c r="A1397" t="s">
        <v>3426</v>
      </c>
      <c r="B1397">
        <v>2012</v>
      </c>
      <c r="C1397" t="s">
        <v>3353</v>
      </c>
      <c r="D1397" t="s">
        <v>55</v>
      </c>
      <c r="E1397" t="s">
        <v>55</v>
      </c>
      <c r="F1397" t="s">
        <v>55</v>
      </c>
      <c r="G1397" t="s">
        <v>55</v>
      </c>
      <c r="H1397" t="s">
        <v>55</v>
      </c>
      <c r="I1397" t="s">
        <v>61</v>
      </c>
      <c r="J1397" t="s">
        <v>149</v>
      </c>
      <c r="K1397">
        <v>6.1146209999999996</v>
      </c>
      <c r="L1397">
        <v>1.838962</v>
      </c>
      <c r="M1397">
        <v>3.0219999999999998</v>
      </c>
      <c r="N1397">
        <v>10.836</v>
      </c>
      <c r="O1397" t="s">
        <v>57</v>
      </c>
      <c r="P1397" t="s">
        <v>3427</v>
      </c>
      <c r="Q1397">
        <v>4.7220000000000004</v>
      </c>
      <c r="R1397">
        <v>3.0920000000000001</v>
      </c>
      <c r="S1397">
        <v>3333</v>
      </c>
      <c r="T1397">
        <v>976</v>
      </c>
      <c r="U1397">
        <v>1647</v>
      </c>
      <c r="V1397">
        <v>5906</v>
      </c>
      <c r="W1397">
        <v>322</v>
      </c>
      <c r="X1397">
        <v>18</v>
      </c>
      <c r="Y1397">
        <v>0</v>
      </c>
      <c r="Z1397">
        <v>0</v>
      </c>
      <c r="AA1397">
        <v>0</v>
      </c>
      <c r="AB1397">
        <v>1</v>
      </c>
      <c r="AC1397" t="s">
        <v>249</v>
      </c>
      <c r="AD1397" t="s">
        <v>3353</v>
      </c>
      <c r="AE1397">
        <v>1.89</v>
      </c>
    </row>
    <row r="1398" spans="1:31">
      <c r="A1398" t="s">
        <v>3428</v>
      </c>
      <c r="B1398">
        <v>2012</v>
      </c>
      <c r="C1398" t="s">
        <v>3353</v>
      </c>
      <c r="D1398" t="s">
        <v>55</v>
      </c>
      <c r="E1398" t="s">
        <v>55</v>
      </c>
      <c r="F1398" t="s">
        <v>55</v>
      </c>
      <c r="G1398" t="s">
        <v>55</v>
      </c>
      <c r="H1398" t="s">
        <v>55</v>
      </c>
      <c r="I1398" t="s">
        <v>61</v>
      </c>
      <c r="J1398" t="s">
        <v>153</v>
      </c>
      <c r="K1398">
        <v>3.9861659999999999</v>
      </c>
      <c r="L1398">
        <v>0.903582</v>
      </c>
      <c r="M1398">
        <v>2.407</v>
      </c>
      <c r="N1398">
        <v>6.1740000000000004</v>
      </c>
      <c r="O1398" t="s">
        <v>57</v>
      </c>
      <c r="P1398" t="s">
        <v>3429</v>
      </c>
      <c r="Q1398">
        <v>2.1880000000000002</v>
      </c>
      <c r="R1398">
        <v>1.58</v>
      </c>
      <c r="S1398">
        <v>3158</v>
      </c>
      <c r="T1398">
        <v>722</v>
      </c>
      <c r="U1398">
        <v>1907</v>
      </c>
      <c r="V1398">
        <v>4892</v>
      </c>
      <c r="W1398">
        <v>538</v>
      </c>
      <c r="X1398">
        <v>23</v>
      </c>
      <c r="Y1398">
        <v>0</v>
      </c>
      <c r="Z1398">
        <v>0</v>
      </c>
      <c r="AA1398">
        <v>0</v>
      </c>
      <c r="AB1398">
        <v>1</v>
      </c>
      <c r="AC1398" t="s">
        <v>233</v>
      </c>
      <c r="AD1398" t="s">
        <v>3353</v>
      </c>
      <c r="AE1398">
        <v>1.1499999999999999</v>
      </c>
    </row>
    <row r="1399" spans="1:31">
      <c r="A1399" t="s">
        <v>3430</v>
      </c>
      <c r="B1399">
        <v>2012</v>
      </c>
      <c r="C1399" t="s">
        <v>3353</v>
      </c>
      <c r="D1399" t="s">
        <v>55</v>
      </c>
      <c r="E1399" t="s">
        <v>55</v>
      </c>
      <c r="F1399" t="s">
        <v>55</v>
      </c>
      <c r="G1399" t="s">
        <v>55</v>
      </c>
      <c r="H1399" t="s">
        <v>55</v>
      </c>
      <c r="I1399" t="s">
        <v>72</v>
      </c>
      <c r="J1399" t="s">
        <v>55</v>
      </c>
      <c r="K1399">
        <v>2.9038979999999999</v>
      </c>
      <c r="L1399">
        <v>0.81084199999999995</v>
      </c>
      <c r="M1399">
        <v>1.5309999999999999</v>
      </c>
      <c r="N1399">
        <v>4.9669999999999996</v>
      </c>
      <c r="O1399" t="s">
        <v>57</v>
      </c>
      <c r="P1399" t="s">
        <v>3431</v>
      </c>
      <c r="Q1399">
        <v>2.0630000000000002</v>
      </c>
      <c r="R1399">
        <v>1.3720000000000001</v>
      </c>
      <c r="S1399">
        <v>6242</v>
      </c>
      <c r="T1399">
        <v>1714</v>
      </c>
      <c r="U1399">
        <v>3292</v>
      </c>
      <c r="V1399">
        <v>10678</v>
      </c>
      <c r="W1399">
        <v>751</v>
      </c>
      <c r="X1399">
        <v>24</v>
      </c>
      <c r="Y1399">
        <v>0</v>
      </c>
      <c r="Z1399">
        <v>0</v>
      </c>
      <c r="AA1399">
        <v>0</v>
      </c>
      <c r="AB1399">
        <v>1</v>
      </c>
      <c r="AC1399" t="s">
        <v>3432</v>
      </c>
      <c r="AD1399" t="s">
        <v>3353</v>
      </c>
      <c r="AE1399">
        <v>1.75</v>
      </c>
    </row>
    <row r="1400" spans="1:31">
      <c r="A1400" t="s">
        <v>3433</v>
      </c>
      <c r="B1400">
        <v>2012</v>
      </c>
      <c r="C1400" t="s">
        <v>3353</v>
      </c>
      <c r="D1400" t="s">
        <v>55</v>
      </c>
      <c r="E1400" t="s">
        <v>55</v>
      </c>
      <c r="F1400" t="s">
        <v>55</v>
      </c>
      <c r="G1400" t="s">
        <v>55</v>
      </c>
      <c r="H1400" t="s">
        <v>55</v>
      </c>
      <c r="I1400" t="s">
        <v>72</v>
      </c>
      <c r="J1400" t="s">
        <v>137</v>
      </c>
      <c r="K1400">
        <v>1.6413329999999999</v>
      </c>
      <c r="L1400">
        <v>1.3579129999999999</v>
      </c>
      <c r="M1400">
        <v>0.112</v>
      </c>
      <c r="N1400">
        <v>6.944</v>
      </c>
      <c r="O1400" t="s">
        <v>57</v>
      </c>
      <c r="P1400" t="s">
        <v>3434</v>
      </c>
      <c r="Q1400">
        <v>5.3029999999999999</v>
      </c>
      <c r="R1400">
        <v>1.5289999999999999</v>
      </c>
      <c r="S1400">
        <v>539</v>
      </c>
      <c r="T1400">
        <v>440</v>
      </c>
      <c r="U1400">
        <v>37</v>
      </c>
      <c r="V1400">
        <v>2279</v>
      </c>
      <c r="W1400">
        <v>62</v>
      </c>
      <c r="X1400">
        <v>2</v>
      </c>
      <c r="Y1400">
        <v>0</v>
      </c>
      <c r="Z1400">
        <v>0</v>
      </c>
      <c r="AA1400">
        <v>0</v>
      </c>
      <c r="AB1400">
        <v>1</v>
      </c>
      <c r="AC1400" t="s">
        <v>3377</v>
      </c>
      <c r="AD1400" t="s">
        <v>3353</v>
      </c>
      <c r="AE1400">
        <v>0.7</v>
      </c>
    </row>
    <row r="1401" spans="1:31">
      <c r="A1401" t="s">
        <v>3435</v>
      </c>
      <c r="B1401">
        <v>2012</v>
      </c>
      <c r="C1401" t="s">
        <v>3353</v>
      </c>
      <c r="D1401" t="s">
        <v>55</v>
      </c>
      <c r="E1401" t="s">
        <v>55</v>
      </c>
      <c r="F1401" t="s">
        <v>55</v>
      </c>
      <c r="G1401" t="s">
        <v>55</v>
      </c>
      <c r="H1401" t="s">
        <v>55</v>
      </c>
      <c r="I1401" t="s">
        <v>72</v>
      </c>
      <c r="J1401" t="s">
        <v>141</v>
      </c>
      <c r="K1401">
        <v>0</v>
      </c>
      <c r="L1401">
        <v>0</v>
      </c>
      <c r="M1401">
        <v>0</v>
      </c>
      <c r="N1401">
        <v>3.8090000000000002</v>
      </c>
      <c r="O1401" t="s">
        <v>57</v>
      </c>
      <c r="P1401" t="s">
        <v>3436</v>
      </c>
      <c r="Q1401">
        <v>3.8090000000000002</v>
      </c>
      <c r="R1401">
        <v>0</v>
      </c>
      <c r="S1401">
        <v>0</v>
      </c>
      <c r="T1401">
        <v>0</v>
      </c>
      <c r="U1401" t="s">
        <v>619</v>
      </c>
      <c r="V1401" t="s">
        <v>619</v>
      </c>
      <c r="W1401">
        <v>95</v>
      </c>
      <c r="X1401">
        <v>0</v>
      </c>
      <c r="Y1401">
        <v>0</v>
      </c>
      <c r="Z1401">
        <v>0</v>
      </c>
      <c r="AA1401">
        <v>0</v>
      </c>
      <c r="AB1401">
        <v>1</v>
      </c>
      <c r="AC1401" t="s">
        <v>620</v>
      </c>
      <c r="AD1401" t="s">
        <v>3353</v>
      </c>
      <c r="AE1401">
        <v>1</v>
      </c>
    </row>
    <row r="1402" spans="1:31">
      <c r="A1402" t="s">
        <v>3437</v>
      </c>
      <c r="B1402">
        <v>2012</v>
      </c>
      <c r="C1402" t="s">
        <v>3353</v>
      </c>
      <c r="D1402" t="s">
        <v>55</v>
      </c>
      <c r="E1402" t="s">
        <v>55</v>
      </c>
      <c r="F1402" t="s">
        <v>55</v>
      </c>
      <c r="G1402" t="s">
        <v>55</v>
      </c>
      <c r="H1402" t="s">
        <v>55</v>
      </c>
      <c r="I1402" t="s">
        <v>72</v>
      </c>
      <c r="J1402" t="s">
        <v>145</v>
      </c>
      <c r="K1402">
        <v>5.4685699999999997</v>
      </c>
      <c r="L1402">
        <v>2.0534249999999998</v>
      </c>
      <c r="M1402">
        <v>2.1829999999999998</v>
      </c>
      <c r="N1402">
        <v>11.068</v>
      </c>
      <c r="O1402" t="s">
        <v>57</v>
      </c>
      <c r="P1402" t="s">
        <v>3438</v>
      </c>
      <c r="Q1402">
        <v>5.6</v>
      </c>
      <c r="R1402">
        <v>3.2850000000000001</v>
      </c>
      <c r="S1402">
        <v>2192</v>
      </c>
      <c r="T1402">
        <v>804</v>
      </c>
      <c r="U1402">
        <v>875</v>
      </c>
      <c r="V1402">
        <v>4437</v>
      </c>
      <c r="W1402">
        <v>121</v>
      </c>
      <c r="X1402">
        <v>9</v>
      </c>
      <c r="Y1402">
        <v>0</v>
      </c>
      <c r="Z1402">
        <v>0</v>
      </c>
      <c r="AA1402">
        <v>0</v>
      </c>
      <c r="AB1402">
        <v>1</v>
      </c>
      <c r="AC1402" t="s">
        <v>456</v>
      </c>
      <c r="AD1402" t="s">
        <v>3353</v>
      </c>
      <c r="AE1402">
        <v>0.98</v>
      </c>
    </row>
    <row r="1403" spans="1:31">
      <c r="A1403" t="s">
        <v>3439</v>
      </c>
      <c r="B1403">
        <v>2012</v>
      </c>
      <c r="C1403" t="s">
        <v>3353</v>
      </c>
      <c r="D1403" t="s">
        <v>55</v>
      </c>
      <c r="E1403" t="s">
        <v>55</v>
      </c>
      <c r="F1403" t="s">
        <v>55</v>
      </c>
      <c r="G1403" t="s">
        <v>55</v>
      </c>
      <c r="H1403" t="s">
        <v>55</v>
      </c>
      <c r="I1403" t="s">
        <v>72</v>
      </c>
      <c r="J1403" t="s">
        <v>149</v>
      </c>
      <c r="K1403">
        <v>3.1344029999999998</v>
      </c>
      <c r="L1403">
        <v>1.8279780000000001</v>
      </c>
      <c r="M1403">
        <v>0.61799999999999999</v>
      </c>
      <c r="N1403">
        <v>9.0850000000000009</v>
      </c>
      <c r="O1403" t="s">
        <v>57</v>
      </c>
      <c r="P1403" t="s">
        <v>3440</v>
      </c>
      <c r="Q1403">
        <v>5.9509999999999996</v>
      </c>
      <c r="R1403">
        <v>2.5169999999999999</v>
      </c>
      <c r="S1403">
        <v>1514</v>
      </c>
      <c r="T1403">
        <v>860</v>
      </c>
      <c r="U1403">
        <v>298</v>
      </c>
      <c r="V1403">
        <v>4387</v>
      </c>
      <c r="W1403">
        <v>202</v>
      </c>
      <c r="X1403">
        <v>5</v>
      </c>
      <c r="Y1403">
        <v>0</v>
      </c>
      <c r="Z1403">
        <v>0</v>
      </c>
      <c r="AA1403">
        <v>0</v>
      </c>
      <c r="AB1403">
        <v>1</v>
      </c>
      <c r="AC1403" t="s">
        <v>3360</v>
      </c>
      <c r="AD1403" t="s">
        <v>3353</v>
      </c>
      <c r="AE1403">
        <v>2.21</v>
      </c>
    </row>
    <row r="1404" spans="1:31">
      <c r="A1404" t="s">
        <v>3441</v>
      </c>
      <c r="B1404">
        <v>2012</v>
      </c>
      <c r="C1404" t="s">
        <v>3353</v>
      </c>
      <c r="D1404" t="s">
        <v>55</v>
      </c>
      <c r="E1404" t="s">
        <v>55</v>
      </c>
      <c r="F1404" t="s">
        <v>55</v>
      </c>
      <c r="G1404" t="s">
        <v>55</v>
      </c>
      <c r="H1404" t="s">
        <v>55</v>
      </c>
      <c r="I1404" t="s">
        <v>72</v>
      </c>
      <c r="J1404" t="s">
        <v>153</v>
      </c>
      <c r="K1404">
        <v>3.460709</v>
      </c>
      <c r="L1404">
        <v>1.908712</v>
      </c>
      <c r="M1404">
        <v>0.76700000000000002</v>
      </c>
      <c r="N1404">
        <v>9.5180000000000007</v>
      </c>
      <c r="O1404" t="s">
        <v>57</v>
      </c>
      <c r="P1404" t="s">
        <v>3442</v>
      </c>
      <c r="Q1404">
        <v>6.0570000000000004</v>
      </c>
      <c r="R1404">
        <v>2.694</v>
      </c>
      <c r="S1404">
        <v>1998</v>
      </c>
      <c r="T1404">
        <v>1124</v>
      </c>
      <c r="U1404">
        <v>443</v>
      </c>
      <c r="V1404">
        <v>5494</v>
      </c>
      <c r="W1404">
        <v>271</v>
      </c>
      <c r="X1404">
        <v>8</v>
      </c>
      <c r="Y1404">
        <v>0</v>
      </c>
      <c r="Z1404">
        <v>0</v>
      </c>
      <c r="AA1404">
        <v>0</v>
      </c>
      <c r="AB1404">
        <v>1</v>
      </c>
      <c r="AC1404" t="s">
        <v>3443</v>
      </c>
      <c r="AD1404" t="s">
        <v>3353</v>
      </c>
      <c r="AE1404">
        <v>2.94</v>
      </c>
    </row>
    <row r="1405" spans="1:31">
      <c r="A1405" t="s">
        <v>3444</v>
      </c>
      <c r="B1405">
        <v>2012</v>
      </c>
      <c r="C1405" t="s">
        <v>3353</v>
      </c>
      <c r="D1405" t="s">
        <v>55</v>
      </c>
      <c r="E1405" t="s">
        <v>55</v>
      </c>
      <c r="F1405" t="s">
        <v>55</v>
      </c>
      <c r="G1405" t="s">
        <v>193</v>
      </c>
      <c r="H1405" t="s">
        <v>65</v>
      </c>
      <c r="I1405" t="s">
        <v>55</v>
      </c>
      <c r="J1405" t="s">
        <v>55</v>
      </c>
      <c r="K1405">
        <v>3.9700380000000002</v>
      </c>
      <c r="L1405">
        <v>4.0702509999999998</v>
      </c>
      <c r="M1405">
        <v>7.6999999999999999E-2</v>
      </c>
      <c r="N1405">
        <v>21.219000000000001</v>
      </c>
      <c r="O1405" t="s">
        <v>57</v>
      </c>
      <c r="P1405" t="s">
        <v>3445</v>
      </c>
      <c r="Q1405">
        <v>17.248999999999999</v>
      </c>
      <c r="R1405">
        <v>3.8929999999999998</v>
      </c>
      <c r="S1405">
        <v>784</v>
      </c>
      <c r="T1405">
        <v>797</v>
      </c>
      <c r="U1405">
        <v>15</v>
      </c>
      <c r="V1405">
        <v>4189</v>
      </c>
      <c r="W1405">
        <v>85</v>
      </c>
      <c r="X1405">
        <v>1</v>
      </c>
      <c r="Y1405">
        <v>0</v>
      </c>
      <c r="Z1405">
        <v>0</v>
      </c>
      <c r="AA1405">
        <v>0</v>
      </c>
      <c r="AB1405">
        <v>1</v>
      </c>
      <c r="AC1405" t="s">
        <v>3360</v>
      </c>
      <c r="AD1405" t="s">
        <v>3353</v>
      </c>
      <c r="AE1405">
        <v>3.65</v>
      </c>
    </row>
    <row r="1406" spans="1:31">
      <c r="A1406" t="s">
        <v>3446</v>
      </c>
      <c r="B1406">
        <v>2012</v>
      </c>
      <c r="C1406" t="s">
        <v>3353</v>
      </c>
      <c r="D1406" t="s">
        <v>55</v>
      </c>
      <c r="E1406" t="s">
        <v>55</v>
      </c>
      <c r="F1406" t="s">
        <v>55</v>
      </c>
      <c r="G1406" t="s">
        <v>193</v>
      </c>
      <c r="H1406" t="s">
        <v>65</v>
      </c>
      <c r="I1406" t="s">
        <v>61</v>
      </c>
      <c r="J1406" t="s">
        <v>55</v>
      </c>
      <c r="K1406">
        <v>0</v>
      </c>
      <c r="L1406">
        <v>0</v>
      </c>
      <c r="M1406">
        <v>0</v>
      </c>
      <c r="N1406">
        <v>6.7229999999999999</v>
      </c>
      <c r="O1406" t="s">
        <v>57</v>
      </c>
      <c r="P1406" t="s">
        <v>3447</v>
      </c>
      <c r="Q1406">
        <v>6.7229999999999999</v>
      </c>
      <c r="R1406">
        <v>0</v>
      </c>
      <c r="S1406">
        <v>0</v>
      </c>
      <c r="T1406">
        <v>0</v>
      </c>
      <c r="U1406" t="s">
        <v>619</v>
      </c>
      <c r="V1406" t="s">
        <v>619</v>
      </c>
      <c r="W1406">
        <v>53</v>
      </c>
      <c r="X1406">
        <v>0</v>
      </c>
      <c r="Y1406">
        <v>0</v>
      </c>
      <c r="Z1406">
        <v>0</v>
      </c>
      <c r="AA1406">
        <v>0</v>
      </c>
      <c r="AB1406">
        <v>1</v>
      </c>
      <c r="AC1406" t="s">
        <v>620</v>
      </c>
      <c r="AD1406" t="s">
        <v>3353</v>
      </c>
      <c r="AE1406">
        <v>1</v>
      </c>
    </row>
    <row r="1407" spans="1:31">
      <c r="A1407" t="s">
        <v>3448</v>
      </c>
      <c r="B1407">
        <v>2012</v>
      </c>
      <c r="C1407" t="s">
        <v>3353</v>
      </c>
      <c r="D1407" t="s">
        <v>55</v>
      </c>
      <c r="E1407" t="s">
        <v>55</v>
      </c>
      <c r="F1407" t="s">
        <v>55</v>
      </c>
      <c r="G1407" t="s">
        <v>193</v>
      </c>
      <c r="H1407" t="s">
        <v>65</v>
      </c>
      <c r="I1407" t="s">
        <v>72</v>
      </c>
      <c r="J1407" t="s">
        <v>55</v>
      </c>
      <c r="K1407">
        <v>7.8301379999999998</v>
      </c>
      <c r="L1407">
        <v>8.0695650000000008</v>
      </c>
      <c r="M1407">
        <v>0.13600000000000001</v>
      </c>
      <c r="N1407">
        <v>38.832999999999998</v>
      </c>
      <c r="O1407" t="s">
        <v>57</v>
      </c>
      <c r="P1407" t="s">
        <v>3449</v>
      </c>
      <c r="Q1407">
        <v>31.003</v>
      </c>
      <c r="R1407">
        <v>7.694</v>
      </c>
      <c r="S1407">
        <v>784</v>
      </c>
      <c r="T1407">
        <v>797</v>
      </c>
      <c r="U1407">
        <v>14</v>
      </c>
      <c r="V1407">
        <v>3887</v>
      </c>
      <c r="W1407">
        <v>32</v>
      </c>
      <c r="X1407">
        <v>1</v>
      </c>
      <c r="Y1407">
        <v>0</v>
      </c>
      <c r="Z1407">
        <v>0</v>
      </c>
      <c r="AA1407">
        <v>0</v>
      </c>
      <c r="AB1407">
        <v>1</v>
      </c>
      <c r="AC1407" t="s">
        <v>3360</v>
      </c>
      <c r="AD1407" t="s">
        <v>3353</v>
      </c>
      <c r="AE1407">
        <v>2.8</v>
      </c>
    </row>
    <row r="1408" spans="1:31">
      <c r="A1408" t="s">
        <v>3450</v>
      </c>
      <c r="B1408">
        <v>2012</v>
      </c>
      <c r="C1408" t="s">
        <v>3353</v>
      </c>
      <c r="D1408" t="s">
        <v>55</v>
      </c>
      <c r="E1408" t="s">
        <v>55</v>
      </c>
      <c r="F1408" t="s">
        <v>55</v>
      </c>
      <c r="G1408" t="s">
        <v>193</v>
      </c>
      <c r="H1408" t="s">
        <v>76</v>
      </c>
      <c r="I1408" t="s">
        <v>55</v>
      </c>
      <c r="J1408" t="s">
        <v>55</v>
      </c>
      <c r="K1408">
        <v>2.6614909999999998</v>
      </c>
      <c r="L1408">
        <v>1.082128</v>
      </c>
      <c r="M1408">
        <v>0.97499999999999998</v>
      </c>
      <c r="N1408">
        <v>5.7279999999999998</v>
      </c>
      <c r="O1408" t="s">
        <v>57</v>
      </c>
      <c r="P1408" t="s">
        <v>3451</v>
      </c>
      <c r="Q1408">
        <v>3.0670000000000002</v>
      </c>
      <c r="R1408">
        <v>1.6859999999999999</v>
      </c>
      <c r="S1408">
        <v>919</v>
      </c>
      <c r="T1408">
        <v>368</v>
      </c>
      <c r="U1408">
        <v>337</v>
      </c>
      <c r="V1408">
        <v>1979</v>
      </c>
      <c r="W1408">
        <v>161</v>
      </c>
      <c r="X1408">
        <v>8</v>
      </c>
      <c r="Y1408">
        <v>0</v>
      </c>
      <c r="Z1408">
        <v>0</v>
      </c>
      <c r="AA1408">
        <v>0</v>
      </c>
      <c r="AB1408">
        <v>1</v>
      </c>
      <c r="AC1408" t="s">
        <v>3377</v>
      </c>
      <c r="AD1408" t="s">
        <v>3353</v>
      </c>
      <c r="AE1408">
        <v>0.72</v>
      </c>
    </row>
    <row r="1409" spans="1:31">
      <c r="A1409" t="s">
        <v>3452</v>
      </c>
      <c r="B1409">
        <v>2012</v>
      </c>
      <c r="C1409" t="s">
        <v>3353</v>
      </c>
      <c r="D1409" t="s">
        <v>55</v>
      </c>
      <c r="E1409" t="s">
        <v>55</v>
      </c>
      <c r="F1409" t="s">
        <v>55</v>
      </c>
      <c r="G1409" t="s">
        <v>193</v>
      </c>
      <c r="H1409" t="s">
        <v>76</v>
      </c>
      <c r="I1409" t="s">
        <v>61</v>
      </c>
      <c r="J1409" t="s">
        <v>55</v>
      </c>
      <c r="K1409">
        <v>4.7570550000000003</v>
      </c>
      <c r="L1409">
        <v>1.947039</v>
      </c>
      <c r="M1409">
        <v>1.716</v>
      </c>
      <c r="N1409">
        <v>10.227</v>
      </c>
      <c r="O1409" t="s">
        <v>57</v>
      </c>
      <c r="P1409" t="s">
        <v>3453</v>
      </c>
      <c r="Q1409">
        <v>5.47</v>
      </c>
      <c r="R1409">
        <v>3.0409999999999999</v>
      </c>
      <c r="S1409">
        <v>919</v>
      </c>
      <c r="T1409">
        <v>368</v>
      </c>
      <c r="U1409">
        <v>332</v>
      </c>
      <c r="V1409">
        <v>1977</v>
      </c>
      <c r="W1409">
        <v>114</v>
      </c>
      <c r="X1409">
        <v>8</v>
      </c>
      <c r="Y1409">
        <v>0</v>
      </c>
      <c r="Z1409">
        <v>0</v>
      </c>
      <c r="AA1409">
        <v>0</v>
      </c>
      <c r="AB1409">
        <v>1</v>
      </c>
      <c r="AC1409" t="s">
        <v>3377</v>
      </c>
      <c r="AD1409" t="s">
        <v>3353</v>
      </c>
      <c r="AE1409">
        <v>0.95</v>
      </c>
    </row>
    <row r="1410" spans="1:31">
      <c r="A1410" t="s">
        <v>3454</v>
      </c>
      <c r="B1410">
        <v>2012</v>
      </c>
      <c r="C1410" t="s">
        <v>3353</v>
      </c>
      <c r="D1410" t="s">
        <v>55</v>
      </c>
      <c r="E1410" t="s">
        <v>55</v>
      </c>
      <c r="F1410" t="s">
        <v>55</v>
      </c>
      <c r="G1410" t="s">
        <v>193</v>
      </c>
      <c r="H1410" t="s">
        <v>76</v>
      </c>
      <c r="I1410" t="s">
        <v>72</v>
      </c>
      <c r="J1410" t="s">
        <v>55</v>
      </c>
      <c r="K1410">
        <v>0</v>
      </c>
      <c r="L1410">
        <v>0</v>
      </c>
      <c r="M1410">
        <v>0</v>
      </c>
      <c r="N1410">
        <v>7.5490000000000004</v>
      </c>
      <c r="O1410" t="s">
        <v>57</v>
      </c>
      <c r="P1410" t="s">
        <v>3455</v>
      </c>
      <c r="Q1410">
        <v>7.5490000000000004</v>
      </c>
      <c r="R1410">
        <v>0</v>
      </c>
      <c r="S1410">
        <v>0</v>
      </c>
      <c r="T1410">
        <v>0</v>
      </c>
      <c r="U1410" t="s">
        <v>619</v>
      </c>
      <c r="V1410" t="s">
        <v>619</v>
      </c>
      <c r="W1410">
        <v>47</v>
      </c>
      <c r="X1410">
        <v>0</v>
      </c>
      <c r="Y1410">
        <v>0</v>
      </c>
      <c r="Z1410">
        <v>0</v>
      </c>
      <c r="AA1410">
        <v>0</v>
      </c>
      <c r="AB1410">
        <v>1</v>
      </c>
      <c r="AC1410" t="s">
        <v>620</v>
      </c>
      <c r="AD1410" t="s">
        <v>3353</v>
      </c>
      <c r="AE1410">
        <v>1</v>
      </c>
    </row>
    <row r="1411" spans="1:31">
      <c r="A1411" t="s">
        <v>3456</v>
      </c>
      <c r="B1411">
        <v>2012</v>
      </c>
      <c r="C1411" t="s">
        <v>3353</v>
      </c>
      <c r="D1411" t="s">
        <v>55</v>
      </c>
      <c r="E1411" t="s">
        <v>55</v>
      </c>
      <c r="F1411" t="s">
        <v>55</v>
      </c>
      <c r="G1411" t="s">
        <v>193</v>
      </c>
      <c r="H1411" t="s">
        <v>86</v>
      </c>
      <c r="I1411" t="s">
        <v>55</v>
      </c>
      <c r="J1411" t="s">
        <v>55</v>
      </c>
      <c r="K1411">
        <v>6.934431</v>
      </c>
      <c r="L1411">
        <v>3.44922</v>
      </c>
      <c r="M1411">
        <v>1.8320000000000001</v>
      </c>
      <c r="N1411">
        <v>17.184999999999999</v>
      </c>
      <c r="O1411" t="s">
        <v>57</v>
      </c>
      <c r="P1411" t="s">
        <v>3457</v>
      </c>
      <c r="Q1411">
        <v>10.250999999999999</v>
      </c>
      <c r="R1411">
        <v>5.1029999999999998</v>
      </c>
      <c r="S1411">
        <v>1807</v>
      </c>
      <c r="T1411">
        <v>909</v>
      </c>
      <c r="U1411">
        <v>477</v>
      </c>
      <c r="V1411">
        <v>4478</v>
      </c>
      <c r="W1411">
        <v>148</v>
      </c>
      <c r="X1411">
        <v>10</v>
      </c>
      <c r="Y1411">
        <v>0</v>
      </c>
      <c r="Z1411">
        <v>0</v>
      </c>
      <c r="AA1411">
        <v>0</v>
      </c>
      <c r="AB1411">
        <v>1</v>
      </c>
      <c r="AC1411" t="s">
        <v>3360</v>
      </c>
      <c r="AD1411" t="s">
        <v>3353</v>
      </c>
      <c r="AE1411">
        <v>2.71</v>
      </c>
    </row>
    <row r="1412" spans="1:31">
      <c r="A1412" t="s">
        <v>3458</v>
      </c>
      <c r="B1412">
        <v>2012</v>
      </c>
      <c r="C1412" t="s">
        <v>3353</v>
      </c>
      <c r="D1412" t="s">
        <v>55</v>
      </c>
      <c r="E1412" t="s">
        <v>55</v>
      </c>
      <c r="F1412" t="s">
        <v>55</v>
      </c>
      <c r="G1412" t="s">
        <v>193</v>
      </c>
      <c r="H1412" t="s">
        <v>86</v>
      </c>
      <c r="I1412" t="s">
        <v>61</v>
      </c>
      <c r="J1412" t="s">
        <v>55</v>
      </c>
      <c r="K1412">
        <v>4.0308789999999997</v>
      </c>
      <c r="L1412">
        <v>2.7153</v>
      </c>
      <c r="M1412">
        <v>0.54400000000000004</v>
      </c>
      <c r="N1412">
        <v>13.351000000000001</v>
      </c>
      <c r="O1412" t="s">
        <v>57</v>
      </c>
      <c r="P1412" t="s">
        <v>3459</v>
      </c>
      <c r="Q1412">
        <v>9.32</v>
      </c>
      <c r="R1412">
        <v>3.4860000000000002</v>
      </c>
      <c r="S1412">
        <v>516</v>
      </c>
      <c r="T1412">
        <v>345</v>
      </c>
      <c r="U1412">
        <v>70</v>
      </c>
      <c r="V1412">
        <v>1709</v>
      </c>
      <c r="W1412">
        <v>97</v>
      </c>
      <c r="X1412">
        <v>6</v>
      </c>
      <c r="Y1412">
        <v>0</v>
      </c>
      <c r="Z1412">
        <v>0</v>
      </c>
      <c r="AA1412">
        <v>0</v>
      </c>
      <c r="AB1412">
        <v>1</v>
      </c>
      <c r="AC1412" t="s">
        <v>3377</v>
      </c>
      <c r="AD1412" t="s">
        <v>3353</v>
      </c>
      <c r="AE1412">
        <v>1.83</v>
      </c>
    </row>
    <row r="1413" spans="1:31">
      <c r="A1413" t="s">
        <v>3460</v>
      </c>
      <c r="B1413">
        <v>2012</v>
      </c>
      <c r="C1413" t="s">
        <v>3353</v>
      </c>
      <c r="D1413" t="s">
        <v>55</v>
      </c>
      <c r="E1413" t="s">
        <v>55</v>
      </c>
      <c r="F1413" t="s">
        <v>55</v>
      </c>
      <c r="G1413" t="s">
        <v>193</v>
      </c>
      <c r="H1413" t="s">
        <v>86</v>
      </c>
      <c r="I1413" t="s">
        <v>72</v>
      </c>
      <c r="J1413" t="s">
        <v>55</v>
      </c>
      <c r="K1413">
        <v>9.7392559999999992</v>
      </c>
      <c r="L1413">
        <v>6.5273380000000003</v>
      </c>
      <c r="M1413">
        <v>1.2490000000000001</v>
      </c>
      <c r="N1413">
        <v>30.628</v>
      </c>
      <c r="O1413" t="s">
        <v>57</v>
      </c>
      <c r="P1413" t="s">
        <v>3461</v>
      </c>
      <c r="Q1413">
        <v>20.888000000000002</v>
      </c>
      <c r="R1413">
        <v>8.49</v>
      </c>
      <c r="S1413">
        <v>1291</v>
      </c>
      <c r="T1413">
        <v>846</v>
      </c>
      <c r="U1413">
        <v>166</v>
      </c>
      <c r="V1413">
        <v>4060</v>
      </c>
      <c r="W1413">
        <v>51</v>
      </c>
      <c r="X1413">
        <v>4</v>
      </c>
      <c r="Y1413">
        <v>0</v>
      </c>
      <c r="Z1413">
        <v>0</v>
      </c>
      <c r="AA1413">
        <v>0</v>
      </c>
      <c r="AB1413">
        <v>1</v>
      </c>
      <c r="AC1413" t="s">
        <v>3360</v>
      </c>
      <c r="AD1413" t="s">
        <v>3353</v>
      </c>
      <c r="AE1413">
        <v>2.42</v>
      </c>
    </row>
    <row r="1414" spans="1:31">
      <c r="A1414" t="s">
        <v>3462</v>
      </c>
      <c r="B1414">
        <v>2012</v>
      </c>
      <c r="C1414" t="s">
        <v>3353</v>
      </c>
      <c r="D1414" t="s">
        <v>55</v>
      </c>
      <c r="E1414" t="s">
        <v>55</v>
      </c>
      <c r="F1414" t="s">
        <v>55</v>
      </c>
      <c r="G1414" t="s">
        <v>193</v>
      </c>
      <c r="H1414" t="s">
        <v>96</v>
      </c>
      <c r="I1414" t="s">
        <v>55</v>
      </c>
      <c r="J1414" t="s">
        <v>55</v>
      </c>
      <c r="K1414">
        <v>10.448764000000001</v>
      </c>
      <c r="L1414">
        <v>3.366463</v>
      </c>
      <c r="M1414">
        <v>4.8099999999999996</v>
      </c>
      <c r="N1414">
        <v>19.097000000000001</v>
      </c>
      <c r="O1414" t="s">
        <v>57</v>
      </c>
      <c r="P1414" t="s">
        <v>3463</v>
      </c>
      <c r="Q1414">
        <v>8.6479999999999997</v>
      </c>
      <c r="R1414">
        <v>5.6379999999999999</v>
      </c>
      <c r="S1414">
        <v>2876</v>
      </c>
      <c r="T1414">
        <v>948</v>
      </c>
      <c r="U1414">
        <v>1324</v>
      </c>
      <c r="V1414">
        <v>5256</v>
      </c>
      <c r="W1414">
        <v>140</v>
      </c>
      <c r="X1414">
        <v>12</v>
      </c>
      <c r="Y1414">
        <v>0</v>
      </c>
      <c r="Z1414">
        <v>0</v>
      </c>
      <c r="AA1414">
        <v>0</v>
      </c>
      <c r="AB1414">
        <v>1</v>
      </c>
      <c r="AC1414" t="s">
        <v>236</v>
      </c>
      <c r="AD1414" t="s">
        <v>3353</v>
      </c>
      <c r="AE1414">
        <v>1.68</v>
      </c>
    </row>
    <row r="1415" spans="1:31">
      <c r="A1415" t="s">
        <v>3464</v>
      </c>
      <c r="B1415">
        <v>2012</v>
      </c>
      <c r="C1415" t="s">
        <v>3353</v>
      </c>
      <c r="D1415" t="s">
        <v>55</v>
      </c>
      <c r="E1415" t="s">
        <v>55</v>
      </c>
      <c r="F1415" t="s">
        <v>55</v>
      </c>
      <c r="G1415" t="s">
        <v>193</v>
      </c>
      <c r="H1415" t="s">
        <v>96</v>
      </c>
      <c r="I1415" t="s">
        <v>61</v>
      </c>
      <c r="J1415" t="s">
        <v>55</v>
      </c>
      <c r="K1415">
        <v>11.897608999999999</v>
      </c>
      <c r="L1415">
        <v>5.0153160000000003</v>
      </c>
      <c r="M1415">
        <v>3.988</v>
      </c>
      <c r="N1415">
        <v>25.585999999999999</v>
      </c>
      <c r="O1415" t="s">
        <v>57</v>
      </c>
      <c r="P1415" t="s">
        <v>3465</v>
      </c>
      <c r="Q1415">
        <v>13.689</v>
      </c>
      <c r="R1415">
        <v>7.9089999999999998</v>
      </c>
      <c r="S1415">
        <v>1580</v>
      </c>
      <c r="T1415">
        <v>667</v>
      </c>
      <c r="U1415">
        <v>530</v>
      </c>
      <c r="V1415">
        <v>3399</v>
      </c>
      <c r="W1415">
        <v>84</v>
      </c>
      <c r="X1415">
        <v>7</v>
      </c>
      <c r="Y1415">
        <v>0</v>
      </c>
      <c r="Z1415">
        <v>0</v>
      </c>
      <c r="AA1415">
        <v>0</v>
      </c>
      <c r="AB1415">
        <v>1</v>
      </c>
      <c r="AC1415" t="s">
        <v>130</v>
      </c>
      <c r="AD1415" t="s">
        <v>3353</v>
      </c>
      <c r="AE1415">
        <v>1.99</v>
      </c>
    </row>
    <row r="1416" spans="1:31">
      <c r="A1416" t="s">
        <v>3466</v>
      </c>
      <c r="B1416">
        <v>2012</v>
      </c>
      <c r="C1416" t="s">
        <v>3353</v>
      </c>
      <c r="D1416" t="s">
        <v>55</v>
      </c>
      <c r="E1416" t="s">
        <v>55</v>
      </c>
      <c r="F1416" t="s">
        <v>55</v>
      </c>
      <c r="G1416" t="s">
        <v>193</v>
      </c>
      <c r="H1416" t="s">
        <v>96</v>
      </c>
      <c r="I1416" t="s">
        <v>72</v>
      </c>
      <c r="J1416" t="s">
        <v>55</v>
      </c>
      <c r="K1416">
        <v>9.0970189999999995</v>
      </c>
      <c r="L1416">
        <v>4.1133649999999999</v>
      </c>
      <c r="M1416">
        <v>2.8039999999999998</v>
      </c>
      <c r="N1416">
        <v>20.696999999999999</v>
      </c>
      <c r="O1416" t="s">
        <v>57</v>
      </c>
      <c r="P1416" t="s">
        <v>3467</v>
      </c>
      <c r="Q1416">
        <v>11.6</v>
      </c>
      <c r="R1416">
        <v>6.2930000000000001</v>
      </c>
      <c r="S1416">
        <v>1295</v>
      </c>
      <c r="T1416">
        <v>620</v>
      </c>
      <c r="U1416">
        <v>399</v>
      </c>
      <c r="V1416">
        <v>2947</v>
      </c>
      <c r="W1416">
        <v>56</v>
      </c>
      <c r="X1416">
        <v>5</v>
      </c>
      <c r="Y1416">
        <v>0</v>
      </c>
      <c r="Z1416">
        <v>0</v>
      </c>
      <c r="AA1416">
        <v>0</v>
      </c>
      <c r="AB1416">
        <v>1</v>
      </c>
      <c r="AC1416" t="s">
        <v>3355</v>
      </c>
      <c r="AD1416" t="s">
        <v>3353</v>
      </c>
      <c r="AE1416">
        <v>1.1299999999999999</v>
      </c>
    </row>
    <row r="1417" spans="1:31">
      <c r="A1417" t="s">
        <v>3468</v>
      </c>
      <c r="B1417">
        <v>2012</v>
      </c>
      <c r="C1417" t="s">
        <v>3353</v>
      </c>
      <c r="D1417" t="s">
        <v>55</v>
      </c>
      <c r="E1417" t="s">
        <v>55</v>
      </c>
      <c r="F1417" t="s">
        <v>55</v>
      </c>
      <c r="G1417" t="s">
        <v>193</v>
      </c>
      <c r="H1417" t="s">
        <v>105</v>
      </c>
      <c r="I1417" t="s">
        <v>55</v>
      </c>
      <c r="J1417" t="s">
        <v>55</v>
      </c>
      <c r="K1417">
        <v>5.8519509999999997</v>
      </c>
      <c r="L1417">
        <v>3.337005</v>
      </c>
      <c r="M1417">
        <v>1.194</v>
      </c>
      <c r="N1417">
        <v>16.326000000000001</v>
      </c>
      <c r="O1417" t="s">
        <v>57</v>
      </c>
      <c r="P1417" t="s">
        <v>3469</v>
      </c>
      <c r="Q1417">
        <v>10.474</v>
      </c>
      <c r="R1417">
        <v>4.6580000000000004</v>
      </c>
      <c r="S1417">
        <v>758</v>
      </c>
      <c r="T1417">
        <v>436</v>
      </c>
      <c r="U1417">
        <v>155</v>
      </c>
      <c r="V1417">
        <v>2114</v>
      </c>
      <c r="W1417">
        <v>77</v>
      </c>
      <c r="X1417">
        <v>4</v>
      </c>
      <c r="Y1417">
        <v>0</v>
      </c>
      <c r="Z1417">
        <v>0</v>
      </c>
      <c r="AA1417">
        <v>0</v>
      </c>
      <c r="AB1417">
        <v>1</v>
      </c>
      <c r="AC1417" t="s">
        <v>3377</v>
      </c>
      <c r="AD1417" t="s">
        <v>3353</v>
      </c>
      <c r="AE1417">
        <v>1.54</v>
      </c>
    </row>
    <row r="1418" spans="1:31">
      <c r="A1418" t="s">
        <v>3470</v>
      </c>
      <c r="B1418">
        <v>2012</v>
      </c>
      <c r="C1418" t="s">
        <v>3353</v>
      </c>
      <c r="D1418" t="s">
        <v>55</v>
      </c>
      <c r="E1418" t="s">
        <v>55</v>
      </c>
      <c r="F1418" t="s">
        <v>55</v>
      </c>
      <c r="G1418" t="s">
        <v>193</v>
      </c>
      <c r="H1418" t="s">
        <v>105</v>
      </c>
      <c r="I1418" t="s">
        <v>61</v>
      </c>
      <c r="J1418" t="s">
        <v>55</v>
      </c>
      <c r="K1418">
        <v>2.5132310000000002</v>
      </c>
      <c r="L1418">
        <v>2.6549269999999998</v>
      </c>
      <c r="M1418">
        <v>4.3999999999999997E-2</v>
      </c>
      <c r="N1418">
        <v>14.222</v>
      </c>
      <c r="O1418" t="s">
        <v>57</v>
      </c>
      <c r="P1418" t="s">
        <v>3471</v>
      </c>
      <c r="Q1418">
        <v>11.709</v>
      </c>
      <c r="R1418">
        <v>2.4700000000000002</v>
      </c>
      <c r="S1418">
        <v>164</v>
      </c>
      <c r="T1418">
        <v>170</v>
      </c>
      <c r="U1418">
        <v>3</v>
      </c>
      <c r="V1418">
        <v>926</v>
      </c>
      <c r="W1418">
        <v>44</v>
      </c>
      <c r="X1418">
        <v>1</v>
      </c>
      <c r="Y1418">
        <v>0</v>
      </c>
      <c r="Z1418">
        <v>0</v>
      </c>
      <c r="AA1418">
        <v>0</v>
      </c>
      <c r="AB1418">
        <v>1</v>
      </c>
      <c r="AC1418" t="s">
        <v>3394</v>
      </c>
      <c r="AD1418" t="s">
        <v>3353</v>
      </c>
      <c r="AE1418">
        <v>1.24</v>
      </c>
    </row>
    <row r="1419" spans="1:31">
      <c r="A1419" t="s">
        <v>3472</v>
      </c>
      <c r="B1419">
        <v>2012</v>
      </c>
      <c r="C1419" t="s">
        <v>3353</v>
      </c>
      <c r="D1419" t="s">
        <v>55</v>
      </c>
      <c r="E1419" t="s">
        <v>55</v>
      </c>
      <c r="F1419" t="s">
        <v>55</v>
      </c>
      <c r="G1419" t="s">
        <v>193</v>
      </c>
      <c r="H1419" t="s">
        <v>105</v>
      </c>
      <c r="I1419" t="s">
        <v>72</v>
      </c>
      <c r="J1419" t="s">
        <v>55</v>
      </c>
      <c r="K1419">
        <v>9.2274259999999995</v>
      </c>
      <c r="L1419">
        <v>6.4028229999999997</v>
      </c>
      <c r="M1419">
        <v>1.087</v>
      </c>
      <c r="N1419">
        <v>29.943000000000001</v>
      </c>
      <c r="O1419" t="s">
        <v>57</v>
      </c>
      <c r="P1419" t="s">
        <v>3473</v>
      </c>
      <c r="Q1419">
        <v>20.715</v>
      </c>
      <c r="R1419">
        <v>8.14</v>
      </c>
      <c r="S1419">
        <v>594</v>
      </c>
      <c r="T1419">
        <v>402</v>
      </c>
      <c r="U1419">
        <v>70</v>
      </c>
      <c r="V1419">
        <v>1928</v>
      </c>
      <c r="W1419">
        <v>33</v>
      </c>
      <c r="X1419">
        <v>3</v>
      </c>
      <c r="Y1419">
        <v>0</v>
      </c>
      <c r="Z1419">
        <v>0</v>
      </c>
      <c r="AA1419">
        <v>0</v>
      </c>
      <c r="AB1419">
        <v>1</v>
      </c>
      <c r="AC1419" t="s">
        <v>3377</v>
      </c>
      <c r="AD1419" t="s">
        <v>3353</v>
      </c>
      <c r="AE1419">
        <v>1.57</v>
      </c>
    </row>
    <row r="1420" spans="1:31">
      <c r="A1420" t="s">
        <v>3474</v>
      </c>
      <c r="B1420">
        <v>2012</v>
      </c>
      <c r="C1420" t="s">
        <v>3353</v>
      </c>
      <c r="D1420" t="s">
        <v>55</v>
      </c>
      <c r="E1420" t="s">
        <v>55</v>
      </c>
      <c r="F1420" t="s">
        <v>55</v>
      </c>
      <c r="G1420" t="s">
        <v>193</v>
      </c>
      <c r="H1420" t="s">
        <v>115</v>
      </c>
      <c r="I1420" t="s">
        <v>55</v>
      </c>
      <c r="J1420" t="s">
        <v>55</v>
      </c>
      <c r="K1420">
        <v>0</v>
      </c>
      <c r="L1420">
        <v>0</v>
      </c>
      <c r="M1420">
        <v>0</v>
      </c>
      <c r="N1420">
        <v>8.81</v>
      </c>
      <c r="O1420" t="s">
        <v>57</v>
      </c>
      <c r="P1420" t="s">
        <v>3475</v>
      </c>
      <c r="Q1420">
        <v>8.81</v>
      </c>
      <c r="R1420">
        <v>0</v>
      </c>
      <c r="S1420">
        <v>0</v>
      </c>
      <c r="T1420">
        <v>0</v>
      </c>
      <c r="U1420" t="s">
        <v>619</v>
      </c>
      <c r="V1420" t="s">
        <v>619</v>
      </c>
      <c r="W1420">
        <v>40</v>
      </c>
      <c r="X1420">
        <v>0</v>
      </c>
      <c r="Y1420">
        <v>0</v>
      </c>
      <c r="Z1420">
        <v>0</v>
      </c>
      <c r="AA1420">
        <v>0</v>
      </c>
      <c r="AB1420">
        <v>1</v>
      </c>
      <c r="AC1420" t="s">
        <v>620</v>
      </c>
      <c r="AD1420" t="s">
        <v>3353</v>
      </c>
      <c r="AE1420">
        <v>1</v>
      </c>
    </row>
    <row r="1421" spans="1:31">
      <c r="A1421" t="s">
        <v>3476</v>
      </c>
      <c r="B1421">
        <v>2012</v>
      </c>
      <c r="C1421" t="s">
        <v>3353</v>
      </c>
      <c r="D1421" t="s">
        <v>55</v>
      </c>
      <c r="E1421" t="s">
        <v>55</v>
      </c>
      <c r="F1421" t="s">
        <v>55</v>
      </c>
      <c r="G1421" t="s">
        <v>193</v>
      </c>
      <c r="H1421" t="s">
        <v>55</v>
      </c>
      <c r="I1421" t="s">
        <v>55</v>
      </c>
      <c r="J1421" t="s">
        <v>55</v>
      </c>
      <c r="K1421">
        <v>5.712968</v>
      </c>
      <c r="L1421">
        <v>1.420255</v>
      </c>
      <c r="M1421">
        <v>3.2519999999999998</v>
      </c>
      <c r="N1421">
        <v>9.2080000000000002</v>
      </c>
      <c r="O1421" t="s">
        <v>57</v>
      </c>
      <c r="P1421" t="s">
        <v>3477</v>
      </c>
      <c r="Q1421">
        <v>3.4950000000000001</v>
      </c>
      <c r="R1421">
        <v>2.4609999999999999</v>
      </c>
      <c r="S1421">
        <v>7671</v>
      </c>
      <c r="T1421">
        <v>1882</v>
      </c>
      <c r="U1421">
        <v>4366</v>
      </c>
      <c r="V1421">
        <v>12364</v>
      </c>
      <c r="W1421">
        <v>684</v>
      </c>
      <c r="X1421">
        <v>36</v>
      </c>
      <c r="Y1421">
        <v>0</v>
      </c>
      <c r="Z1421">
        <v>0</v>
      </c>
      <c r="AA1421">
        <v>0</v>
      </c>
      <c r="AB1421">
        <v>1</v>
      </c>
      <c r="AC1421" t="s">
        <v>3478</v>
      </c>
      <c r="AD1421" t="s">
        <v>3353</v>
      </c>
      <c r="AE1421">
        <v>2.56</v>
      </c>
    </row>
    <row r="1422" spans="1:31">
      <c r="A1422" t="s">
        <v>3479</v>
      </c>
      <c r="B1422">
        <v>2012</v>
      </c>
      <c r="C1422" t="s">
        <v>3353</v>
      </c>
      <c r="D1422" t="s">
        <v>55</v>
      </c>
      <c r="E1422" t="s">
        <v>55</v>
      </c>
      <c r="F1422" t="s">
        <v>55</v>
      </c>
      <c r="G1422" t="s">
        <v>193</v>
      </c>
      <c r="H1422" t="s">
        <v>55</v>
      </c>
      <c r="I1422" t="s">
        <v>61</v>
      </c>
      <c r="J1422" t="s">
        <v>55</v>
      </c>
      <c r="K1422">
        <v>5.4021489999999996</v>
      </c>
      <c r="L1422">
        <v>1.3403080000000001</v>
      </c>
      <c r="M1422">
        <v>3.081</v>
      </c>
      <c r="N1422">
        <v>8.6999999999999993</v>
      </c>
      <c r="O1422" t="s">
        <v>57</v>
      </c>
      <c r="P1422" t="s">
        <v>3480</v>
      </c>
      <c r="Q1422">
        <v>3.298</v>
      </c>
      <c r="R1422">
        <v>2.3210000000000002</v>
      </c>
      <c r="S1422">
        <v>3707</v>
      </c>
      <c r="T1422">
        <v>942</v>
      </c>
      <c r="U1422">
        <v>2114</v>
      </c>
      <c r="V1422">
        <v>5969</v>
      </c>
      <c r="W1422">
        <v>436</v>
      </c>
      <c r="X1422">
        <v>23</v>
      </c>
      <c r="Y1422">
        <v>0</v>
      </c>
      <c r="Z1422">
        <v>0</v>
      </c>
      <c r="AA1422">
        <v>0</v>
      </c>
      <c r="AB1422">
        <v>1</v>
      </c>
      <c r="AC1422" t="s">
        <v>249</v>
      </c>
      <c r="AD1422" t="s">
        <v>3353</v>
      </c>
      <c r="AE1422">
        <v>1.53</v>
      </c>
    </row>
    <row r="1423" spans="1:31">
      <c r="A1423" t="s">
        <v>3481</v>
      </c>
      <c r="B1423">
        <v>2012</v>
      </c>
      <c r="C1423" t="s">
        <v>3353</v>
      </c>
      <c r="D1423" t="s">
        <v>55</v>
      </c>
      <c r="E1423" t="s">
        <v>55</v>
      </c>
      <c r="F1423" t="s">
        <v>55</v>
      </c>
      <c r="G1423" t="s">
        <v>193</v>
      </c>
      <c r="H1423" t="s">
        <v>55</v>
      </c>
      <c r="I1423" t="s">
        <v>72</v>
      </c>
      <c r="J1423" t="s">
        <v>55</v>
      </c>
      <c r="K1423">
        <v>6.0377980000000004</v>
      </c>
      <c r="L1423">
        <v>2.2661020000000001</v>
      </c>
      <c r="M1423">
        <v>2.4009999999999998</v>
      </c>
      <c r="N1423">
        <v>12.22</v>
      </c>
      <c r="O1423" t="s">
        <v>57</v>
      </c>
      <c r="P1423" t="s">
        <v>3482</v>
      </c>
      <c r="Q1423">
        <v>6.1820000000000004</v>
      </c>
      <c r="R1423">
        <v>3.637</v>
      </c>
      <c r="S1423">
        <v>3964</v>
      </c>
      <c r="T1423">
        <v>1485</v>
      </c>
      <c r="U1423">
        <v>1576</v>
      </c>
      <c r="V1423">
        <v>8023</v>
      </c>
      <c r="W1423">
        <v>248</v>
      </c>
      <c r="X1423">
        <v>13</v>
      </c>
      <c r="Y1423">
        <v>0</v>
      </c>
      <c r="Z1423">
        <v>0</v>
      </c>
      <c r="AA1423">
        <v>0</v>
      </c>
      <c r="AB1423">
        <v>1</v>
      </c>
      <c r="AC1423" t="s">
        <v>1102</v>
      </c>
      <c r="AD1423" t="s">
        <v>3353</v>
      </c>
      <c r="AE1423">
        <v>2.2400000000000002</v>
      </c>
    </row>
    <row r="1424" spans="1:31">
      <c r="A1424" t="s">
        <v>3483</v>
      </c>
      <c r="B1424">
        <v>2012</v>
      </c>
      <c r="C1424" t="s">
        <v>3353</v>
      </c>
      <c r="D1424" t="s">
        <v>55</v>
      </c>
      <c r="E1424" t="s">
        <v>55</v>
      </c>
      <c r="F1424" t="s">
        <v>55</v>
      </c>
      <c r="G1424" t="s">
        <v>247</v>
      </c>
      <c r="H1424" t="s">
        <v>56</v>
      </c>
      <c r="I1424" t="s">
        <v>55</v>
      </c>
      <c r="J1424" t="s">
        <v>55</v>
      </c>
      <c r="K1424">
        <v>0.48724000000000001</v>
      </c>
      <c r="L1424">
        <v>0.51049800000000001</v>
      </c>
      <c r="M1424">
        <v>0.01</v>
      </c>
      <c r="N1424">
        <v>2.8180000000000001</v>
      </c>
      <c r="O1424" t="s">
        <v>57</v>
      </c>
      <c r="P1424" t="s">
        <v>3484</v>
      </c>
      <c r="Q1424">
        <v>2.331</v>
      </c>
      <c r="R1424">
        <v>0.47699999999999998</v>
      </c>
      <c r="S1424">
        <v>71</v>
      </c>
      <c r="T1424">
        <v>73</v>
      </c>
      <c r="U1424">
        <v>1</v>
      </c>
      <c r="V1424">
        <v>413</v>
      </c>
      <c r="W1424">
        <v>37</v>
      </c>
      <c r="X1424">
        <v>1</v>
      </c>
      <c r="Y1424">
        <v>0</v>
      </c>
      <c r="Z1424">
        <v>0</v>
      </c>
      <c r="AA1424">
        <v>0</v>
      </c>
      <c r="AB1424">
        <v>1</v>
      </c>
      <c r="AC1424" t="s">
        <v>3363</v>
      </c>
      <c r="AD1424" t="s">
        <v>3353</v>
      </c>
      <c r="AE1424">
        <v>0.19</v>
      </c>
    </row>
    <row r="1425" spans="1:31">
      <c r="A1425" t="s">
        <v>3485</v>
      </c>
      <c r="B1425">
        <v>2012</v>
      </c>
      <c r="C1425" t="s">
        <v>3353</v>
      </c>
      <c r="D1425" t="s">
        <v>55</v>
      </c>
      <c r="E1425" t="s">
        <v>55</v>
      </c>
      <c r="F1425" t="s">
        <v>55</v>
      </c>
      <c r="G1425" t="s">
        <v>247</v>
      </c>
      <c r="H1425" t="s">
        <v>65</v>
      </c>
      <c r="I1425" t="s">
        <v>55</v>
      </c>
      <c r="J1425" t="s">
        <v>55</v>
      </c>
      <c r="K1425">
        <v>0.18446199999999999</v>
      </c>
      <c r="L1425">
        <v>0.189444</v>
      </c>
      <c r="M1425">
        <v>4.0000000000000001E-3</v>
      </c>
      <c r="N1425">
        <v>1.0569999999999999</v>
      </c>
      <c r="O1425" t="s">
        <v>57</v>
      </c>
      <c r="P1425" t="s">
        <v>3486</v>
      </c>
      <c r="Q1425">
        <v>0.873</v>
      </c>
      <c r="R1425">
        <v>0.18</v>
      </c>
      <c r="S1425">
        <v>70</v>
      </c>
      <c r="T1425">
        <v>72</v>
      </c>
      <c r="U1425">
        <v>2</v>
      </c>
      <c r="V1425">
        <v>403</v>
      </c>
      <c r="W1425">
        <v>130</v>
      </c>
      <c r="X1425">
        <v>1</v>
      </c>
      <c r="Y1425">
        <v>0</v>
      </c>
      <c r="Z1425">
        <v>0</v>
      </c>
      <c r="AA1425">
        <v>0</v>
      </c>
      <c r="AB1425">
        <v>1</v>
      </c>
      <c r="AC1425" t="s">
        <v>3363</v>
      </c>
      <c r="AD1425" t="s">
        <v>3353</v>
      </c>
      <c r="AE1425">
        <v>0.25</v>
      </c>
    </row>
    <row r="1426" spans="1:31">
      <c r="A1426" t="s">
        <v>3487</v>
      </c>
      <c r="B1426">
        <v>2012</v>
      </c>
      <c r="C1426" t="s">
        <v>3353</v>
      </c>
      <c r="D1426" t="s">
        <v>55</v>
      </c>
      <c r="E1426" t="s">
        <v>55</v>
      </c>
      <c r="F1426" t="s">
        <v>55</v>
      </c>
      <c r="G1426" t="s">
        <v>247</v>
      </c>
      <c r="H1426" t="s">
        <v>65</v>
      </c>
      <c r="I1426" t="s">
        <v>61</v>
      </c>
      <c r="J1426" t="s">
        <v>55</v>
      </c>
      <c r="K1426">
        <v>0.31056899999999998</v>
      </c>
      <c r="L1426">
        <v>0.31970500000000002</v>
      </c>
      <c r="M1426">
        <v>7.0000000000000001E-3</v>
      </c>
      <c r="N1426">
        <v>1.778</v>
      </c>
      <c r="O1426" t="s">
        <v>57</v>
      </c>
      <c r="P1426" t="s">
        <v>3488</v>
      </c>
      <c r="Q1426">
        <v>1.4670000000000001</v>
      </c>
      <c r="R1426">
        <v>0.30399999999999999</v>
      </c>
      <c r="S1426">
        <v>70</v>
      </c>
      <c r="T1426">
        <v>72</v>
      </c>
      <c r="U1426">
        <v>2</v>
      </c>
      <c r="V1426">
        <v>402</v>
      </c>
      <c r="W1426">
        <v>87</v>
      </c>
      <c r="X1426">
        <v>1</v>
      </c>
      <c r="Y1426">
        <v>0</v>
      </c>
      <c r="Z1426">
        <v>0</v>
      </c>
      <c r="AA1426">
        <v>0</v>
      </c>
      <c r="AB1426">
        <v>1</v>
      </c>
      <c r="AC1426" t="s">
        <v>3363</v>
      </c>
      <c r="AD1426" t="s">
        <v>3353</v>
      </c>
      <c r="AE1426">
        <v>0.28000000000000003</v>
      </c>
    </row>
    <row r="1427" spans="1:31">
      <c r="A1427" t="s">
        <v>3489</v>
      </c>
      <c r="B1427">
        <v>2012</v>
      </c>
      <c r="C1427" t="s">
        <v>3353</v>
      </c>
      <c r="D1427" t="s">
        <v>55</v>
      </c>
      <c r="E1427" t="s">
        <v>55</v>
      </c>
      <c r="F1427" t="s">
        <v>55</v>
      </c>
      <c r="G1427" t="s">
        <v>247</v>
      </c>
      <c r="H1427" t="s">
        <v>65</v>
      </c>
      <c r="I1427" t="s">
        <v>72</v>
      </c>
      <c r="J1427" t="s">
        <v>55</v>
      </c>
      <c r="K1427">
        <v>0</v>
      </c>
      <c r="L1427">
        <v>0</v>
      </c>
      <c r="M1427">
        <v>0</v>
      </c>
      <c r="N1427">
        <v>8.2210000000000001</v>
      </c>
      <c r="O1427" t="s">
        <v>57</v>
      </c>
      <c r="P1427" t="s">
        <v>3490</v>
      </c>
      <c r="Q1427">
        <v>8.2210000000000001</v>
      </c>
      <c r="R1427">
        <v>0</v>
      </c>
      <c r="S1427">
        <v>0</v>
      </c>
      <c r="T1427">
        <v>0</v>
      </c>
      <c r="U1427" t="s">
        <v>619</v>
      </c>
      <c r="V1427" t="s">
        <v>619</v>
      </c>
      <c r="W1427">
        <v>43</v>
      </c>
      <c r="X1427">
        <v>0</v>
      </c>
      <c r="Y1427">
        <v>0</v>
      </c>
      <c r="Z1427">
        <v>0</v>
      </c>
      <c r="AA1427">
        <v>0</v>
      </c>
      <c r="AB1427">
        <v>1</v>
      </c>
      <c r="AC1427" t="s">
        <v>620</v>
      </c>
      <c r="AD1427" t="s">
        <v>3353</v>
      </c>
      <c r="AE1427">
        <v>1</v>
      </c>
    </row>
    <row r="1428" spans="1:31">
      <c r="A1428" t="s">
        <v>3491</v>
      </c>
      <c r="B1428">
        <v>2012</v>
      </c>
      <c r="C1428" t="s">
        <v>3353</v>
      </c>
      <c r="D1428" t="s">
        <v>55</v>
      </c>
      <c r="E1428" t="s">
        <v>55</v>
      </c>
      <c r="F1428" t="s">
        <v>55</v>
      </c>
      <c r="G1428" t="s">
        <v>247</v>
      </c>
      <c r="H1428" t="s">
        <v>76</v>
      </c>
      <c r="I1428" t="s">
        <v>55</v>
      </c>
      <c r="J1428" t="s">
        <v>55</v>
      </c>
      <c r="K1428">
        <v>0.68417300000000003</v>
      </c>
      <c r="L1428">
        <v>0.44608100000000001</v>
      </c>
      <c r="M1428">
        <v>0.105</v>
      </c>
      <c r="N1428">
        <v>2.2469999999999999</v>
      </c>
      <c r="O1428" t="s">
        <v>57</v>
      </c>
      <c r="P1428" t="s">
        <v>3492</v>
      </c>
      <c r="Q1428">
        <v>1.5629999999999999</v>
      </c>
      <c r="R1428">
        <v>0.57899999999999996</v>
      </c>
      <c r="S1428">
        <v>416</v>
      </c>
      <c r="T1428">
        <v>270</v>
      </c>
      <c r="U1428">
        <v>64</v>
      </c>
      <c r="V1428">
        <v>1367</v>
      </c>
      <c r="W1428">
        <v>226</v>
      </c>
      <c r="X1428">
        <v>3</v>
      </c>
      <c r="Y1428">
        <v>0</v>
      </c>
      <c r="Z1428">
        <v>0</v>
      </c>
      <c r="AA1428">
        <v>0</v>
      </c>
      <c r="AB1428">
        <v>1</v>
      </c>
      <c r="AC1428" t="s">
        <v>3394</v>
      </c>
      <c r="AD1428" t="s">
        <v>3353</v>
      </c>
      <c r="AE1428">
        <v>0.66</v>
      </c>
    </row>
    <row r="1429" spans="1:31">
      <c r="A1429" t="s">
        <v>3493</v>
      </c>
      <c r="B1429">
        <v>2012</v>
      </c>
      <c r="C1429" t="s">
        <v>3353</v>
      </c>
      <c r="D1429" t="s">
        <v>55</v>
      </c>
      <c r="E1429" t="s">
        <v>55</v>
      </c>
      <c r="F1429" t="s">
        <v>55</v>
      </c>
      <c r="G1429" t="s">
        <v>247</v>
      </c>
      <c r="H1429" t="s">
        <v>76</v>
      </c>
      <c r="I1429" t="s">
        <v>61</v>
      </c>
      <c r="J1429" t="s">
        <v>55</v>
      </c>
      <c r="K1429">
        <v>1.462712</v>
      </c>
      <c r="L1429">
        <v>0.956063</v>
      </c>
      <c r="M1429">
        <v>0.221</v>
      </c>
      <c r="N1429">
        <v>4.7859999999999996</v>
      </c>
      <c r="O1429" t="s">
        <v>57</v>
      </c>
      <c r="P1429" t="s">
        <v>3494</v>
      </c>
      <c r="Q1429">
        <v>3.3239999999999998</v>
      </c>
      <c r="R1429">
        <v>1.2410000000000001</v>
      </c>
      <c r="S1429">
        <v>416</v>
      </c>
      <c r="T1429">
        <v>270</v>
      </c>
      <c r="U1429">
        <v>63</v>
      </c>
      <c r="V1429">
        <v>1362</v>
      </c>
      <c r="W1429">
        <v>140</v>
      </c>
      <c r="X1429">
        <v>3</v>
      </c>
      <c r="Y1429">
        <v>0</v>
      </c>
      <c r="Z1429">
        <v>0</v>
      </c>
      <c r="AA1429">
        <v>0</v>
      </c>
      <c r="AB1429">
        <v>1</v>
      </c>
      <c r="AC1429" t="s">
        <v>3394</v>
      </c>
      <c r="AD1429" t="s">
        <v>3353</v>
      </c>
      <c r="AE1429">
        <v>0.88</v>
      </c>
    </row>
    <row r="1430" spans="1:31">
      <c r="A1430" t="s">
        <v>3495</v>
      </c>
      <c r="B1430">
        <v>2012</v>
      </c>
      <c r="C1430" t="s">
        <v>3353</v>
      </c>
      <c r="D1430" t="s">
        <v>55</v>
      </c>
      <c r="E1430" t="s">
        <v>55</v>
      </c>
      <c r="F1430" t="s">
        <v>55</v>
      </c>
      <c r="G1430" t="s">
        <v>247</v>
      </c>
      <c r="H1430" t="s">
        <v>76</v>
      </c>
      <c r="I1430" t="s">
        <v>72</v>
      </c>
      <c r="J1430" t="s">
        <v>55</v>
      </c>
      <c r="K1430">
        <v>0</v>
      </c>
      <c r="L1430">
        <v>0</v>
      </c>
      <c r="M1430">
        <v>0</v>
      </c>
      <c r="N1430">
        <v>4.1989999999999998</v>
      </c>
      <c r="O1430" t="s">
        <v>57</v>
      </c>
      <c r="P1430" t="s">
        <v>3496</v>
      </c>
      <c r="Q1430">
        <v>4.1989999999999998</v>
      </c>
      <c r="R1430">
        <v>0</v>
      </c>
      <c r="S1430">
        <v>0</v>
      </c>
      <c r="T1430">
        <v>0</v>
      </c>
      <c r="U1430" t="s">
        <v>619</v>
      </c>
      <c r="V1430" t="s">
        <v>619</v>
      </c>
      <c r="W1430">
        <v>86</v>
      </c>
      <c r="X1430">
        <v>0</v>
      </c>
      <c r="Y1430">
        <v>0</v>
      </c>
      <c r="Z1430">
        <v>0</v>
      </c>
      <c r="AA1430">
        <v>0</v>
      </c>
      <c r="AB1430">
        <v>1</v>
      </c>
      <c r="AC1430" t="s">
        <v>620</v>
      </c>
      <c r="AD1430" t="s">
        <v>3353</v>
      </c>
      <c r="AE1430">
        <v>1</v>
      </c>
    </row>
    <row r="1431" spans="1:31">
      <c r="A1431" t="s">
        <v>3497</v>
      </c>
      <c r="B1431">
        <v>2012</v>
      </c>
      <c r="C1431" t="s">
        <v>3353</v>
      </c>
      <c r="D1431" t="s">
        <v>55</v>
      </c>
      <c r="E1431" t="s">
        <v>55</v>
      </c>
      <c r="F1431" t="s">
        <v>55</v>
      </c>
      <c r="G1431" t="s">
        <v>247</v>
      </c>
      <c r="H1431" t="s">
        <v>86</v>
      </c>
      <c r="I1431" t="s">
        <v>55</v>
      </c>
      <c r="J1431" t="s">
        <v>55</v>
      </c>
      <c r="K1431">
        <v>2.070697</v>
      </c>
      <c r="L1431">
        <v>0.96969099999999997</v>
      </c>
      <c r="M1431">
        <v>0.623</v>
      </c>
      <c r="N1431">
        <v>4.976</v>
      </c>
      <c r="O1431" t="s">
        <v>57</v>
      </c>
      <c r="P1431" t="s">
        <v>3498</v>
      </c>
      <c r="Q1431">
        <v>2.9060000000000001</v>
      </c>
      <c r="R1431">
        <v>1.448</v>
      </c>
      <c r="S1431">
        <v>1178</v>
      </c>
      <c r="T1431">
        <v>553</v>
      </c>
      <c r="U1431">
        <v>354</v>
      </c>
      <c r="V1431">
        <v>2830</v>
      </c>
      <c r="W1431">
        <v>254</v>
      </c>
      <c r="X1431">
        <v>6</v>
      </c>
      <c r="Y1431">
        <v>0</v>
      </c>
      <c r="Z1431">
        <v>0</v>
      </c>
      <c r="AA1431">
        <v>0</v>
      </c>
      <c r="AB1431">
        <v>1</v>
      </c>
      <c r="AC1431" t="s">
        <v>3355</v>
      </c>
      <c r="AD1431" t="s">
        <v>3353</v>
      </c>
      <c r="AE1431">
        <v>1.17</v>
      </c>
    </row>
    <row r="1432" spans="1:31">
      <c r="A1432" t="s">
        <v>3499</v>
      </c>
      <c r="B1432">
        <v>2012</v>
      </c>
      <c r="C1432" t="s">
        <v>3353</v>
      </c>
      <c r="D1432" t="s">
        <v>55</v>
      </c>
      <c r="E1432" t="s">
        <v>55</v>
      </c>
      <c r="F1432" t="s">
        <v>55</v>
      </c>
      <c r="G1432" t="s">
        <v>247</v>
      </c>
      <c r="H1432" t="s">
        <v>86</v>
      </c>
      <c r="I1432" t="s">
        <v>61</v>
      </c>
      <c r="J1432" t="s">
        <v>55</v>
      </c>
      <c r="K1432">
        <v>2.024635</v>
      </c>
      <c r="L1432">
        <v>1.193738</v>
      </c>
      <c r="M1432">
        <v>0.39400000000000002</v>
      </c>
      <c r="N1432">
        <v>5.9589999999999996</v>
      </c>
      <c r="O1432" t="s">
        <v>57</v>
      </c>
      <c r="P1432" t="s">
        <v>3500</v>
      </c>
      <c r="Q1432">
        <v>3.9340000000000002</v>
      </c>
      <c r="R1432">
        <v>1.631</v>
      </c>
      <c r="S1432">
        <v>562</v>
      </c>
      <c r="T1432">
        <v>330</v>
      </c>
      <c r="U1432">
        <v>109</v>
      </c>
      <c r="V1432">
        <v>1655</v>
      </c>
      <c r="W1432">
        <v>153</v>
      </c>
      <c r="X1432">
        <v>4</v>
      </c>
      <c r="Y1432">
        <v>0</v>
      </c>
      <c r="Z1432">
        <v>0</v>
      </c>
      <c r="AA1432">
        <v>0</v>
      </c>
      <c r="AB1432">
        <v>1</v>
      </c>
      <c r="AC1432" t="s">
        <v>3377</v>
      </c>
      <c r="AD1432" t="s">
        <v>3353</v>
      </c>
      <c r="AE1432">
        <v>1.0900000000000001</v>
      </c>
    </row>
    <row r="1433" spans="1:31">
      <c r="A1433" t="s">
        <v>3501</v>
      </c>
      <c r="B1433">
        <v>2012</v>
      </c>
      <c r="C1433" t="s">
        <v>3353</v>
      </c>
      <c r="D1433" t="s">
        <v>55</v>
      </c>
      <c r="E1433" t="s">
        <v>55</v>
      </c>
      <c r="F1433" t="s">
        <v>55</v>
      </c>
      <c r="G1433" t="s">
        <v>247</v>
      </c>
      <c r="H1433" t="s">
        <v>86</v>
      </c>
      <c r="I1433" t="s">
        <v>72</v>
      </c>
      <c r="J1433" t="s">
        <v>55</v>
      </c>
      <c r="K1433">
        <v>2.1146569999999998</v>
      </c>
      <c r="L1433">
        <v>1.5921000000000001</v>
      </c>
      <c r="M1433">
        <v>0.20399999999999999</v>
      </c>
      <c r="N1433">
        <v>8.0129999999999999</v>
      </c>
      <c r="O1433" t="s">
        <v>57</v>
      </c>
      <c r="P1433" t="s">
        <v>3502</v>
      </c>
      <c r="Q1433">
        <v>5.8979999999999997</v>
      </c>
      <c r="R1433">
        <v>1.91</v>
      </c>
      <c r="S1433">
        <v>615</v>
      </c>
      <c r="T1433">
        <v>465</v>
      </c>
      <c r="U1433">
        <v>59</v>
      </c>
      <c r="V1433">
        <v>2331</v>
      </c>
      <c r="W1433">
        <v>101</v>
      </c>
      <c r="X1433">
        <v>2</v>
      </c>
      <c r="Y1433">
        <v>0</v>
      </c>
      <c r="Z1433">
        <v>0</v>
      </c>
      <c r="AA1433">
        <v>0</v>
      </c>
      <c r="AB1433">
        <v>1</v>
      </c>
      <c r="AC1433" t="s">
        <v>3377</v>
      </c>
      <c r="AD1433" t="s">
        <v>3353</v>
      </c>
      <c r="AE1433">
        <v>1.22</v>
      </c>
    </row>
    <row r="1434" spans="1:31">
      <c r="A1434" t="s">
        <v>3503</v>
      </c>
      <c r="B1434">
        <v>2012</v>
      </c>
      <c r="C1434" t="s">
        <v>3353</v>
      </c>
      <c r="D1434" t="s">
        <v>55</v>
      </c>
      <c r="E1434" t="s">
        <v>55</v>
      </c>
      <c r="F1434" t="s">
        <v>55</v>
      </c>
      <c r="G1434" t="s">
        <v>247</v>
      </c>
      <c r="H1434" t="s">
        <v>96</v>
      </c>
      <c r="I1434" t="s">
        <v>55</v>
      </c>
      <c r="J1434" t="s">
        <v>55</v>
      </c>
      <c r="K1434">
        <v>2.8675199999999998</v>
      </c>
      <c r="L1434">
        <v>1.3178780000000001</v>
      </c>
      <c r="M1434">
        <v>0.88300000000000001</v>
      </c>
      <c r="N1434">
        <v>6.7729999999999997</v>
      </c>
      <c r="O1434" t="s">
        <v>57</v>
      </c>
      <c r="P1434" t="s">
        <v>3504</v>
      </c>
      <c r="Q1434">
        <v>3.9049999999999998</v>
      </c>
      <c r="R1434">
        <v>1.984</v>
      </c>
      <c r="S1434">
        <v>1912</v>
      </c>
      <c r="T1434">
        <v>876</v>
      </c>
      <c r="U1434">
        <v>589</v>
      </c>
      <c r="V1434">
        <v>4515</v>
      </c>
      <c r="W1434">
        <v>276</v>
      </c>
      <c r="X1434">
        <v>8</v>
      </c>
      <c r="Y1434">
        <v>0</v>
      </c>
      <c r="Z1434">
        <v>0</v>
      </c>
      <c r="AA1434">
        <v>0</v>
      </c>
      <c r="AB1434">
        <v>1</v>
      </c>
      <c r="AC1434" t="s">
        <v>236</v>
      </c>
      <c r="AD1434" t="s">
        <v>3353</v>
      </c>
      <c r="AE1434">
        <v>1.71</v>
      </c>
    </row>
    <row r="1435" spans="1:31">
      <c r="A1435" t="s">
        <v>3505</v>
      </c>
      <c r="B1435">
        <v>2012</v>
      </c>
      <c r="C1435" t="s">
        <v>3353</v>
      </c>
      <c r="D1435" t="s">
        <v>55</v>
      </c>
      <c r="E1435" t="s">
        <v>55</v>
      </c>
      <c r="F1435" t="s">
        <v>55</v>
      </c>
      <c r="G1435" t="s">
        <v>247</v>
      </c>
      <c r="H1435" t="s">
        <v>96</v>
      </c>
      <c r="I1435" t="s">
        <v>61</v>
      </c>
      <c r="J1435" t="s">
        <v>55</v>
      </c>
      <c r="K1435">
        <v>2.3063210000000001</v>
      </c>
      <c r="L1435">
        <v>1.3775379999999999</v>
      </c>
      <c r="M1435">
        <v>0.434</v>
      </c>
      <c r="N1435">
        <v>6.8650000000000002</v>
      </c>
      <c r="O1435" t="s">
        <v>57</v>
      </c>
      <c r="P1435" t="s">
        <v>3506</v>
      </c>
      <c r="Q1435">
        <v>4.5579999999999998</v>
      </c>
      <c r="R1435">
        <v>1.8720000000000001</v>
      </c>
      <c r="S1435">
        <v>850</v>
      </c>
      <c r="T1435">
        <v>502</v>
      </c>
      <c r="U1435">
        <v>160</v>
      </c>
      <c r="V1435">
        <v>2530</v>
      </c>
      <c r="W1435">
        <v>164</v>
      </c>
      <c r="X1435">
        <v>4</v>
      </c>
      <c r="Y1435">
        <v>0</v>
      </c>
      <c r="Z1435">
        <v>0</v>
      </c>
      <c r="AA1435">
        <v>0</v>
      </c>
      <c r="AB1435">
        <v>1</v>
      </c>
      <c r="AC1435" t="s">
        <v>3355</v>
      </c>
      <c r="AD1435" t="s">
        <v>3353</v>
      </c>
      <c r="AE1435">
        <v>1.37</v>
      </c>
    </row>
    <row r="1436" spans="1:31">
      <c r="A1436" t="s">
        <v>3507</v>
      </c>
      <c r="B1436">
        <v>2012</v>
      </c>
      <c r="C1436" t="s">
        <v>3353</v>
      </c>
      <c r="D1436" t="s">
        <v>55</v>
      </c>
      <c r="E1436" t="s">
        <v>55</v>
      </c>
      <c r="F1436" t="s">
        <v>55</v>
      </c>
      <c r="G1436" t="s">
        <v>247</v>
      </c>
      <c r="H1436" t="s">
        <v>96</v>
      </c>
      <c r="I1436" t="s">
        <v>72</v>
      </c>
      <c r="J1436" t="s">
        <v>55</v>
      </c>
      <c r="K1436">
        <v>3.561045</v>
      </c>
      <c r="L1436">
        <v>1.9346699999999999</v>
      </c>
      <c r="M1436">
        <v>0.81799999999999995</v>
      </c>
      <c r="N1436">
        <v>9.6359999999999992</v>
      </c>
      <c r="O1436" t="s">
        <v>57</v>
      </c>
      <c r="P1436" t="s">
        <v>3508</v>
      </c>
      <c r="Q1436">
        <v>6.0739999999999998</v>
      </c>
      <c r="R1436">
        <v>2.7440000000000002</v>
      </c>
      <c r="S1436">
        <v>1062</v>
      </c>
      <c r="T1436">
        <v>586</v>
      </c>
      <c r="U1436">
        <v>244</v>
      </c>
      <c r="V1436">
        <v>2873</v>
      </c>
      <c r="W1436">
        <v>112</v>
      </c>
      <c r="X1436">
        <v>4</v>
      </c>
      <c r="Y1436">
        <v>0</v>
      </c>
      <c r="Z1436">
        <v>0</v>
      </c>
      <c r="AA1436">
        <v>0</v>
      </c>
      <c r="AB1436">
        <v>1</v>
      </c>
      <c r="AC1436" t="s">
        <v>3355</v>
      </c>
      <c r="AD1436" t="s">
        <v>3353</v>
      </c>
      <c r="AE1436">
        <v>1.21</v>
      </c>
    </row>
    <row r="1437" spans="1:31">
      <c r="A1437" t="s">
        <v>3509</v>
      </c>
      <c r="B1437">
        <v>2012</v>
      </c>
      <c r="C1437" t="s">
        <v>3353</v>
      </c>
      <c r="D1437" t="s">
        <v>55</v>
      </c>
      <c r="E1437" t="s">
        <v>55</v>
      </c>
      <c r="F1437" t="s">
        <v>55</v>
      </c>
      <c r="G1437" t="s">
        <v>247</v>
      </c>
      <c r="H1437" t="s">
        <v>105</v>
      </c>
      <c r="I1437" t="s">
        <v>55</v>
      </c>
      <c r="J1437" t="s">
        <v>55</v>
      </c>
      <c r="K1437">
        <v>2.7182819999999999</v>
      </c>
      <c r="L1437">
        <v>1.33369</v>
      </c>
      <c r="M1437">
        <v>0.755</v>
      </c>
      <c r="N1437">
        <v>6.77</v>
      </c>
      <c r="O1437" t="s">
        <v>57</v>
      </c>
      <c r="P1437" t="s">
        <v>3510</v>
      </c>
      <c r="Q1437">
        <v>4.0519999999999996</v>
      </c>
      <c r="R1437">
        <v>1.9630000000000001</v>
      </c>
      <c r="S1437">
        <v>1238</v>
      </c>
      <c r="T1437">
        <v>608</v>
      </c>
      <c r="U1437">
        <v>344</v>
      </c>
      <c r="V1437">
        <v>3083</v>
      </c>
      <c r="W1437">
        <v>200</v>
      </c>
      <c r="X1437">
        <v>7</v>
      </c>
      <c r="Y1437">
        <v>0</v>
      </c>
      <c r="Z1437">
        <v>0</v>
      </c>
      <c r="AA1437">
        <v>0</v>
      </c>
      <c r="AB1437">
        <v>1</v>
      </c>
      <c r="AC1437" t="s">
        <v>3355</v>
      </c>
      <c r="AD1437" t="s">
        <v>3353</v>
      </c>
      <c r="AE1437">
        <v>1.34</v>
      </c>
    </row>
    <row r="1438" spans="1:31">
      <c r="A1438" t="s">
        <v>3511</v>
      </c>
      <c r="B1438">
        <v>2012</v>
      </c>
      <c r="C1438" t="s">
        <v>3353</v>
      </c>
      <c r="D1438" t="s">
        <v>55</v>
      </c>
      <c r="E1438" t="s">
        <v>55</v>
      </c>
      <c r="F1438" t="s">
        <v>55</v>
      </c>
      <c r="G1438" t="s">
        <v>247</v>
      </c>
      <c r="H1438" t="s">
        <v>105</v>
      </c>
      <c r="I1438" t="s">
        <v>61</v>
      </c>
      <c r="J1438" t="s">
        <v>55</v>
      </c>
      <c r="K1438">
        <v>4.2548789999999999</v>
      </c>
      <c r="L1438">
        <v>2.3282910000000001</v>
      </c>
      <c r="M1438">
        <v>0.95599999999999996</v>
      </c>
      <c r="N1438">
        <v>11.555999999999999</v>
      </c>
      <c r="O1438" t="s">
        <v>57</v>
      </c>
      <c r="P1438" t="s">
        <v>3512</v>
      </c>
      <c r="Q1438">
        <v>7.3010000000000002</v>
      </c>
      <c r="R1438">
        <v>3.2989999999999999</v>
      </c>
      <c r="S1438">
        <v>1049</v>
      </c>
      <c r="T1438">
        <v>578</v>
      </c>
      <c r="U1438">
        <v>236</v>
      </c>
      <c r="V1438">
        <v>2848</v>
      </c>
      <c r="W1438">
        <v>125</v>
      </c>
      <c r="X1438">
        <v>6</v>
      </c>
      <c r="Y1438">
        <v>0</v>
      </c>
      <c r="Z1438">
        <v>0</v>
      </c>
      <c r="AA1438">
        <v>0</v>
      </c>
      <c r="AB1438">
        <v>1</v>
      </c>
      <c r="AC1438" t="s">
        <v>3355</v>
      </c>
      <c r="AD1438" t="s">
        <v>3353</v>
      </c>
      <c r="AE1438">
        <v>1.65</v>
      </c>
    </row>
    <row r="1439" spans="1:31">
      <c r="A1439" t="s">
        <v>3513</v>
      </c>
      <c r="B1439">
        <v>2012</v>
      </c>
      <c r="C1439" t="s">
        <v>3353</v>
      </c>
      <c r="D1439" t="s">
        <v>55</v>
      </c>
      <c r="E1439" t="s">
        <v>55</v>
      </c>
      <c r="F1439" t="s">
        <v>55</v>
      </c>
      <c r="G1439" t="s">
        <v>247</v>
      </c>
      <c r="H1439" t="s">
        <v>105</v>
      </c>
      <c r="I1439" t="s">
        <v>72</v>
      </c>
      <c r="J1439" t="s">
        <v>55</v>
      </c>
      <c r="K1439">
        <v>0.90567600000000004</v>
      </c>
      <c r="L1439">
        <v>0.92968300000000004</v>
      </c>
      <c r="M1439">
        <v>0.02</v>
      </c>
      <c r="N1439">
        <v>5.1059999999999999</v>
      </c>
      <c r="O1439" t="s">
        <v>57</v>
      </c>
      <c r="P1439" t="s">
        <v>3514</v>
      </c>
      <c r="Q1439">
        <v>4.2</v>
      </c>
      <c r="R1439">
        <v>0.88600000000000001</v>
      </c>
      <c r="S1439">
        <v>189</v>
      </c>
      <c r="T1439">
        <v>192</v>
      </c>
      <c r="U1439">
        <v>4</v>
      </c>
      <c r="V1439">
        <v>1067</v>
      </c>
      <c r="W1439">
        <v>75</v>
      </c>
      <c r="X1439">
        <v>1</v>
      </c>
      <c r="Y1439">
        <v>0</v>
      </c>
      <c r="Z1439">
        <v>0</v>
      </c>
      <c r="AA1439">
        <v>0</v>
      </c>
      <c r="AB1439">
        <v>1</v>
      </c>
      <c r="AC1439" t="s">
        <v>3394</v>
      </c>
      <c r="AD1439" t="s">
        <v>3353</v>
      </c>
      <c r="AE1439">
        <v>0.71</v>
      </c>
    </row>
    <row r="1440" spans="1:31">
      <c r="A1440" t="s">
        <v>3515</v>
      </c>
      <c r="B1440">
        <v>2012</v>
      </c>
      <c r="C1440" t="s">
        <v>3353</v>
      </c>
      <c r="D1440" t="s">
        <v>55</v>
      </c>
      <c r="E1440" t="s">
        <v>55</v>
      </c>
      <c r="F1440" t="s">
        <v>55</v>
      </c>
      <c r="G1440" t="s">
        <v>247</v>
      </c>
      <c r="H1440" t="s">
        <v>115</v>
      </c>
      <c r="I1440" t="s">
        <v>55</v>
      </c>
      <c r="J1440" t="s">
        <v>55</v>
      </c>
      <c r="K1440">
        <v>3.4070550000000002</v>
      </c>
      <c r="L1440">
        <v>1.5753379999999999</v>
      </c>
      <c r="M1440">
        <v>1.042</v>
      </c>
      <c r="N1440">
        <v>8.0510000000000002</v>
      </c>
      <c r="O1440" t="s">
        <v>57</v>
      </c>
      <c r="P1440" t="s">
        <v>3516</v>
      </c>
      <c r="Q1440">
        <v>4.6440000000000001</v>
      </c>
      <c r="R1440">
        <v>2.3650000000000002</v>
      </c>
      <c r="S1440">
        <v>613</v>
      </c>
      <c r="T1440">
        <v>277</v>
      </c>
      <c r="U1440">
        <v>187</v>
      </c>
      <c r="V1440">
        <v>1448</v>
      </c>
      <c r="W1440">
        <v>98</v>
      </c>
      <c r="X1440">
        <v>5</v>
      </c>
      <c r="Y1440">
        <v>0</v>
      </c>
      <c r="Z1440">
        <v>0</v>
      </c>
      <c r="AA1440">
        <v>0</v>
      </c>
      <c r="AB1440">
        <v>1</v>
      </c>
      <c r="AC1440" t="s">
        <v>3394</v>
      </c>
      <c r="AD1440" t="s">
        <v>3353</v>
      </c>
      <c r="AE1440">
        <v>0.73</v>
      </c>
    </row>
    <row r="1441" spans="1:31">
      <c r="A1441" t="s">
        <v>3517</v>
      </c>
      <c r="B1441">
        <v>2012</v>
      </c>
      <c r="C1441" t="s">
        <v>3353</v>
      </c>
      <c r="D1441" t="s">
        <v>55</v>
      </c>
      <c r="E1441" t="s">
        <v>55</v>
      </c>
      <c r="F1441" t="s">
        <v>55</v>
      </c>
      <c r="G1441" t="s">
        <v>247</v>
      </c>
      <c r="H1441" t="s">
        <v>115</v>
      </c>
      <c r="I1441" t="s">
        <v>61</v>
      </c>
      <c r="J1441" t="s">
        <v>55</v>
      </c>
      <c r="K1441">
        <v>5.3255569999999999</v>
      </c>
      <c r="L1441">
        <v>2.883235</v>
      </c>
      <c r="M1441">
        <v>1.224</v>
      </c>
      <c r="N1441">
        <v>14.199</v>
      </c>
      <c r="O1441" t="s">
        <v>57</v>
      </c>
      <c r="P1441" t="s">
        <v>3518</v>
      </c>
      <c r="Q1441">
        <v>8.8740000000000006</v>
      </c>
      <c r="R1441">
        <v>4.101</v>
      </c>
      <c r="S1441">
        <v>514</v>
      </c>
      <c r="T1441">
        <v>268</v>
      </c>
      <c r="U1441">
        <v>118</v>
      </c>
      <c r="V1441">
        <v>1371</v>
      </c>
      <c r="W1441">
        <v>57</v>
      </c>
      <c r="X1441">
        <v>4</v>
      </c>
      <c r="Y1441">
        <v>0</v>
      </c>
      <c r="Z1441">
        <v>0</v>
      </c>
      <c r="AA1441">
        <v>0</v>
      </c>
      <c r="AB1441">
        <v>1</v>
      </c>
      <c r="AC1441" t="s">
        <v>3394</v>
      </c>
      <c r="AD1441" t="s">
        <v>3353</v>
      </c>
      <c r="AE1441">
        <v>0.92</v>
      </c>
    </row>
    <row r="1442" spans="1:31">
      <c r="A1442" t="s">
        <v>3519</v>
      </c>
      <c r="B1442">
        <v>2012</v>
      </c>
      <c r="C1442" t="s">
        <v>3353</v>
      </c>
      <c r="D1442" t="s">
        <v>55</v>
      </c>
      <c r="E1442" t="s">
        <v>55</v>
      </c>
      <c r="F1442" t="s">
        <v>55</v>
      </c>
      <c r="G1442" t="s">
        <v>247</v>
      </c>
      <c r="H1442" t="s">
        <v>115</v>
      </c>
      <c r="I1442" t="s">
        <v>72</v>
      </c>
      <c r="J1442" t="s">
        <v>55</v>
      </c>
      <c r="K1442">
        <v>1.18364</v>
      </c>
      <c r="L1442">
        <v>1.232335</v>
      </c>
      <c r="M1442">
        <v>2.4E-2</v>
      </c>
      <c r="N1442">
        <v>6.718</v>
      </c>
      <c r="O1442" t="s">
        <v>57</v>
      </c>
      <c r="P1442" t="s">
        <v>3447</v>
      </c>
      <c r="Q1442">
        <v>5.5350000000000001</v>
      </c>
      <c r="R1442">
        <v>1.1599999999999999</v>
      </c>
      <c r="S1442">
        <v>99</v>
      </c>
      <c r="T1442">
        <v>101</v>
      </c>
      <c r="U1442">
        <v>2</v>
      </c>
      <c r="V1442">
        <v>560</v>
      </c>
      <c r="W1442">
        <v>41</v>
      </c>
      <c r="X1442">
        <v>1</v>
      </c>
      <c r="Y1442">
        <v>0</v>
      </c>
      <c r="Z1442">
        <v>0</v>
      </c>
      <c r="AA1442">
        <v>0</v>
      </c>
      <c r="AB1442">
        <v>1</v>
      </c>
      <c r="AC1442" t="s">
        <v>3394</v>
      </c>
      <c r="AD1442" t="s">
        <v>3353</v>
      </c>
      <c r="AE1442">
        <v>0.52</v>
      </c>
    </row>
    <row r="1443" spans="1:31">
      <c r="A1443" t="s">
        <v>3520</v>
      </c>
      <c r="B1443">
        <v>2012</v>
      </c>
      <c r="C1443" t="s">
        <v>3353</v>
      </c>
      <c r="D1443" t="s">
        <v>55</v>
      </c>
      <c r="E1443" t="s">
        <v>55</v>
      </c>
      <c r="F1443" t="s">
        <v>55</v>
      </c>
      <c r="G1443" t="s">
        <v>247</v>
      </c>
      <c r="H1443" t="s">
        <v>125</v>
      </c>
      <c r="I1443" t="s">
        <v>55</v>
      </c>
      <c r="J1443" t="s">
        <v>55</v>
      </c>
      <c r="K1443">
        <v>4.5049659999999996</v>
      </c>
      <c r="L1443">
        <v>2.3519580000000002</v>
      </c>
      <c r="M1443">
        <v>1.1180000000000001</v>
      </c>
      <c r="N1443">
        <v>11.688000000000001</v>
      </c>
      <c r="O1443" t="s">
        <v>57</v>
      </c>
      <c r="P1443" t="s">
        <v>3521</v>
      </c>
      <c r="Q1443">
        <v>7.1829999999999998</v>
      </c>
      <c r="R1443">
        <v>3.387</v>
      </c>
      <c r="S1443">
        <v>422</v>
      </c>
      <c r="T1443">
        <v>219</v>
      </c>
      <c r="U1443">
        <v>105</v>
      </c>
      <c r="V1443">
        <v>1094</v>
      </c>
      <c r="W1443">
        <v>61</v>
      </c>
      <c r="X1443">
        <v>4</v>
      </c>
      <c r="Y1443">
        <v>0</v>
      </c>
      <c r="Z1443">
        <v>0</v>
      </c>
      <c r="AA1443">
        <v>0</v>
      </c>
      <c r="AB1443">
        <v>1</v>
      </c>
      <c r="AC1443" t="s">
        <v>3394</v>
      </c>
      <c r="AD1443" t="s">
        <v>3353</v>
      </c>
      <c r="AE1443">
        <v>0.77</v>
      </c>
    </row>
    <row r="1444" spans="1:31">
      <c r="A1444" t="s">
        <v>3522</v>
      </c>
      <c r="B1444">
        <v>2012</v>
      </c>
      <c r="C1444" t="s">
        <v>3353</v>
      </c>
      <c r="D1444" t="s">
        <v>55</v>
      </c>
      <c r="E1444" t="s">
        <v>55</v>
      </c>
      <c r="F1444" t="s">
        <v>55</v>
      </c>
      <c r="G1444" t="s">
        <v>247</v>
      </c>
      <c r="H1444" t="s">
        <v>125</v>
      </c>
      <c r="I1444" t="s">
        <v>61</v>
      </c>
      <c r="J1444" t="s">
        <v>55</v>
      </c>
      <c r="K1444">
        <v>2.124374</v>
      </c>
      <c r="L1444">
        <v>2.2835679999999998</v>
      </c>
      <c r="M1444">
        <v>3.4000000000000002E-2</v>
      </c>
      <c r="N1444">
        <v>12.334</v>
      </c>
      <c r="O1444" t="s">
        <v>57</v>
      </c>
      <c r="P1444" t="s">
        <v>3523</v>
      </c>
      <c r="Q1444">
        <v>10.209</v>
      </c>
      <c r="R1444">
        <v>2.0910000000000002</v>
      </c>
      <c r="S1444">
        <v>109</v>
      </c>
      <c r="T1444">
        <v>116</v>
      </c>
      <c r="U1444">
        <v>2</v>
      </c>
      <c r="V1444">
        <v>632</v>
      </c>
      <c r="W1444">
        <v>34</v>
      </c>
      <c r="X1444">
        <v>1</v>
      </c>
      <c r="Y1444">
        <v>0</v>
      </c>
      <c r="Z1444">
        <v>0</v>
      </c>
      <c r="AA1444">
        <v>0</v>
      </c>
      <c r="AB1444">
        <v>1</v>
      </c>
      <c r="AC1444" t="s">
        <v>3394</v>
      </c>
      <c r="AD1444" t="s">
        <v>3353</v>
      </c>
      <c r="AE1444">
        <v>0.83</v>
      </c>
    </row>
    <row r="1445" spans="1:31">
      <c r="A1445" t="s">
        <v>3524</v>
      </c>
      <c r="B1445">
        <v>2012</v>
      </c>
      <c r="C1445" t="s">
        <v>3353</v>
      </c>
      <c r="D1445" t="s">
        <v>55</v>
      </c>
      <c r="E1445" t="s">
        <v>55</v>
      </c>
      <c r="F1445" t="s">
        <v>55</v>
      </c>
      <c r="G1445" t="s">
        <v>247</v>
      </c>
      <c r="H1445" t="s">
        <v>55</v>
      </c>
      <c r="I1445" t="s">
        <v>55</v>
      </c>
      <c r="J1445" t="s">
        <v>55</v>
      </c>
      <c r="K1445">
        <v>1.9096679999999999</v>
      </c>
      <c r="L1445">
        <v>0.42201100000000002</v>
      </c>
      <c r="M1445">
        <v>1.1719999999999999</v>
      </c>
      <c r="N1445">
        <v>2.931</v>
      </c>
      <c r="O1445" t="s">
        <v>57</v>
      </c>
      <c r="P1445" t="s">
        <v>3525</v>
      </c>
      <c r="Q1445">
        <v>1.0209999999999999</v>
      </c>
      <c r="R1445">
        <v>0.73799999999999999</v>
      </c>
      <c r="S1445">
        <v>5919</v>
      </c>
      <c r="T1445">
        <v>1299</v>
      </c>
      <c r="U1445">
        <v>3633</v>
      </c>
      <c r="V1445">
        <v>9085</v>
      </c>
      <c r="W1445">
        <v>1282</v>
      </c>
      <c r="X1445">
        <v>35</v>
      </c>
      <c r="Y1445">
        <v>0</v>
      </c>
      <c r="Z1445">
        <v>0</v>
      </c>
      <c r="AA1445">
        <v>0</v>
      </c>
      <c r="AB1445">
        <v>1</v>
      </c>
      <c r="AC1445" t="s">
        <v>123</v>
      </c>
      <c r="AD1445" t="s">
        <v>3353</v>
      </c>
      <c r="AE1445">
        <v>1.22</v>
      </c>
    </row>
    <row r="1446" spans="1:31">
      <c r="A1446" t="s">
        <v>3526</v>
      </c>
      <c r="B1446">
        <v>2012</v>
      </c>
      <c r="C1446" t="s">
        <v>3353</v>
      </c>
      <c r="D1446" t="s">
        <v>55</v>
      </c>
      <c r="E1446" t="s">
        <v>55</v>
      </c>
      <c r="F1446" t="s">
        <v>55</v>
      </c>
      <c r="G1446" t="s">
        <v>247</v>
      </c>
      <c r="H1446" t="s">
        <v>55</v>
      </c>
      <c r="I1446" t="s">
        <v>61</v>
      </c>
      <c r="J1446" t="s">
        <v>55</v>
      </c>
      <c r="K1446">
        <v>2.266394</v>
      </c>
      <c r="L1446">
        <v>0.58038000000000001</v>
      </c>
      <c r="M1446">
        <v>1.272</v>
      </c>
      <c r="N1446">
        <v>3.7149999999999999</v>
      </c>
      <c r="O1446" t="s">
        <v>57</v>
      </c>
      <c r="P1446" t="s">
        <v>3527</v>
      </c>
      <c r="Q1446">
        <v>1.4490000000000001</v>
      </c>
      <c r="R1446">
        <v>0.995</v>
      </c>
      <c r="S1446">
        <v>3642</v>
      </c>
      <c r="T1446">
        <v>941</v>
      </c>
      <c r="U1446">
        <v>2043</v>
      </c>
      <c r="V1446">
        <v>5969</v>
      </c>
      <c r="W1446">
        <v>779</v>
      </c>
      <c r="X1446">
        <v>24</v>
      </c>
      <c r="Y1446">
        <v>0</v>
      </c>
      <c r="Z1446">
        <v>0</v>
      </c>
      <c r="AA1446">
        <v>0</v>
      </c>
      <c r="AB1446">
        <v>1</v>
      </c>
      <c r="AC1446" t="s">
        <v>249</v>
      </c>
      <c r="AD1446" t="s">
        <v>3353</v>
      </c>
      <c r="AE1446">
        <v>1.18</v>
      </c>
    </row>
    <row r="1447" spans="1:31">
      <c r="A1447" t="s">
        <v>3528</v>
      </c>
      <c r="B1447">
        <v>2012</v>
      </c>
      <c r="C1447" t="s">
        <v>3353</v>
      </c>
      <c r="D1447" t="s">
        <v>55</v>
      </c>
      <c r="E1447" t="s">
        <v>55</v>
      </c>
      <c r="F1447" t="s">
        <v>55</v>
      </c>
      <c r="G1447" t="s">
        <v>247</v>
      </c>
      <c r="H1447" t="s">
        <v>55</v>
      </c>
      <c r="I1447" t="s">
        <v>72</v>
      </c>
      <c r="J1447" t="s">
        <v>55</v>
      </c>
      <c r="K1447">
        <v>1.5257620000000001</v>
      </c>
      <c r="L1447">
        <v>0.51343099999999997</v>
      </c>
      <c r="M1447">
        <v>0.68899999999999995</v>
      </c>
      <c r="N1447">
        <v>2.9049999999999998</v>
      </c>
      <c r="O1447" t="s">
        <v>57</v>
      </c>
      <c r="P1447" t="s">
        <v>3529</v>
      </c>
      <c r="Q1447">
        <v>1.379</v>
      </c>
      <c r="R1447">
        <v>0.83599999999999997</v>
      </c>
      <c r="S1447">
        <v>2278</v>
      </c>
      <c r="T1447">
        <v>761</v>
      </c>
      <c r="U1447">
        <v>1029</v>
      </c>
      <c r="V1447">
        <v>4337</v>
      </c>
      <c r="W1447">
        <v>503</v>
      </c>
      <c r="X1447">
        <v>11</v>
      </c>
      <c r="Y1447">
        <v>0</v>
      </c>
      <c r="Z1447">
        <v>0</v>
      </c>
      <c r="AA1447">
        <v>0</v>
      </c>
      <c r="AB1447">
        <v>1</v>
      </c>
      <c r="AC1447" t="s">
        <v>456</v>
      </c>
      <c r="AD1447" t="s">
        <v>3353</v>
      </c>
      <c r="AE1447">
        <v>0.88</v>
      </c>
    </row>
    <row r="1448" spans="1:31">
      <c r="A1448" t="s">
        <v>3530</v>
      </c>
      <c r="B1448">
        <v>2012</v>
      </c>
      <c r="C1448" t="s">
        <v>3353</v>
      </c>
      <c r="D1448" t="s">
        <v>55</v>
      </c>
      <c r="E1448" t="s">
        <v>55</v>
      </c>
      <c r="F1448" t="s">
        <v>310</v>
      </c>
      <c r="G1448" t="s">
        <v>55</v>
      </c>
      <c r="H1448" t="s">
        <v>55</v>
      </c>
      <c r="I1448" t="s">
        <v>55</v>
      </c>
      <c r="J1448" t="s">
        <v>55</v>
      </c>
      <c r="K1448">
        <v>0</v>
      </c>
      <c r="L1448">
        <v>0</v>
      </c>
      <c r="M1448">
        <v>0</v>
      </c>
      <c r="N1448">
        <v>5.6870000000000003</v>
      </c>
      <c r="O1448" t="s">
        <v>57</v>
      </c>
      <c r="P1448" t="s">
        <v>3531</v>
      </c>
      <c r="Q1448">
        <v>5.6870000000000003</v>
      </c>
      <c r="R1448">
        <v>0</v>
      </c>
      <c r="S1448">
        <v>0</v>
      </c>
      <c r="T1448">
        <v>0</v>
      </c>
      <c r="U1448" t="s">
        <v>619</v>
      </c>
      <c r="V1448" t="s">
        <v>619</v>
      </c>
      <c r="W1448">
        <v>63</v>
      </c>
      <c r="X1448">
        <v>0</v>
      </c>
      <c r="Y1448">
        <v>0</v>
      </c>
      <c r="Z1448">
        <v>0</v>
      </c>
      <c r="AA1448">
        <v>0</v>
      </c>
      <c r="AB1448">
        <v>1</v>
      </c>
      <c r="AC1448" t="s">
        <v>620</v>
      </c>
      <c r="AD1448" t="s">
        <v>3353</v>
      </c>
      <c r="AE1448">
        <v>1</v>
      </c>
    </row>
    <row r="1449" spans="1:31">
      <c r="A1449" t="s">
        <v>3532</v>
      </c>
      <c r="B1449">
        <v>2012</v>
      </c>
      <c r="C1449" t="s">
        <v>3353</v>
      </c>
      <c r="D1449" t="s">
        <v>55</v>
      </c>
      <c r="E1449" t="s">
        <v>55</v>
      </c>
      <c r="F1449" t="s">
        <v>310</v>
      </c>
      <c r="G1449" t="s">
        <v>55</v>
      </c>
      <c r="H1449" t="s">
        <v>55</v>
      </c>
      <c r="I1449" t="s">
        <v>72</v>
      </c>
      <c r="J1449" t="s">
        <v>55</v>
      </c>
      <c r="K1449">
        <v>0</v>
      </c>
      <c r="L1449">
        <v>0</v>
      </c>
      <c r="M1449">
        <v>0</v>
      </c>
      <c r="N1449">
        <v>8.6039999999999992</v>
      </c>
      <c r="O1449" t="s">
        <v>57</v>
      </c>
      <c r="P1449" t="s">
        <v>3533</v>
      </c>
      <c r="Q1449">
        <v>8.6039999999999992</v>
      </c>
      <c r="R1449">
        <v>0</v>
      </c>
      <c r="S1449">
        <v>0</v>
      </c>
      <c r="T1449">
        <v>0</v>
      </c>
      <c r="U1449" t="s">
        <v>619</v>
      </c>
      <c r="V1449" t="s">
        <v>619</v>
      </c>
      <c r="W1449">
        <v>41</v>
      </c>
      <c r="X1449">
        <v>0</v>
      </c>
      <c r="Y1449">
        <v>0</v>
      </c>
      <c r="Z1449">
        <v>0</v>
      </c>
      <c r="AA1449">
        <v>0</v>
      </c>
      <c r="AB1449">
        <v>1</v>
      </c>
      <c r="AC1449" t="s">
        <v>620</v>
      </c>
      <c r="AD1449" t="s">
        <v>3353</v>
      </c>
      <c r="AE1449">
        <v>1</v>
      </c>
    </row>
    <row r="1450" spans="1:31">
      <c r="A1450" t="s">
        <v>3534</v>
      </c>
      <c r="B1450">
        <v>2012</v>
      </c>
      <c r="C1450" t="s">
        <v>3353</v>
      </c>
      <c r="D1450" t="s">
        <v>55</v>
      </c>
      <c r="E1450" t="s">
        <v>55</v>
      </c>
      <c r="F1450" t="s">
        <v>316</v>
      </c>
      <c r="G1450" t="s">
        <v>55</v>
      </c>
      <c r="H1450" t="s">
        <v>56</v>
      </c>
      <c r="I1450" t="s">
        <v>55</v>
      </c>
      <c r="J1450" t="s">
        <v>55</v>
      </c>
      <c r="K1450">
        <v>2.8993850000000001</v>
      </c>
      <c r="L1450">
        <v>2.6699519999999999</v>
      </c>
      <c r="M1450">
        <v>0.115</v>
      </c>
      <c r="N1450">
        <v>13.75</v>
      </c>
      <c r="O1450" t="s">
        <v>57</v>
      </c>
      <c r="P1450" t="s">
        <v>3535</v>
      </c>
      <c r="Q1450">
        <v>10.851000000000001</v>
      </c>
      <c r="R1450">
        <v>2.7850000000000001</v>
      </c>
      <c r="S1450">
        <v>598</v>
      </c>
      <c r="T1450">
        <v>545</v>
      </c>
      <c r="U1450">
        <v>24</v>
      </c>
      <c r="V1450">
        <v>2838</v>
      </c>
      <c r="W1450">
        <v>59</v>
      </c>
      <c r="X1450">
        <v>2</v>
      </c>
      <c r="Y1450">
        <v>0</v>
      </c>
      <c r="Z1450">
        <v>0</v>
      </c>
      <c r="AA1450">
        <v>0</v>
      </c>
      <c r="AB1450">
        <v>1</v>
      </c>
      <c r="AC1450" t="s">
        <v>3355</v>
      </c>
      <c r="AD1450" t="s">
        <v>3353</v>
      </c>
      <c r="AE1450">
        <v>1.47</v>
      </c>
    </row>
    <row r="1451" spans="1:31">
      <c r="A1451" t="s">
        <v>3536</v>
      </c>
      <c r="B1451">
        <v>2012</v>
      </c>
      <c r="C1451" t="s">
        <v>3353</v>
      </c>
      <c r="D1451" t="s">
        <v>55</v>
      </c>
      <c r="E1451" t="s">
        <v>55</v>
      </c>
      <c r="F1451" t="s">
        <v>316</v>
      </c>
      <c r="G1451" t="s">
        <v>55</v>
      </c>
      <c r="H1451" t="s">
        <v>56</v>
      </c>
      <c r="I1451" t="s">
        <v>61</v>
      </c>
      <c r="J1451" t="s">
        <v>55</v>
      </c>
      <c r="K1451">
        <v>6.2780079999999998</v>
      </c>
      <c r="L1451">
        <v>5.7720479999999998</v>
      </c>
      <c r="M1451">
        <v>0.23599999999999999</v>
      </c>
      <c r="N1451">
        <v>28.141999999999999</v>
      </c>
      <c r="O1451" t="s">
        <v>57</v>
      </c>
      <c r="P1451" t="s">
        <v>3537</v>
      </c>
      <c r="Q1451">
        <v>21.864000000000001</v>
      </c>
      <c r="R1451">
        <v>6.0419999999999998</v>
      </c>
      <c r="S1451">
        <v>598</v>
      </c>
      <c r="T1451">
        <v>545</v>
      </c>
      <c r="U1451">
        <v>22</v>
      </c>
      <c r="V1451">
        <v>2683</v>
      </c>
      <c r="W1451">
        <v>34</v>
      </c>
      <c r="X1451">
        <v>2</v>
      </c>
      <c r="Y1451">
        <v>0</v>
      </c>
      <c r="Z1451">
        <v>0</v>
      </c>
      <c r="AA1451">
        <v>0</v>
      </c>
      <c r="AB1451">
        <v>1</v>
      </c>
      <c r="AC1451" t="s">
        <v>3355</v>
      </c>
      <c r="AD1451" t="s">
        <v>3353</v>
      </c>
      <c r="AE1451">
        <v>1.87</v>
      </c>
    </row>
    <row r="1452" spans="1:31">
      <c r="A1452" t="s">
        <v>3538</v>
      </c>
      <c r="B1452">
        <v>2012</v>
      </c>
      <c r="C1452" t="s">
        <v>3353</v>
      </c>
      <c r="D1452" t="s">
        <v>55</v>
      </c>
      <c r="E1452" t="s">
        <v>55</v>
      </c>
      <c r="F1452" t="s">
        <v>316</v>
      </c>
      <c r="G1452" t="s">
        <v>55</v>
      </c>
      <c r="H1452" t="s">
        <v>65</v>
      </c>
      <c r="I1452" t="s">
        <v>55</v>
      </c>
      <c r="J1452" t="s">
        <v>55</v>
      </c>
      <c r="K1452">
        <v>1.5611459999999999</v>
      </c>
      <c r="L1452">
        <v>1.465417</v>
      </c>
      <c r="M1452">
        <v>5.6000000000000001E-2</v>
      </c>
      <c r="N1452">
        <v>7.7859999999999996</v>
      </c>
      <c r="O1452" t="s">
        <v>57</v>
      </c>
      <c r="P1452" t="s">
        <v>3539</v>
      </c>
      <c r="Q1452">
        <v>6.2249999999999996</v>
      </c>
      <c r="R1452">
        <v>1.5049999999999999</v>
      </c>
      <c r="S1452">
        <v>854</v>
      </c>
      <c r="T1452">
        <v>801</v>
      </c>
      <c r="U1452">
        <v>31</v>
      </c>
      <c r="V1452">
        <v>4260</v>
      </c>
      <c r="W1452">
        <v>206</v>
      </c>
      <c r="X1452">
        <v>2</v>
      </c>
      <c r="Y1452">
        <v>0</v>
      </c>
      <c r="Z1452">
        <v>0</v>
      </c>
      <c r="AA1452">
        <v>0</v>
      </c>
      <c r="AB1452">
        <v>1</v>
      </c>
      <c r="AC1452" t="s">
        <v>3360</v>
      </c>
      <c r="AD1452" t="s">
        <v>3353</v>
      </c>
      <c r="AE1452">
        <v>2.86</v>
      </c>
    </row>
    <row r="1453" spans="1:31">
      <c r="A1453" t="s">
        <v>3540</v>
      </c>
      <c r="B1453">
        <v>2012</v>
      </c>
      <c r="C1453" t="s">
        <v>3353</v>
      </c>
      <c r="D1453" t="s">
        <v>55</v>
      </c>
      <c r="E1453" t="s">
        <v>55</v>
      </c>
      <c r="F1453" t="s">
        <v>316</v>
      </c>
      <c r="G1453" t="s">
        <v>55</v>
      </c>
      <c r="H1453" t="s">
        <v>65</v>
      </c>
      <c r="I1453" t="s">
        <v>61</v>
      </c>
      <c r="J1453" t="s">
        <v>55</v>
      </c>
      <c r="K1453">
        <v>0.232409</v>
      </c>
      <c r="L1453">
        <v>0.23899699999999999</v>
      </c>
      <c r="M1453">
        <v>5.0000000000000001E-3</v>
      </c>
      <c r="N1453">
        <v>1.3340000000000001</v>
      </c>
      <c r="O1453" t="s">
        <v>57</v>
      </c>
      <c r="P1453" t="s">
        <v>3541</v>
      </c>
      <c r="Q1453">
        <v>1.101</v>
      </c>
      <c r="R1453">
        <v>0.22700000000000001</v>
      </c>
      <c r="S1453">
        <v>70</v>
      </c>
      <c r="T1453">
        <v>72</v>
      </c>
      <c r="U1453">
        <v>2</v>
      </c>
      <c r="V1453">
        <v>403</v>
      </c>
      <c r="W1453">
        <v>133</v>
      </c>
      <c r="X1453">
        <v>1</v>
      </c>
      <c r="Y1453">
        <v>0</v>
      </c>
      <c r="Z1453">
        <v>0</v>
      </c>
      <c r="AA1453">
        <v>0</v>
      </c>
      <c r="AB1453">
        <v>1</v>
      </c>
      <c r="AC1453" t="s">
        <v>3363</v>
      </c>
      <c r="AD1453" t="s">
        <v>3353</v>
      </c>
      <c r="AE1453">
        <v>0.33</v>
      </c>
    </row>
    <row r="1454" spans="1:31">
      <c r="A1454" t="s">
        <v>3542</v>
      </c>
      <c r="B1454">
        <v>2012</v>
      </c>
      <c r="C1454" t="s">
        <v>3353</v>
      </c>
      <c r="D1454" t="s">
        <v>55</v>
      </c>
      <c r="E1454" t="s">
        <v>55</v>
      </c>
      <c r="F1454" t="s">
        <v>316</v>
      </c>
      <c r="G1454" t="s">
        <v>55</v>
      </c>
      <c r="H1454" t="s">
        <v>65</v>
      </c>
      <c r="I1454" t="s">
        <v>72</v>
      </c>
      <c r="J1454" t="s">
        <v>55</v>
      </c>
      <c r="K1454">
        <v>3.201943</v>
      </c>
      <c r="L1454">
        <v>3.2724540000000002</v>
      </c>
      <c r="M1454">
        <v>6.6000000000000003E-2</v>
      </c>
      <c r="N1454">
        <v>17.254000000000001</v>
      </c>
      <c r="O1454" t="s">
        <v>57</v>
      </c>
      <c r="P1454" t="s">
        <v>3543</v>
      </c>
      <c r="Q1454">
        <v>14.052</v>
      </c>
      <c r="R1454">
        <v>3.1360000000000001</v>
      </c>
      <c r="S1454">
        <v>784</v>
      </c>
      <c r="T1454">
        <v>797</v>
      </c>
      <c r="U1454">
        <v>16</v>
      </c>
      <c r="V1454">
        <v>4224</v>
      </c>
      <c r="W1454">
        <v>73</v>
      </c>
      <c r="X1454">
        <v>1</v>
      </c>
      <c r="Y1454">
        <v>0</v>
      </c>
      <c r="Z1454">
        <v>0</v>
      </c>
      <c r="AA1454">
        <v>0</v>
      </c>
      <c r="AB1454">
        <v>1</v>
      </c>
      <c r="AC1454" t="s">
        <v>3360</v>
      </c>
      <c r="AD1454" t="s">
        <v>3353</v>
      </c>
      <c r="AE1454">
        <v>2.4900000000000002</v>
      </c>
    </row>
    <row r="1455" spans="1:31">
      <c r="A1455" t="s">
        <v>3544</v>
      </c>
      <c r="B1455">
        <v>2012</v>
      </c>
      <c r="C1455" t="s">
        <v>3353</v>
      </c>
      <c r="D1455" t="s">
        <v>55</v>
      </c>
      <c r="E1455" t="s">
        <v>55</v>
      </c>
      <c r="F1455" t="s">
        <v>316</v>
      </c>
      <c r="G1455" t="s">
        <v>55</v>
      </c>
      <c r="H1455" t="s">
        <v>76</v>
      </c>
      <c r="I1455" t="s">
        <v>55</v>
      </c>
      <c r="J1455" t="s">
        <v>55</v>
      </c>
      <c r="K1455">
        <v>1.5194700000000001</v>
      </c>
      <c r="L1455">
        <v>0.51176999999999995</v>
      </c>
      <c r="M1455">
        <v>0.68600000000000005</v>
      </c>
      <c r="N1455">
        <v>2.8940000000000001</v>
      </c>
      <c r="O1455" t="s">
        <v>57</v>
      </c>
      <c r="P1455" t="s">
        <v>3529</v>
      </c>
      <c r="Q1455">
        <v>1.375</v>
      </c>
      <c r="R1455">
        <v>0.83299999999999996</v>
      </c>
      <c r="S1455">
        <v>1335</v>
      </c>
      <c r="T1455">
        <v>451</v>
      </c>
      <c r="U1455">
        <v>603</v>
      </c>
      <c r="V1455">
        <v>2544</v>
      </c>
      <c r="W1455">
        <v>371</v>
      </c>
      <c r="X1455">
        <v>11</v>
      </c>
      <c r="Y1455">
        <v>0</v>
      </c>
      <c r="Z1455">
        <v>0</v>
      </c>
      <c r="AA1455">
        <v>0</v>
      </c>
      <c r="AB1455">
        <v>1</v>
      </c>
      <c r="AC1455" t="s">
        <v>130</v>
      </c>
      <c r="AD1455" t="s">
        <v>3353</v>
      </c>
      <c r="AE1455">
        <v>0.65</v>
      </c>
    </row>
    <row r="1456" spans="1:31">
      <c r="A1456" t="s">
        <v>3545</v>
      </c>
      <c r="B1456">
        <v>2012</v>
      </c>
      <c r="C1456" t="s">
        <v>3353</v>
      </c>
      <c r="D1456" t="s">
        <v>55</v>
      </c>
      <c r="E1456" t="s">
        <v>55</v>
      </c>
      <c r="F1456" t="s">
        <v>316</v>
      </c>
      <c r="G1456" t="s">
        <v>55</v>
      </c>
      <c r="H1456" t="s">
        <v>76</v>
      </c>
      <c r="I1456" t="s">
        <v>61</v>
      </c>
      <c r="J1456" t="s">
        <v>55</v>
      </c>
      <c r="K1456">
        <v>2.914361</v>
      </c>
      <c r="L1456">
        <v>0.98970899999999995</v>
      </c>
      <c r="M1456">
        <v>1.302</v>
      </c>
      <c r="N1456">
        <v>5.5650000000000004</v>
      </c>
      <c r="O1456" t="s">
        <v>57</v>
      </c>
      <c r="P1456" t="s">
        <v>3546</v>
      </c>
      <c r="Q1456">
        <v>2.6509999999999998</v>
      </c>
      <c r="R1456">
        <v>1.613</v>
      </c>
      <c r="S1456">
        <v>1335</v>
      </c>
      <c r="T1456">
        <v>451</v>
      </c>
      <c r="U1456">
        <v>596</v>
      </c>
      <c r="V1456">
        <v>2550</v>
      </c>
      <c r="W1456">
        <v>247</v>
      </c>
      <c r="X1456">
        <v>11</v>
      </c>
      <c r="Y1456">
        <v>0</v>
      </c>
      <c r="Z1456">
        <v>0</v>
      </c>
      <c r="AA1456">
        <v>0</v>
      </c>
      <c r="AB1456">
        <v>1</v>
      </c>
      <c r="AC1456" t="s">
        <v>130</v>
      </c>
      <c r="AD1456" t="s">
        <v>3353</v>
      </c>
      <c r="AE1456">
        <v>0.85</v>
      </c>
    </row>
    <row r="1457" spans="1:31">
      <c r="A1457" t="s">
        <v>3547</v>
      </c>
      <c r="B1457">
        <v>2012</v>
      </c>
      <c r="C1457" t="s">
        <v>3353</v>
      </c>
      <c r="D1457" t="s">
        <v>55</v>
      </c>
      <c r="E1457" t="s">
        <v>55</v>
      </c>
      <c r="F1457" t="s">
        <v>316</v>
      </c>
      <c r="G1457" t="s">
        <v>55</v>
      </c>
      <c r="H1457" t="s">
        <v>76</v>
      </c>
      <c r="I1457" t="s">
        <v>72</v>
      </c>
      <c r="J1457" t="s">
        <v>55</v>
      </c>
      <c r="K1457">
        <v>0</v>
      </c>
      <c r="L1457">
        <v>0</v>
      </c>
      <c r="M1457">
        <v>0</v>
      </c>
      <c r="N1457">
        <v>2.931</v>
      </c>
      <c r="O1457" t="s">
        <v>57</v>
      </c>
      <c r="P1457" t="s">
        <v>3548</v>
      </c>
      <c r="Q1457">
        <v>2.931</v>
      </c>
      <c r="R1457">
        <v>0</v>
      </c>
      <c r="S1457">
        <v>0</v>
      </c>
      <c r="T1457">
        <v>0</v>
      </c>
      <c r="U1457" t="s">
        <v>619</v>
      </c>
      <c r="V1457" t="s">
        <v>619</v>
      </c>
      <c r="W1457">
        <v>124</v>
      </c>
      <c r="X1457">
        <v>0</v>
      </c>
      <c r="Y1457">
        <v>0</v>
      </c>
      <c r="Z1457">
        <v>0</v>
      </c>
      <c r="AA1457">
        <v>0</v>
      </c>
      <c r="AB1457">
        <v>1</v>
      </c>
      <c r="AC1457" t="s">
        <v>620</v>
      </c>
      <c r="AD1457" t="s">
        <v>3353</v>
      </c>
      <c r="AE1457">
        <v>1</v>
      </c>
    </row>
    <row r="1458" spans="1:31">
      <c r="A1458" t="s">
        <v>3549</v>
      </c>
      <c r="B1458">
        <v>2012</v>
      </c>
      <c r="C1458" t="s">
        <v>3353</v>
      </c>
      <c r="D1458" t="s">
        <v>55</v>
      </c>
      <c r="E1458" t="s">
        <v>55</v>
      </c>
      <c r="F1458" t="s">
        <v>316</v>
      </c>
      <c r="G1458" t="s">
        <v>55</v>
      </c>
      <c r="H1458" t="s">
        <v>86</v>
      </c>
      <c r="I1458" t="s">
        <v>55</v>
      </c>
      <c r="J1458" t="s">
        <v>55</v>
      </c>
      <c r="K1458">
        <v>3.82117</v>
      </c>
      <c r="L1458">
        <v>1.310049</v>
      </c>
      <c r="M1458">
        <v>1.6850000000000001</v>
      </c>
      <c r="N1458">
        <v>7.3330000000000002</v>
      </c>
      <c r="O1458" t="s">
        <v>57</v>
      </c>
      <c r="P1458" t="s">
        <v>3550</v>
      </c>
      <c r="Q1458">
        <v>3.5110000000000001</v>
      </c>
      <c r="R1458">
        <v>2.1360000000000001</v>
      </c>
      <c r="S1458">
        <v>2985</v>
      </c>
      <c r="T1458">
        <v>1020</v>
      </c>
      <c r="U1458">
        <v>1316</v>
      </c>
      <c r="V1458">
        <v>5727</v>
      </c>
      <c r="W1458">
        <v>388</v>
      </c>
      <c r="X1458">
        <v>16</v>
      </c>
      <c r="Y1458">
        <v>0</v>
      </c>
      <c r="Z1458">
        <v>0</v>
      </c>
      <c r="AA1458">
        <v>0</v>
      </c>
      <c r="AB1458">
        <v>1</v>
      </c>
      <c r="AC1458" t="s">
        <v>3374</v>
      </c>
      <c r="AD1458" t="s">
        <v>3353</v>
      </c>
      <c r="AE1458">
        <v>1.81</v>
      </c>
    </row>
    <row r="1459" spans="1:31">
      <c r="A1459" t="s">
        <v>3551</v>
      </c>
      <c r="B1459">
        <v>2012</v>
      </c>
      <c r="C1459" t="s">
        <v>3353</v>
      </c>
      <c r="D1459" t="s">
        <v>55</v>
      </c>
      <c r="E1459" t="s">
        <v>55</v>
      </c>
      <c r="F1459" t="s">
        <v>316</v>
      </c>
      <c r="G1459" t="s">
        <v>55</v>
      </c>
      <c r="H1459" t="s">
        <v>86</v>
      </c>
      <c r="I1459" t="s">
        <v>61</v>
      </c>
      <c r="J1459" t="s">
        <v>55</v>
      </c>
      <c r="K1459">
        <v>2.7151350000000001</v>
      </c>
      <c r="L1459">
        <v>1.1795230000000001</v>
      </c>
      <c r="M1459">
        <v>0.90900000000000003</v>
      </c>
      <c r="N1459">
        <v>6.141</v>
      </c>
      <c r="O1459" t="s">
        <v>57</v>
      </c>
      <c r="P1459" t="s">
        <v>3552</v>
      </c>
      <c r="Q1459">
        <v>3.4260000000000002</v>
      </c>
      <c r="R1459">
        <v>1.806</v>
      </c>
      <c r="S1459">
        <v>1078</v>
      </c>
      <c r="T1459">
        <v>463</v>
      </c>
      <c r="U1459">
        <v>361</v>
      </c>
      <c r="V1459">
        <v>2439</v>
      </c>
      <c r="W1459">
        <v>247</v>
      </c>
      <c r="X1459">
        <v>10</v>
      </c>
      <c r="Y1459">
        <v>0</v>
      </c>
      <c r="Z1459">
        <v>0</v>
      </c>
      <c r="AA1459">
        <v>0</v>
      </c>
      <c r="AB1459">
        <v>1</v>
      </c>
      <c r="AC1459" t="s">
        <v>3377</v>
      </c>
      <c r="AD1459" t="s">
        <v>3353</v>
      </c>
      <c r="AE1459">
        <v>1.3</v>
      </c>
    </row>
    <row r="1460" spans="1:31">
      <c r="A1460" t="s">
        <v>3553</v>
      </c>
      <c r="B1460">
        <v>2012</v>
      </c>
      <c r="C1460" t="s">
        <v>3353</v>
      </c>
      <c r="D1460" t="s">
        <v>55</v>
      </c>
      <c r="E1460" t="s">
        <v>55</v>
      </c>
      <c r="F1460" t="s">
        <v>316</v>
      </c>
      <c r="G1460" t="s">
        <v>55</v>
      </c>
      <c r="H1460" t="s">
        <v>86</v>
      </c>
      <c r="I1460" t="s">
        <v>72</v>
      </c>
      <c r="J1460" t="s">
        <v>55</v>
      </c>
      <c r="K1460">
        <v>4.9654129999999999</v>
      </c>
      <c r="L1460">
        <v>2.460877</v>
      </c>
      <c r="M1460">
        <v>1.339</v>
      </c>
      <c r="N1460">
        <v>12.359</v>
      </c>
      <c r="O1460" t="s">
        <v>57</v>
      </c>
      <c r="P1460" t="s">
        <v>3554</v>
      </c>
      <c r="Q1460">
        <v>7.3940000000000001</v>
      </c>
      <c r="R1460">
        <v>3.6269999999999998</v>
      </c>
      <c r="S1460">
        <v>1906</v>
      </c>
      <c r="T1460">
        <v>937</v>
      </c>
      <c r="U1460">
        <v>514</v>
      </c>
      <c r="V1460">
        <v>4745</v>
      </c>
      <c r="W1460">
        <v>141</v>
      </c>
      <c r="X1460">
        <v>6</v>
      </c>
      <c r="Y1460">
        <v>0</v>
      </c>
      <c r="Z1460">
        <v>0</v>
      </c>
      <c r="AA1460">
        <v>0</v>
      </c>
      <c r="AB1460">
        <v>1</v>
      </c>
      <c r="AC1460" t="s">
        <v>236</v>
      </c>
      <c r="AD1460" t="s">
        <v>3353</v>
      </c>
      <c r="AE1460">
        <v>1.8</v>
      </c>
    </row>
    <row r="1461" spans="1:31">
      <c r="A1461" t="s">
        <v>3555</v>
      </c>
      <c r="B1461">
        <v>2012</v>
      </c>
      <c r="C1461" t="s">
        <v>3353</v>
      </c>
      <c r="D1461" t="s">
        <v>55</v>
      </c>
      <c r="E1461" t="s">
        <v>55</v>
      </c>
      <c r="F1461" t="s">
        <v>316</v>
      </c>
      <c r="G1461" t="s">
        <v>55</v>
      </c>
      <c r="H1461" t="s">
        <v>96</v>
      </c>
      <c r="I1461" t="s">
        <v>55</v>
      </c>
      <c r="J1461" t="s">
        <v>55</v>
      </c>
      <c r="K1461">
        <v>5.3191709999999999</v>
      </c>
      <c r="L1461">
        <v>1.4716400000000001</v>
      </c>
      <c r="M1461">
        <v>2.8130000000000002</v>
      </c>
      <c r="N1461">
        <v>9.0310000000000006</v>
      </c>
      <c r="O1461" t="s">
        <v>57</v>
      </c>
      <c r="P1461" t="s">
        <v>3556</v>
      </c>
      <c r="Q1461">
        <v>3.7120000000000002</v>
      </c>
      <c r="R1461">
        <v>2.5059999999999998</v>
      </c>
      <c r="S1461">
        <v>4787</v>
      </c>
      <c r="T1461">
        <v>1320</v>
      </c>
      <c r="U1461">
        <v>2532</v>
      </c>
      <c r="V1461">
        <v>8128</v>
      </c>
      <c r="W1461">
        <v>406</v>
      </c>
      <c r="X1461">
        <v>20</v>
      </c>
      <c r="Y1461">
        <v>0</v>
      </c>
      <c r="Z1461">
        <v>0</v>
      </c>
      <c r="AA1461">
        <v>0</v>
      </c>
      <c r="AB1461">
        <v>1</v>
      </c>
      <c r="AC1461" t="s">
        <v>567</v>
      </c>
      <c r="AD1461" t="s">
        <v>3353</v>
      </c>
      <c r="AE1461">
        <v>1.74</v>
      </c>
    </row>
    <row r="1462" spans="1:31">
      <c r="A1462" t="s">
        <v>3557</v>
      </c>
      <c r="B1462">
        <v>2012</v>
      </c>
      <c r="C1462" t="s">
        <v>3353</v>
      </c>
      <c r="D1462" t="s">
        <v>55</v>
      </c>
      <c r="E1462" t="s">
        <v>55</v>
      </c>
      <c r="F1462" t="s">
        <v>316</v>
      </c>
      <c r="G1462" t="s">
        <v>55</v>
      </c>
      <c r="H1462" t="s">
        <v>96</v>
      </c>
      <c r="I1462" t="s">
        <v>61</v>
      </c>
      <c r="J1462" t="s">
        <v>55</v>
      </c>
      <c r="K1462">
        <v>4.8896980000000001</v>
      </c>
      <c r="L1462">
        <v>1.7037850000000001</v>
      </c>
      <c r="M1462">
        <v>2.1160000000000001</v>
      </c>
      <c r="N1462">
        <v>9.4570000000000007</v>
      </c>
      <c r="O1462" t="s">
        <v>57</v>
      </c>
      <c r="P1462" t="s">
        <v>3558</v>
      </c>
      <c r="Q1462">
        <v>4.5670000000000002</v>
      </c>
      <c r="R1462">
        <v>2.774</v>
      </c>
      <c r="S1462">
        <v>2430</v>
      </c>
      <c r="T1462">
        <v>823</v>
      </c>
      <c r="U1462">
        <v>1052</v>
      </c>
      <c r="V1462">
        <v>4700</v>
      </c>
      <c r="W1462">
        <v>246</v>
      </c>
      <c r="X1462">
        <v>11</v>
      </c>
      <c r="Y1462">
        <v>0</v>
      </c>
      <c r="Z1462">
        <v>0</v>
      </c>
      <c r="AA1462">
        <v>0</v>
      </c>
      <c r="AB1462">
        <v>1</v>
      </c>
      <c r="AC1462" t="s">
        <v>236</v>
      </c>
      <c r="AD1462" t="s">
        <v>3353</v>
      </c>
      <c r="AE1462">
        <v>1.53</v>
      </c>
    </row>
    <row r="1463" spans="1:31">
      <c r="A1463" t="s">
        <v>3559</v>
      </c>
      <c r="B1463">
        <v>2012</v>
      </c>
      <c r="C1463" t="s">
        <v>3353</v>
      </c>
      <c r="D1463" t="s">
        <v>55</v>
      </c>
      <c r="E1463" t="s">
        <v>55</v>
      </c>
      <c r="F1463" t="s">
        <v>316</v>
      </c>
      <c r="G1463" t="s">
        <v>55</v>
      </c>
      <c r="H1463" t="s">
        <v>96</v>
      </c>
      <c r="I1463" t="s">
        <v>72</v>
      </c>
      <c r="J1463" t="s">
        <v>55</v>
      </c>
      <c r="K1463">
        <v>5.8488490000000004</v>
      </c>
      <c r="L1463">
        <v>2.0571410000000001</v>
      </c>
      <c r="M1463">
        <v>2.5019999999999998</v>
      </c>
      <c r="N1463">
        <v>11.351000000000001</v>
      </c>
      <c r="O1463" t="s">
        <v>57</v>
      </c>
      <c r="P1463" t="s">
        <v>3560</v>
      </c>
      <c r="Q1463">
        <v>5.5019999999999998</v>
      </c>
      <c r="R1463">
        <v>3.347</v>
      </c>
      <c r="S1463">
        <v>2357</v>
      </c>
      <c r="T1463">
        <v>843</v>
      </c>
      <c r="U1463">
        <v>1008</v>
      </c>
      <c r="V1463">
        <v>4574</v>
      </c>
      <c r="W1463">
        <v>160</v>
      </c>
      <c r="X1463">
        <v>9</v>
      </c>
      <c r="Y1463">
        <v>0</v>
      </c>
      <c r="Z1463">
        <v>0</v>
      </c>
      <c r="AA1463">
        <v>0</v>
      </c>
      <c r="AB1463">
        <v>1</v>
      </c>
      <c r="AC1463" t="s">
        <v>236</v>
      </c>
      <c r="AD1463" t="s">
        <v>3353</v>
      </c>
      <c r="AE1463">
        <v>1.22</v>
      </c>
    </row>
    <row r="1464" spans="1:31">
      <c r="A1464" t="s">
        <v>3561</v>
      </c>
      <c r="B1464">
        <v>2012</v>
      </c>
      <c r="C1464" t="s">
        <v>3353</v>
      </c>
      <c r="D1464" t="s">
        <v>55</v>
      </c>
      <c r="E1464" t="s">
        <v>55</v>
      </c>
      <c r="F1464" t="s">
        <v>316</v>
      </c>
      <c r="G1464" t="s">
        <v>55</v>
      </c>
      <c r="H1464" t="s">
        <v>105</v>
      </c>
      <c r="I1464" t="s">
        <v>55</v>
      </c>
      <c r="J1464" t="s">
        <v>55</v>
      </c>
      <c r="K1464">
        <v>3.5778059999999998</v>
      </c>
      <c r="L1464">
        <v>1.3044100000000001</v>
      </c>
      <c r="M1464">
        <v>1.482</v>
      </c>
      <c r="N1464">
        <v>7.1390000000000002</v>
      </c>
      <c r="O1464" t="s">
        <v>57</v>
      </c>
      <c r="P1464" t="s">
        <v>3562</v>
      </c>
      <c r="Q1464">
        <v>3.5619999999999998</v>
      </c>
      <c r="R1464">
        <v>2.0960000000000001</v>
      </c>
      <c r="S1464">
        <v>1995</v>
      </c>
      <c r="T1464">
        <v>733</v>
      </c>
      <c r="U1464">
        <v>827</v>
      </c>
      <c r="V1464">
        <v>3982</v>
      </c>
      <c r="W1464">
        <v>270</v>
      </c>
      <c r="X1464">
        <v>11</v>
      </c>
      <c r="Y1464">
        <v>0</v>
      </c>
      <c r="Z1464">
        <v>0</v>
      </c>
      <c r="AA1464">
        <v>0</v>
      </c>
      <c r="AB1464">
        <v>1</v>
      </c>
      <c r="AC1464" t="s">
        <v>456</v>
      </c>
      <c r="AD1464" t="s">
        <v>3353</v>
      </c>
      <c r="AE1464">
        <v>1.33</v>
      </c>
    </row>
    <row r="1465" spans="1:31">
      <c r="A1465" t="s">
        <v>3563</v>
      </c>
      <c r="B1465">
        <v>2012</v>
      </c>
      <c r="C1465" t="s">
        <v>3353</v>
      </c>
      <c r="D1465" t="s">
        <v>55</v>
      </c>
      <c r="E1465" t="s">
        <v>55</v>
      </c>
      <c r="F1465" t="s">
        <v>316</v>
      </c>
      <c r="G1465" t="s">
        <v>55</v>
      </c>
      <c r="H1465" t="s">
        <v>105</v>
      </c>
      <c r="I1465" t="s">
        <v>61</v>
      </c>
      <c r="J1465" t="s">
        <v>55</v>
      </c>
      <c r="K1465">
        <v>3.8909729999999998</v>
      </c>
      <c r="L1465">
        <v>1.896058</v>
      </c>
      <c r="M1465">
        <v>1.0860000000000001</v>
      </c>
      <c r="N1465">
        <v>9.593</v>
      </c>
      <c r="O1465" t="s">
        <v>57</v>
      </c>
      <c r="P1465" t="s">
        <v>3389</v>
      </c>
      <c r="Q1465">
        <v>5.702</v>
      </c>
      <c r="R1465">
        <v>2.8050000000000002</v>
      </c>
      <c r="S1465">
        <v>1212</v>
      </c>
      <c r="T1465">
        <v>600</v>
      </c>
      <c r="U1465">
        <v>338</v>
      </c>
      <c r="V1465">
        <v>2989</v>
      </c>
      <c r="W1465">
        <v>169</v>
      </c>
      <c r="X1465">
        <v>7</v>
      </c>
      <c r="Y1465">
        <v>0</v>
      </c>
      <c r="Z1465">
        <v>0</v>
      </c>
      <c r="AA1465">
        <v>0</v>
      </c>
      <c r="AB1465">
        <v>1</v>
      </c>
      <c r="AC1465" t="s">
        <v>3355</v>
      </c>
      <c r="AD1465" t="s">
        <v>3353</v>
      </c>
      <c r="AE1465">
        <v>1.62</v>
      </c>
    </row>
    <row r="1466" spans="1:31">
      <c r="A1466" t="s">
        <v>3564</v>
      </c>
      <c r="B1466">
        <v>2012</v>
      </c>
      <c r="C1466" t="s">
        <v>3353</v>
      </c>
      <c r="D1466" t="s">
        <v>55</v>
      </c>
      <c r="E1466" t="s">
        <v>55</v>
      </c>
      <c r="F1466" t="s">
        <v>316</v>
      </c>
      <c r="G1466" t="s">
        <v>55</v>
      </c>
      <c r="H1466" t="s">
        <v>105</v>
      </c>
      <c r="I1466" t="s">
        <v>72</v>
      </c>
      <c r="J1466" t="s">
        <v>55</v>
      </c>
      <c r="K1466">
        <v>3.18154</v>
      </c>
      <c r="L1466">
        <v>1.7861910000000001</v>
      </c>
      <c r="M1466">
        <v>0.68500000000000005</v>
      </c>
      <c r="N1466">
        <v>8.8789999999999996</v>
      </c>
      <c r="O1466" t="s">
        <v>57</v>
      </c>
      <c r="P1466" t="s">
        <v>3565</v>
      </c>
      <c r="Q1466">
        <v>5.6970000000000001</v>
      </c>
      <c r="R1466">
        <v>2.496</v>
      </c>
      <c r="S1466">
        <v>783</v>
      </c>
      <c r="T1466">
        <v>437</v>
      </c>
      <c r="U1466">
        <v>169</v>
      </c>
      <c r="V1466">
        <v>2186</v>
      </c>
      <c r="W1466">
        <v>101</v>
      </c>
      <c r="X1466">
        <v>4</v>
      </c>
      <c r="Y1466">
        <v>0</v>
      </c>
      <c r="Z1466">
        <v>0</v>
      </c>
      <c r="AA1466">
        <v>0</v>
      </c>
      <c r="AB1466">
        <v>1</v>
      </c>
      <c r="AC1466" t="s">
        <v>3377</v>
      </c>
      <c r="AD1466" t="s">
        <v>3353</v>
      </c>
      <c r="AE1466">
        <v>1.04</v>
      </c>
    </row>
    <row r="1467" spans="1:31">
      <c r="A1467" t="s">
        <v>3566</v>
      </c>
      <c r="B1467">
        <v>2012</v>
      </c>
      <c r="C1467" t="s">
        <v>3353</v>
      </c>
      <c r="D1467" t="s">
        <v>55</v>
      </c>
      <c r="E1467" t="s">
        <v>55</v>
      </c>
      <c r="F1467" t="s">
        <v>316</v>
      </c>
      <c r="G1467" t="s">
        <v>55</v>
      </c>
      <c r="H1467" t="s">
        <v>115</v>
      </c>
      <c r="I1467" t="s">
        <v>55</v>
      </c>
      <c r="J1467" t="s">
        <v>55</v>
      </c>
      <c r="K1467">
        <v>2.8228849999999999</v>
      </c>
      <c r="L1467">
        <v>1.2997799999999999</v>
      </c>
      <c r="M1467">
        <v>0.87</v>
      </c>
      <c r="N1467">
        <v>6.6680000000000001</v>
      </c>
      <c r="O1467" t="s">
        <v>57</v>
      </c>
      <c r="P1467" t="s">
        <v>3567</v>
      </c>
      <c r="Q1467">
        <v>3.8450000000000002</v>
      </c>
      <c r="R1467">
        <v>1.9530000000000001</v>
      </c>
      <c r="S1467">
        <v>613</v>
      </c>
      <c r="T1467">
        <v>277</v>
      </c>
      <c r="U1467">
        <v>189</v>
      </c>
      <c r="V1467">
        <v>1448</v>
      </c>
      <c r="W1467">
        <v>133</v>
      </c>
      <c r="X1467">
        <v>5</v>
      </c>
      <c r="Y1467">
        <v>0</v>
      </c>
      <c r="Z1467">
        <v>0</v>
      </c>
      <c r="AA1467">
        <v>0</v>
      </c>
      <c r="AB1467">
        <v>1</v>
      </c>
      <c r="AC1467" t="s">
        <v>3394</v>
      </c>
      <c r="AD1467" t="s">
        <v>3353</v>
      </c>
      <c r="AE1467">
        <v>0.81</v>
      </c>
    </row>
    <row r="1468" spans="1:31">
      <c r="A1468" t="s">
        <v>3568</v>
      </c>
      <c r="B1468">
        <v>2012</v>
      </c>
      <c r="C1468" t="s">
        <v>3353</v>
      </c>
      <c r="D1468" t="s">
        <v>55</v>
      </c>
      <c r="E1468" t="s">
        <v>55</v>
      </c>
      <c r="F1468" t="s">
        <v>316</v>
      </c>
      <c r="G1468" t="s">
        <v>55</v>
      </c>
      <c r="H1468" t="s">
        <v>115</v>
      </c>
      <c r="I1468" t="s">
        <v>61</v>
      </c>
      <c r="J1468" t="s">
        <v>55</v>
      </c>
      <c r="K1468">
        <v>4.5301280000000004</v>
      </c>
      <c r="L1468">
        <v>2.4278460000000002</v>
      </c>
      <c r="M1468">
        <v>1.0649999999999999</v>
      </c>
      <c r="N1468">
        <v>12.039</v>
      </c>
      <c r="O1468" t="s">
        <v>57</v>
      </c>
      <c r="P1468" t="s">
        <v>3569</v>
      </c>
      <c r="Q1468">
        <v>7.508</v>
      </c>
      <c r="R1468">
        <v>3.4649999999999999</v>
      </c>
      <c r="S1468">
        <v>514</v>
      </c>
      <c r="T1468">
        <v>268</v>
      </c>
      <c r="U1468">
        <v>121</v>
      </c>
      <c r="V1468">
        <v>1367</v>
      </c>
      <c r="W1468">
        <v>77</v>
      </c>
      <c r="X1468">
        <v>4</v>
      </c>
      <c r="Y1468">
        <v>0</v>
      </c>
      <c r="Z1468">
        <v>0</v>
      </c>
      <c r="AA1468">
        <v>0</v>
      </c>
      <c r="AB1468">
        <v>1</v>
      </c>
      <c r="AC1468" t="s">
        <v>3394</v>
      </c>
      <c r="AD1468" t="s">
        <v>3353</v>
      </c>
      <c r="AE1468">
        <v>1.04</v>
      </c>
    </row>
    <row r="1469" spans="1:31">
      <c r="A1469" t="s">
        <v>3570</v>
      </c>
      <c r="B1469">
        <v>2012</v>
      </c>
      <c r="C1469" t="s">
        <v>3353</v>
      </c>
      <c r="D1469" t="s">
        <v>55</v>
      </c>
      <c r="E1469" t="s">
        <v>55</v>
      </c>
      <c r="F1469" t="s">
        <v>316</v>
      </c>
      <c r="G1469" t="s">
        <v>55</v>
      </c>
      <c r="H1469" t="s">
        <v>115</v>
      </c>
      <c r="I1469" t="s">
        <v>72</v>
      </c>
      <c r="J1469" t="s">
        <v>55</v>
      </c>
      <c r="K1469">
        <v>0.95203099999999996</v>
      </c>
      <c r="L1469">
        <v>0.98502900000000004</v>
      </c>
      <c r="M1469">
        <v>0.02</v>
      </c>
      <c r="N1469">
        <v>5.4039999999999999</v>
      </c>
      <c r="O1469" t="s">
        <v>57</v>
      </c>
      <c r="P1469" t="s">
        <v>3571</v>
      </c>
      <c r="Q1469">
        <v>4.452</v>
      </c>
      <c r="R1469">
        <v>0.93200000000000005</v>
      </c>
      <c r="S1469">
        <v>99</v>
      </c>
      <c r="T1469">
        <v>101</v>
      </c>
      <c r="U1469">
        <v>2</v>
      </c>
      <c r="V1469">
        <v>560</v>
      </c>
      <c r="W1469">
        <v>56</v>
      </c>
      <c r="X1469">
        <v>1</v>
      </c>
      <c r="Y1469">
        <v>0</v>
      </c>
      <c r="Z1469">
        <v>0</v>
      </c>
      <c r="AA1469">
        <v>0</v>
      </c>
      <c r="AB1469">
        <v>1</v>
      </c>
      <c r="AC1469" t="s">
        <v>3394</v>
      </c>
      <c r="AD1469" t="s">
        <v>3353</v>
      </c>
      <c r="AE1469">
        <v>0.56999999999999995</v>
      </c>
    </row>
    <row r="1470" spans="1:31">
      <c r="A1470" t="s">
        <v>3572</v>
      </c>
      <c r="B1470">
        <v>2012</v>
      </c>
      <c r="C1470" t="s">
        <v>3353</v>
      </c>
      <c r="D1470" t="s">
        <v>55</v>
      </c>
      <c r="E1470" t="s">
        <v>55</v>
      </c>
      <c r="F1470" t="s">
        <v>316</v>
      </c>
      <c r="G1470" t="s">
        <v>55</v>
      </c>
      <c r="H1470" t="s">
        <v>125</v>
      </c>
      <c r="I1470" t="s">
        <v>55</v>
      </c>
      <c r="J1470" t="s">
        <v>55</v>
      </c>
      <c r="K1470">
        <v>4.2532779999999999</v>
      </c>
      <c r="L1470">
        <v>2.2219890000000002</v>
      </c>
      <c r="M1470">
        <v>1.054</v>
      </c>
      <c r="N1470">
        <v>11.063000000000001</v>
      </c>
      <c r="O1470" t="s">
        <v>57</v>
      </c>
      <c r="P1470" t="s">
        <v>3400</v>
      </c>
      <c r="Q1470">
        <v>6.8090000000000002</v>
      </c>
      <c r="R1470">
        <v>3.1989999999999998</v>
      </c>
      <c r="S1470">
        <v>422</v>
      </c>
      <c r="T1470">
        <v>219</v>
      </c>
      <c r="U1470">
        <v>105</v>
      </c>
      <c r="V1470">
        <v>1097</v>
      </c>
      <c r="W1470">
        <v>70</v>
      </c>
      <c r="X1470">
        <v>4</v>
      </c>
      <c r="Y1470">
        <v>0</v>
      </c>
      <c r="Z1470">
        <v>0</v>
      </c>
      <c r="AA1470">
        <v>0</v>
      </c>
      <c r="AB1470">
        <v>1</v>
      </c>
      <c r="AC1470" t="s">
        <v>3394</v>
      </c>
      <c r="AD1470" t="s">
        <v>3353</v>
      </c>
      <c r="AE1470">
        <v>0.84</v>
      </c>
    </row>
    <row r="1471" spans="1:31">
      <c r="A1471" t="s">
        <v>3573</v>
      </c>
      <c r="B1471">
        <v>2012</v>
      </c>
      <c r="C1471" t="s">
        <v>3353</v>
      </c>
      <c r="D1471" t="s">
        <v>55</v>
      </c>
      <c r="E1471" t="s">
        <v>55</v>
      </c>
      <c r="F1471" t="s">
        <v>316</v>
      </c>
      <c r="G1471" t="s">
        <v>55</v>
      </c>
      <c r="H1471" t="s">
        <v>125</v>
      </c>
      <c r="I1471" t="s">
        <v>61</v>
      </c>
      <c r="J1471" t="s">
        <v>55</v>
      </c>
      <c r="K1471">
        <v>1.9701679999999999</v>
      </c>
      <c r="L1471">
        <v>2.1117189999999999</v>
      </c>
      <c r="M1471">
        <v>3.2000000000000001E-2</v>
      </c>
      <c r="N1471">
        <v>11.462</v>
      </c>
      <c r="O1471" t="s">
        <v>57</v>
      </c>
      <c r="P1471" t="s">
        <v>3402</v>
      </c>
      <c r="Q1471">
        <v>9.4920000000000009</v>
      </c>
      <c r="R1471">
        <v>1.9379999999999999</v>
      </c>
      <c r="S1471">
        <v>109</v>
      </c>
      <c r="T1471">
        <v>116</v>
      </c>
      <c r="U1471">
        <v>2</v>
      </c>
      <c r="V1471">
        <v>633</v>
      </c>
      <c r="W1471">
        <v>40</v>
      </c>
      <c r="X1471">
        <v>1</v>
      </c>
      <c r="Y1471">
        <v>0</v>
      </c>
      <c r="Z1471">
        <v>0</v>
      </c>
      <c r="AA1471">
        <v>0</v>
      </c>
      <c r="AB1471">
        <v>1</v>
      </c>
      <c r="AC1471" t="s">
        <v>3394</v>
      </c>
      <c r="AD1471" t="s">
        <v>3353</v>
      </c>
      <c r="AE1471">
        <v>0.9</v>
      </c>
    </row>
    <row r="1472" spans="1:31">
      <c r="A1472" t="s">
        <v>3574</v>
      </c>
      <c r="B1472">
        <v>2012</v>
      </c>
      <c r="C1472" t="s">
        <v>3353</v>
      </c>
      <c r="D1472" t="s">
        <v>55</v>
      </c>
      <c r="E1472" t="s">
        <v>55</v>
      </c>
      <c r="F1472" t="s">
        <v>316</v>
      </c>
      <c r="G1472" t="s">
        <v>55</v>
      </c>
      <c r="H1472" t="s">
        <v>125</v>
      </c>
      <c r="I1472" t="s">
        <v>72</v>
      </c>
      <c r="J1472" t="s">
        <v>55</v>
      </c>
      <c r="K1472">
        <v>7.125248</v>
      </c>
      <c r="L1472">
        <v>4.4462770000000003</v>
      </c>
      <c r="M1472">
        <v>1.1830000000000001</v>
      </c>
      <c r="N1472">
        <v>21.22</v>
      </c>
      <c r="O1472" t="s">
        <v>57</v>
      </c>
      <c r="P1472" t="s">
        <v>3404</v>
      </c>
      <c r="Q1472">
        <v>14.095000000000001</v>
      </c>
      <c r="R1472">
        <v>5.9420000000000002</v>
      </c>
      <c r="S1472">
        <v>313</v>
      </c>
      <c r="T1472">
        <v>189</v>
      </c>
      <c r="U1472">
        <v>52</v>
      </c>
      <c r="V1472">
        <v>932</v>
      </c>
      <c r="W1472">
        <v>30</v>
      </c>
      <c r="X1472">
        <v>3</v>
      </c>
      <c r="Y1472">
        <v>0</v>
      </c>
      <c r="Z1472">
        <v>0</v>
      </c>
      <c r="AA1472">
        <v>0</v>
      </c>
      <c r="AB1472">
        <v>1</v>
      </c>
      <c r="AC1472" t="s">
        <v>3394</v>
      </c>
      <c r="AD1472" t="s">
        <v>3353</v>
      </c>
      <c r="AE1472">
        <v>0.87</v>
      </c>
    </row>
    <row r="1473" spans="1:31">
      <c r="A1473" t="s">
        <v>3575</v>
      </c>
      <c r="B1473">
        <v>2012</v>
      </c>
      <c r="C1473" t="s">
        <v>3353</v>
      </c>
      <c r="D1473" t="s">
        <v>55</v>
      </c>
      <c r="E1473" t="s">
        <v>55</v>
      </c>
      <c r="F1473" t="s">
        <v>316</v>
      </c>
      <c r="G1473" t="s">
        <v>55</v>
      </c>
      <c r="H1473" t="s">
        <v>55</v>
      </c>
      <c r="I1473" t="s">
        <v>55</v>
      </c>
      <c r="J1473" t="s">
        <v>55</v>
      </c>
      <c r="K1473">
        <v>3.24539</v>
      </c>
      <c r="L1473">
        <v>0.57387299999999997</v>
      </c>
      <c r="M1473">
        <v>2.2149999999999999</v>
      </c>
      <c r="N1473">
        <v>4.5759999999999996</v>
      </c>
      <c r="O1473" t="s">
        <v>57</v>
      </c>
      <c r="P1473" t="s">
        <v>3576</v>
      </c>
      <c r="Q1473">
        <v>1.331</v>
      </c>
      <c r="R1473">
        <v>1.03</v>
      </c>
      <c r="S1473">
        <v>13590</v>
      </c>
      <c r="T1473">
        <v>2344</v>
      </c>
      <c r="U1473">
        <v>9275</v>
      </c>
      <c r="V1473">
        <v>19163</v>
      </c>
      <c r="W1473">
        <v>1903</v>
      </c>
      <c r="X1473">
        <v>71</v>
      </c>
      <c r="Y1473">
        <v>0</v>
      </c>
      <c r="Z1473">
        <v>0</v>
      </c>
      <c r="AA1473">
        <v>0</v>
      </c>
      <c r="AB1473">
        <v>1</v>
      </c>
      <c r="AC1473" t="s">
        <v>3407</v>
      </c>
      <c r="AD1473" t="s">
        <v>3353</v>
      </c>
      <c r="AE1473">
        <v>1.99</v>
      </c>
    </row>
    <row r="1474" spans="1:31">
      <c r="A1474" t="s">
        <v>3577</v>
      </c>
      <c r="B1474">
        <v>2012</v>
      </c>
      <c r="C1474" t="s">
        <v>3353</v>
      </c>
      <c r="D1474" t="s">
        <v>55</v>
      </c>
      <c r="E1474" t="s">
        <v>55</v>
      </c>
      <c r="F1474" t="s">
        <v>316</v>
      </c>
      <c r="G1474" t="s">
        <v>55</v>
      </c>
      <c r="H1474" t="s">
        <v>55</v>
      </c>
      <c r="I1474" t="s">
        <v>61</v>
      </c>
      <c r="J1474" t="s">
        <v>55</v>
      </c>
      <c r="K1474">
        <v>3.2946049999999998</v>
      </c>
      <c r="L1474">
        <v>0.57510499999999998</v>
      </c>
      <c r="M1474">
        <v>2.2610000000000001</v>
      </c>
      <c r="N1474">
        <v>4.625</v>
      </c>
      <c r="O1474" t="s">
        <v>57</v>
      </c>
      <c r="P1474" t="s">
        <v>3578</v>
      </c>
      <c r="Q1474">
        <v>1.33</v>
      </c>
      <c r="R1474">
        <v>1.034</v>
      </c>
      <c r="S1474">
        <v>7348</v>
      </c>
      <c r="T1474">
        <v>1310</v>
      </c>
      <c r="U1474">
        <v>5042</v>
      </c>
      <c r="V1474">
        <v>10316</v>
      </c>
      <c r="W1474">
        <v>1193</v>
      </c>
      <c r="X1474">
        <v>47</v>
      </c>
      <c r="Y1474">
        <v>0</v>
      </c>
      <c r="Z1474">
        <v>0</v>
      </c>
      <c r="AA1474">
        <v>0</v>
      </c>
      <c r="AB1474">
        <v>1</v>
      </c>
      <c r="AC1474" t="s">
        <v>228</v>
      </c>
      <c r="AD1474" t="s">
        <v>3353</v>
      </c>
      <c r="AE1474">
        <v>1.24</v>
      </c>
    </row>
    <row r="1475" spans="1:31">
      <c r="A1475" t="s">
        <v>3579</v>
      </c>
      <c r="B1475">
        <v>2012</v>
      </c>
      <c r="C1475" t="s">
        <v>3353</v>
      </c>
      <c r="D1475" t="s">
        <v>55</v>
      </c>
      <c r="E1475" t="s">
        <v>55</v>
      </c>
      <c r="F1475" t="s">
        <v>316</v>
      </c>
      <c r="G1475" t="s">
        <v>55</v>
      </c>
      <c r="H1475" t="s">
        <v>55</v>
      </c>
      <c r="I1475" t="s">
        <v>72</v>
      </c>
      <c r="J1475" t="s">
        <v>55</v>
      </c>
      <c r="K1475">
        <v>3.1893060000000002</v>
      </c>
      <c r="L1475">
        <v>0.88940799999999998</v>
      </c>
      <c r="M1475">
        <v>1.6830000000000001</v>
      </c>
      <c r="N1475">
        <v>5.45</v>
      </c>
      <c r="O1475" t="s">
        <v>57</v>
      </c>
      <c r="P1475" t="s">
        <v>3580</v>
      </c>
      <c r="Q1475">
        <v>2.2610000000000001</v>
      </c>
      <c r="R1475">
        <v>1.5069999999999999</v>
      </c>
      <c r="S1475">
        <v>6242</v>
      </c>
      <c r="T1475">
        <v>1714</v>
      </c>
      <c r="U1475">
        <v>3293</v>
      </c>
      <c r="V1475">
        <v>10667</v>
      </c>
      <c r="W1475">
        <v>710</v>
      </c>
      <c r="X1475">
        <v>24</v>
      </c>
      <c r="Y1475">
        <v>0</v>
      </c>
      <c r="Z1475">
        <v>0</v>
      </c>
      <c r="AA1475">
        <v>0</v>
      </c>
      <c r="AB1475">
        <v>1</v>
      </c>
      <c r="AC1475" t="s">
        <v>3432</v>
      </c>
      <c r="AD1475" t="s">
        <v>3353</v>
      </c>
      <c r="AE1475">
        <v>1.82</v>
      </c>
    </row>
    <row r="1476" spans="1:31">
      <c r="A1476" t="s">
        <v>3581</v>
      </c>
      <c r="B1476">
        <v>2012</v>
      </c>
      <c r="C1476" t="s">
        <v>3353</v>
      </c>
      <c r="D1476" t="s">
        <v>55</v>
      </c>
      <c r="E1476" t="s">
        <v>377</v>
      </c>
      <c r="F1476" t="s">
        <v>55</v>
      </c>
      <c r="G1476" t="s">
        <v>55</v>
      </c>
      <c r="H1476" t="s">
        <v>56</v>
      </c>
      <c r="I1476" t="s">
        <v>55</v>
      </c>
      <c r="J1476" t="s">
        <v>55</v>
      </c>
      <c r="K1476">
        <v>0.36521900000000002</v>
      </c>
      <c r="L1476">
        <v>0.38148100000000001</v>
      </c>
      <c r="M1476">
        <v>7.0000000000000001E-3</v>
      </c>
      <c r="N1476">
        <v>2.1190000000000002</v>
      </c>
      <c r="O1476" t="s">
        <v>57</v>
      </c>
      <c r="P1476" t="s">
        <v>3582</v>
      </c>
      <c r="Q1476">
        <v>1.754</v>
      </c>
      <c r="R1476">
        <v>0.35799999999999998</v>
      </c>
      <c r="S1476">
        <v>71</v>
      </c>
      <c r="T1476">
        <v>73</v>
      </c>
      <c r="U1476">
        <v>1</v>
      </c>
      <c r="V1476">
        <v>414</v>
      </c>
      <c r="W1476">
        <v>52</v>
      </c>
      <c r="X1476">
        <v>1</v>
      </c>
      <c r="Y1476">
        <v>0</v>
      </c>
      <c r="Z1476">
        <v>0</v>
      </c>
      <c r="AA1476">
        <v>0</v>
      </c>
      <c r="AB1476">
        <v>1</v>
      </c>
      <c r="AC1476" t="s">
        <v>3363</v>
      </c>
      <c r="AD1476" t="s">
        <v>3353</v>
      </c>
      <c r="AE1476">
        <v>0.2</v>
      </c>
    </row>
    <row r="1477" spans="1:31">
      <c r="A1477" t="s">
        <v>3583</v>
      </c>
      <c r="B1477">
        <v>2012</v>
      </c>
      <c r="C1477" t="s">
        <v>3353</v>
      </c>
      <c r="D1477" t="s">
        <v>55</v>
      </c>
      <c r="E1477" t="s">
        <v>377</v>
      </c>
      <c r="F1477" t="s">
        <v>55</v>
      </c>
      <c r="G1477" t="s">
        <v>55</v>
      </c>
      <c r="H1477" t="s">
        <v>56</v>
      </c>
      <c r="I1477" t="s">
        <v>61</v>
      </c>
      <c r="J1477" t="s">
        <v>55</v>
      </c>
      <c r="K1477">
        <v>0.79148399999999997</v>
      </c>
      <c r="L1477">
        <v>0.84387699999999999</v>
      </c>
      <c r="M1477">
        <v>1.4E-2</v>
      </c>
      <c r="N1477">
        <v>4.6440000000000001</v>
      </c>
      <c r="O1477" t="s">
        <v>57</v>
      </c>
      <c r="P1477" t="s">
        <v>3398</v>
      </c>
      <c r="Q1477">
        <v>3.8519999999999999</v>
      </c>
      <c r="R1477">
        <v>0.77700000000000002</v>
      </c>
      <c r="S1477">
        <v>71</v>
      </c>
      <c r="T1477">
        <v>73</v>
      </c>
      <c r="U1477">
        <v>1</v>
      </c>
      <c r="V1477">
        <v>419</v>
      </c>
      <c r="W1477">
        <v>30</v>
      </c>
      <c r="X1477">
        <v>1</v>
      </c>
      <c r="Y1477">
        <v>0</v>
      </c>
      <c r="Z1477">
        <v>0</v>
      </c>
      <c r="AA1477">
        <v>0</v>
      </c>
      <c r="AB1477">
        <v>1</v>
      </c>
      <c r="AC1477" t="s">
        <v>3363</v>
      </c>
      <c r="AD1477" t="s">
        <v>3353</v>
      </c>
      <c r="AE1477">
        <v>0.26</v>
      </c>
    </row>
    <row r="1478" spans="1:31">
      <c r="A1478" t="s">
        <v>3584</v>
      </c>
      <c r="B1478">
        <v>2012</v>
      </c>
      <c r="C1478" t="s">
        <v>3353</v>
      </c>
      <c r="D1478" t="s">
        <v>55</v>
      </c>
      <c r="E1478" t="s">
        <v>377</v>
      </c>
      <c r="F1478" t="s">
        <v>55</v>
      </c>
      <c r="G1478" t="s">
        <v>55</v>
      </c>
      <c r="H1478" t="s">
        <v>65</v>
      </c>
      <c r="I1478" t="s">
        <v>55</v>
      </c>
      <c r="J1478" t="s">
        <v>55</v>
      </c>
      <c r="K1478">
        <v>0.136574</v>
      </c>
      <c r="L1478">
        <v>0.14002700000000001</v>
      </c>
      <c r="M1478">
        <v>3.0000000000000001E-3</v>
      </c>
      <c r="N1478">
        <v>0.78300000000000003</v>
      </c>
      <c r="O1478" t="s">
        <v>57</v>
      </c>
      <c r="P1478" t="s">
        <v>3585</v>
      </c>
      <c r="Q1478">
        <v>0.64600000000000002</v>
      </c>
      <c r="R1478">
        <v>0.13400000000000001</v>
      </c>
      <c r="S1478">
        <v>70</v>
      </c>
      <c r="T1478">
        <v>72</v>
      </c>
      <c r="U1478">
        <v>2</v>
      </c>
      <c r="V1478">
        <v>403</v>
      </c>
      <c r="W1478">
        <v>188</v>
      </c>
      <c r="X1478">
        <v>1</v>
      </c>
      <c r="Y1478">
        <v>0</v>
      </c>
      <c r="Z1478">
        <v>0</v>
      </c>
      <c r="AA1478">
        <v>0</v>
      </c>
      <c r="AB1478">
        <v>1</v>
      </c>
      <c r="AC1478" t="s">
        <v>3363</v>
      </c>
      <c r="AD1478" t="s">
        <v>3353</v>
      </c>
      <c r="AE1478">
        <v>0.27</v>
      </c>
    </row>
    <row r="1479" spans="1:31">
      <c r="A1479" t="s">
        <v>3586</v>
      </c>
      <c r="B1479">
        <v>2012</v>
      </c>
      <c r="C1479" t="s">
        <v>3353</v>
      </c>
      <c r="D1479" t="s">
        <v>55</v>
      </c>
      <c r="E1479" t="s">
        <v>377</v>
      </c>
      <c r="F1479" t="s">
        <v>55</v>
      </c>
      <c r="G1479" t="s">
        <v>55</v>
      </c>
      <c r="H1479" t="s">
        <v>65</v>
      </c>
      <c r="I1479" t="s">
        <v>61</v>
      </c>
      <c r="J1479" t="s">
        <v>55</v>
      </c>
      <c r="K1479">
        <v>0.23580100000000001</v>
      </c>
      <c r="L1479">
        <v>0.24263399999999999</v>
      </c>
      <c r="M1479">
        <v>5.0000000000000001E-3</v>
      </c>
      <c r="N1479">
        <v>1.3540000000000001</v>
      </c>
      <c r="O1479" t="s">
        <v>57</v>
      </c>
      <c r="P1479" t="s">
        <v>3587</v>
      </c>
      <c r="Q1479">
        <v>1.1180000000000001</v>
      </c>
      <c r="R1479">
        <v>0.23100000000000001</v>
      </c>
      <c r="S1479">
        <v>70</v>
      </c>
      <c r="T1479">
        <v>72</v>
      </c>
      <c r="U1479">
        <v>2</v>
      </c>
      <c r="V1479">
        <v>403</v>
      </c>
      <c r="W1479">
        <v>124</v>
      </c>
      <c r="X1479">
        <v>1</v>
      </c>
      <c r="Y1479">
        <v>0</v>
      </c>
      <c r="Z1479">
        <v>0</v>
      </c>
      <c r="AA1479">
        <v>0</v>
      </c>
      <c r="AB1479">
        <v>1</v>
      </c>
      <c r="AC1479" t="s">
        <v>3363</v>
      </c>
      <c r="AD1479" t="s">
        <v>3353</v>
      </c>
      <c r="AE1479">
        <v>0.31</v>
      </c>
    </row>
    <row r="1480" spans="1:31">
      <c r="A1480" t="s">
        <v>3588</v>
      </c>
      <c r="B1480">
        <v>2012</v>
      </c>
      <c r="C1480" t="s">
        <v>3353</v>
      </c>
      <c r="D1480" t="s">
        <v>55</v>
      </c>
      <c r="E1480" t="s">
        <v>377</v>
      </c>
      <c r="F1480" t="s">
        <v>55</v>
      </c>
      <c r="G1480" t="s">
        <v>55</v>
      </c>
      <c r="H1480" t="s">
        <v>65</v>
      </c>
      <c r="I1480" t="s">
        <v>72</v>
      </c>
      <c r="J1480" t="s">
        <v>55</v>
      </c>
      <c r="K1480">
        <v>0</v>
      </c>
      <c r="L1480">
        <v>0</v>
      </c>
      <c r="M1480">
        <v>0</v>
      </c>
      <c r="N1480">
        <v>5.601</v>
      </c>
      <c r="O1480" t="s">
        <v>57</v>
      </c>
      <c r="P1480" t="s">
        <v>3589</v>
      </c>
      <c r="Q1480">
        <v>5.601</v>
      </c>
      <c r="R1480">
        <v>0</v>
      </c>
      <c r="S1480">
        <v>0</v>
      </c>
      <c r="T1480">
        <v>0</v>
      </c>
      <c r="U1480" t="s">
        <v>619</v>
      </c>
      <c r="V1480" t="s">
        <v>619</v>
      </c>
      <c r="W1480">
        <v>64</v>
      </c>
      <c r="X1480">
        <v>0</v>
      </c>
      <c r="Y1480">
        <v>0</v>
      </c>
      <c r="Z1480">
        <v>0</v>
      </c>
      <c r="AA1480">
        <v>0</v>
      </c>
      <c r="AB1480">
        <v>1</v>
      </c>
      <c r="AC1480" t="s">
        <v>620</v>
      </c>
      <c r="AD1480" t="s">
        <v>3353</v>
      </c>
      <c r="AE1480">
        <v>1</v>
      </c>
    </row>
    <row r="1481" spans="1:31">
      <c r="A1481" t="s">
        <v>3590</v>
      </c>
      <c r="B1481">
        <v>2012</v>
      </c>
      <c r="C1481" t="s">
        <v>3353</v>
      </c>
      <c r="D1481" t="s">
        <v>55</v>
      </c>
      <c r="E1481" t="s">
        <v>377</v>
      </c>
      <c r="F1481" t="s">
        <v>55</v>
      </c>
      <c r="G1481" t="s">
        <v>55</v>
      </c>
      <c r="H1481" t="s">
        <v>76</v>
      </c>
      <c r="I1481" t="s">
        <v>55</v>
      </c>
      <c r="J1481" t="s">
        <v>55</v>
      </c>
      <c r="K1481">
        <v>0.95535000000000003</v>
      </c>
      <c r="L1481">
        <v>0.38804</v>
      </c>
      <c r="M1481">
        <v>0.35199999999999998</v>
      </c>
      <c r="N1481">
        <v>2.0649999999999999</v>
      </c>
      <c r="O1481" t="s">
        <v>57</v>
      </c>
      <c r="P1481" t="s">
        <v>3591</v>
      </c>
      <c r="Q1481">
        <v>1.1100000000000001</v>
      </c>
      <c r="R1481">
        <v>0.60299999999999998</v>
      </c>
      <c r="S1481">
        <v>814</v>
      </c>
      <c r="T1481">
        <v>330</v>
      </c>
      <c r="U1481">
        <v>300</v>
      </c>
      <c r="V1481">
        <v>1759</v>
      </c>
      <c r="W1481">
        <v>340</v>
      </c>
      <c r="X1481">
        <v>8</v>
      </c>
      <c r="Y1481">
        <v>0</v>
      </c>
      <c r="Z1481">
        <v>0</v>
      </c>
      <c r="AA1481">
        <v>0</v>
      </c>
      <c r="AB1481">
        <v>1</v>
      </c>
      <c r="AC1481" t="s">
        <v>3377</v>
      </c>
      <c r="AD1481" t="s">
        <v>3353</v>
      </c>
      <c r="AE1481">
        <v>0.54</v>
      </c>
    </row>
    <row r="1482" spans="1:31">
      <c r="A1482" t="s">
        <v>3592</v>
      </c>
      <c r="B1482">
        <v>2012</v>
      </c>
      <c r="C1482" t="s">
        <v>3353</v>
      </c>
      <c r="D1482" t="s">
        <v>55</v>
      </c>
      <c r="E1482" t="s">
        <v>377</v>
      </c>
      <c r="F1482" t="s">
        <v>55</v>
      </c>
      <c r="G1482" t="s">
        <v>55</v>
      </c>
      <c r="H1482" t="s">
        <v>76</v>
      </c>
      <c r="I1482" t="s">
        <v>61</v>
      </c>
      <c r="J1482" t="s">
        <v>55</v>
      </c>
      <c r="K1482">
        <v>1.972772</v>
      </c>
      <c r="L1482">
        <v>0.80317099999999997</v>
      </c>
      <c r="M1482">
        <v>0.72299999999999998</v>
      </c>
      <c r="N1482">
        <v>4.2590000000000003</v>
      </c>
      <c r="O1482" t="s">
        <v>57</v>
      </c>
      <c r="P1482" t="s">
        <v>3593</v>
      </c>
      <c r="Q1482">
        <v>2.2869999999999999</v>
      </c>
      <c r="R1482">
        <v>1.25</v>
      </c>
      <c r="S1482">
        <v>814</v>
      </c>
      <c r="T1482">
        <v>330</v>
      </c>
      <c r="U1482">
        <v>298</v>
      </c>
      <c r="V1482">
        <v>1757</v>
      </c>
      <c r="W1482">
        <v>223</v>
      </c>
      <c r="X1482">
        <v>8</v>
      </c>
      <c r="Y1482">
        <v>0</v>
      </c>
      <c r="Z1482">
        <v>0</v>
      </c>
      <c r="AA1482">
        <v>0</v>
      </c>
      <c r="AB1482">
        <v>1</v>
      </c>
      <c r="AC1482" t="s">
        <v>3377</v>
      </c>
      <c r="AD1482" t="s">
        <v>3353</v>
      </c>
      <c r="AE1482">
        <v>0.74</v>
      </c>
    </row>
    <row r="1483" spans="1:31">
      <c r="A1483" t="s">
        <v>3594</v>
      </c>
      <c r="B1483">
        <v>2012</v>
      </c>
      <c r="C1483" t="s">
        <v>3353</v>
      </c>
      <c r="D1483" t="s">
        <v>55</v>
      </c>
      <c r="E1483" t="s">
        <v>377</v>
      </c>
      <c r="F1483" t="s">
        <v>55</v>
      </c>
      <c r="G1483" t="s">
        <v>55</v>
      </c>
      <c r="H1483" t="s">
        <v>76</v>
      </c>
      <c r="I1483" t="s">
        <v>72</v>
      </c>
      <c r="J1483" t="s">
        <v>55</v>
      </c>
      <c r="K1483">
        <v>0</v>
      </c>
      <c r="L1483">
        <v>0</v>
      </c>
      <c r="M1483">
        <v>0</v>
      </c>
      <c r="N1483">
        <v>3.1040000000000001</v>
      </c>
      <c r="O1483" t="s">
        <v>57</v>
      </c>
      <c r="P1483" t="s">
        <v>3423</v>
      </c>
      <c r="Q1483">
        <v>3.1040000000000001</v>
      </c>
      <c r="R1483">
        <v>0</v>
      </c>
      <c r="S1483">
        <v>0</v>
      </c>
      <c r="T1483">
        <v>0</v>
      </c>
      <c r="U1483" t="s">
        <v>619</v>
      </c>
      <c r="V1483" t="s">
        <v>619</v>
      </c>
      <c r="W1483">
        <v>117</v>
      </c>
      <c r="X1483">
        <v>0</v>
      </c>
      <c r="Y1483">
        <v>0</v>
      </c>
      <c r="Z1483">
        <v>0</v>
      </c>
      <c r="AA1483">
        <v>0</v>
      </c>
      <c r="AB1483">
        <v>1</v>
      </c>
      <c r="AC1483" t="s">
        <v>620</v>
      </c>
      <c r="AD1483" t="s">
        <v>3353</v>
      </c>
      <c r="AE1483">
        <v>1</v>
      </c>
    </row>
    <row r="1484" spans="1:31">
      <c r="A1484" t="s">
        <v>3595</v>
      </c>
      <c r="B1484">
        <v>2012</v>
      </c>
      <c r="C1484" t="s">
        <v>3353</v>
      </c>
      <c r="D1484" t="s">
        <v>55</v>
      </c>
      <c r="E1484" t="s">
        <v>377</v>
      </c>
      <c r="F1484" t="s">
        <v>55</v>
      </c>
      <c r="G1484" t="s">
        <v>55</v>
      </c>
      <c r="H1484" t="s">
        <v>86</v>
      </c>
      <c r="I1484" t="s">
        <v>55</v>
      </c>
      <c r="J1484" t="s">
        <v>55</v>
      </c>
      <c r="K1484">
        <v>3.1573199999999999</v>
      </c>
      <c r="L1484">
        <v>1.0156940000000001</v>
      </c>
      <c r="M1484">
        <v>1.482</v>
      </c>
      <c r="N1484">
        <v>5.8360000000000003</v>
      </c>
      <c r="O1484" t="s">
        <v>57</v>
      </c>
      <c r="P1484" t="s">
        <v>3596</v>
      </c>
      <c r="Q1484">
        <v>2.6789999999999998</v>
      </c>
      <c r="R1484">
        <v>1.6759999999999999</v>
      </c>
      <c r="S1484">
        <v>2463</v>
      </c>
      <c r="T1484">
        <v>774</v>
      </c>
      <c r="U1484">
        <v>1156</v>
      </c>
      <c r="V1484">
        <v>4553</v>
      </c>
      <c r="W1484">
        <v>377</v>
      </c>
      <c r="X1484">
        <v>15</v>
      </c>
      <c r="Y1484">
        <v>0</v>
      </c>
      <c r="Z1484">
        <v>0</v>
      </c>
      <c r="AA1484">
        <v>0</v>
      </c>
      <c r="AB1484">
        <v>1</v>
      </c>
      <c r="AC1484" t="s">
        <v>236</v>
      </c>
      <c r="AD1484" t="s">
        <v>3353</v>
      </c>
      <c r="AE1484">
        <v>1.27</v>
      </c>
    </row>
    <row r="1485" spans="1:31">
      <c r="A1485" t="s">
        <v>3597</v>
      </c>
      <c r="B1485">
        <v>2012</v>
      </c>
      <c r="C1485" t="s">
        <v>3353</v>
      </c>
      <c r="D1485" t="s">
        <v>55</v>
      </c>
      <c r="E1485" t="s">
        <v>377</v>
      </c>
      <c r="F1485" t="s">
        <v>55</v>
      </c>
      <c r="G1485" t="s">
        <v>55</v>
      </c>
      <c r="H1485" t="s">
        <v>86</v>
      </c>
      <c r="I1485" t="s">
        <v>61</v>
      </c>
      <c r="J1485" t="s">
        <v>55</v>
      </c>
      <c r="K1485">
        <v>2.8238490000000001</v>
      </c>
      <c r="L1485">
        <v>1.2390000000000001</v>
      </c>
      <c r="M1485">
        <v>0.93200000000000005</v>
      </c>
      <c r="N1485">
        <v>6.4329999999999998</v>
      </c>
      <c r="O1485" t="s">
        <v>57</v>
      </c>
      <c r="P1485" t="s">
        <v>3598</v>
      </c>
      <c r="Q1485">
        <v>3.609</v>
      </c>
      <c r="R1485">
        <v>1.8919999999999999</v>
      </c>
      <c r="S1485">
        <v>1078</v>
      </c>
      <c r="T1485">
        <v>463</v>
      </c>
      <c r="U1485">
        <v>356</v>
      </c>
      <c r="V1485">
        <v>2457</v>
      </c>
      <c r="W1485">
        <v>236</v>
      </c>
      <c r="X1485">
        <v>10</v>
      </c>
      <c r="Y1485">
        <v>0</v>
      </c>
      <c r="Z1485">
        <v>0</v>
      </c>
      <c r="AA1485">
        <v>0</v>
      </c>
      <c r="AB1485">
        <v>1</v>
      </c>
      <c r="AC1485" t="s">
        <v>3377</v>
      </c>
      <c r="AD1485" t="s">
        <v>3353</v>
      </c>
      <c r="AE1485">
        <v>1.31</v>
      </c>
    </row>
    <row r="1486" spans="1:31">
      <c r="A1486" t="s">
        <v>3599</v>
      </c>
      <c r="B1486">
        <v>2012</v>
      </c>
      <c r="C1486" t="s">
        <v>3353</v>
      </c>
      <c r="D1486" t="s">
        <v>55</v>
      </c>
      <c r="E1486" t="s">
        <v>377</v>
      </c>
      <c r="F1486" t="s">
        <v>55</v>
      </c>
      <c r="G1486" t="s">
        <v>55</v>
      </c>
      <c r="H1486" t="s">
        <v>86</v>
      </c>
      <c r="I1486" t="s">
        <v>72</v>
      </c>
      <c r="J1486" t="s">
        <v>55</v>
      </c>
      <c r="K1486">
        <v>3.4770629999999998</v>
      </c>
      <c r="L1486">
        <v>1.66249</v>
      </c>
      <c r="M1486">
        <v>1.006</v>
      </c>
      <c r="N1486">
        <v>8.4489999999999998</v>
      </c>
      <c r="O1486" t="s">
        <v>57</v>
      </c>
      <c r="P1486" t="s">
        <v>3600</v>
      </c>
      <c r="Q1486">
        <v>4.9720000000000004</v>
      </c>
      <c r="R1486">
        <v>2.4710000000000001</v>
      </c>
      <c r="S1486">
        <v>1385</v>
      </c>
      <c r="T1486">
        <v>646</v>
      </c>
      <c r="U1486">
        <v>400</v>
      </c>
      <c r="V1486">
        <v>3365</v>
      </c>
      <c r="W1486">
        <v>141</v>
      </c>
      <c r="X1486">
        <v>5</v>
      </c>
      <c r="Y1486">
        <v>0</v>
      </c>
      <c r="Z1486">
        <v>0</v>
      </c>
      <c r="AA1486">
        <v>0</v>
      </c>
      <c r="AB1486">
        <v>1</v>
      </c>
      <c r="AC1486" t="s">
        <v>3355</v>
      </c>
      <c r="AD1486" t="s">
        <v>3353</v>
      </c>
      <c r="AE1486">
        <v>1.1499999999999999</v>
      </c>
    </row>
    <row r="1487" spans="1:31">
      <c r="A1487" t="s">
        <v>3601</v>
      </c>
      <c r="B1487">
        <v>2012</v>
      </c>
      <c r="C1487" t="s">
        <v>3353</v>
      </c>
      <c r="D1487" t="s">
        <v>55</v>
      </c>
      <c r="E1487" t="s">
        <v>377</v>
      </c>
      <c r="F1487" t="s">
        <v>55</v>
      </c>
      <c r="G1487" t="s">
        <v>55</v>
      </c>
      <c r="H1487" t="s">
        <v>96</v>
      </c>
      <c r="I1487" t="s">
        <v>55</v>
      </c>
      <c r="J1487" t="s">
        <v>55</v>
      </c>
      <c r="K1487">
        <v>4.4038110000000001</v>
      </c>
      <c r="L1487">
        <v>1.3587199999999999</v>
      </c>
      <c r="M1487">
        <v>2.1379999999999999</v>
      </c>
      <c r="N1487">
        <v>7.9340000000000002</v>
      </c>
      <c r="O1487" t="s">
        <v>57</v>
      </c>
      <c r="P1487" t="s">
        <v>3602</v>
      </c>
      <c r="Q1487">
        <v>3.5310000000000001</v>
      </c>
      <c r="R1487">
        <v>2.266</v>
      </c>
      <c r="S1487">
        <v>3900</v>
      </c>
      <c r="T1487">
        <v>1204</v>
      </c>
      <c r="U1487">
        <v>1893</v>
      </c>
      <c r="V1487">
        <v>7026</v>
      </c>
      <c r="W1487">
        <v>396</v>
      </c>
      <c r="X1487">
        <v>17</v>
      </c>
      <c r="Y1487">
        <v>0</v>
      </c>
      <c r="Z1487">
        <v>0</v>
      </c>
      <c r="AA1487">
        <v>0</v>
      </c>
      <c r="AB1487">
        <v>1</v>
      </c>
      <c r="AC1487" t="s">
        <v>63</v>
      </c>
      <c r="AD1487" t="s">
        <v>3353</v>
      </c>
      <c r="AE1487">
        <v>1.73</v>
      </c>
    </row>
    <row r="1488" spans="1:31">
      <c r="A1488" t="s">
        <v>3603</v>
      </c>
      <c r="B1488">
        <v>2012</v>
      </c>
      <c r="C1488" t="s">
        <v>3353</v>
      </c>
      <c r="D1488" t="s">
        <v>55</v>
      </c>
      <c r="E1488" t="s">
        <v>377</v>
      </c>
      <c r="F1488" t="s">
        <v>55</v>
      </c>
      <c r="G1488" t="s">
        <v>55</v>
      </c>
      <c r="H1488" t="s">
        <v>96</v>
      </c>
      <c r="I1488" t="s">
        <v>61</v>
      </c>
      <c r="J1488" t="s">
        <v>55</v>
      </c>
      <c r="K1488">
        <v>4.2860509999999996</v>
      </c>
      <c r="L1488">
        <v>1.5955060000000001</v>
      </c>
      <c r="M1488">
        <v>1.7310000000000001</v>
      </c>
      <c r="N1488">
        <v>8.657</v>
      </c>
      <c r="O1488" t="s">
        <v>57</v>
      </c>
      <c r="P1488" t="s">
        <v>3604</v>
      </c>
      <c r="Q1488">
        <v>4.3710000000000004</v>
      </c>
      <c r="R1488">
        <v>2.5550000000000002</v>
      </c>
      <c r="S1488">
        <v>2021</v>
      </c>
      <c r="T1488">
        <v>730</v>
      </c>
      <c r="U1488">
        <v>817</v>
      </c>
      <c r="V1488">
        <v>4083</v>
      </c>
      <c r="W1488">
        <v>237</v>
      </c>
      <c r="X1488">
        <v>10</v>
      </c>
      <c r="Y1488">
        <v>0</v>
      </c>
      <c r="Z1488">
        <v>0</v>
      </c>
      <c r="AA1488">
        <v>0</v>
      </c>
      <c r="AB1488">
        <v>1</v>
      </c>
      <c r="AC1488" t="s">
        <v>456</v>
      </c>
      <c r="AD1488" t="s">
        <v>3353</v>
      </c>
      <c r="AE1488">
        <v>1.46</v>
      </c>
    </row>
    <row r="1489" spans="1:31">
      <c r="A1489" t="s">
        <v>3605</v>
      </c>
      <c r="B1489">
        <v>2012</v>
      </c>
      <c r="C1489" t="s">
        <v>3353</v>
      </c>
      <c r="D1489" t="s">
        <v>55</v>
      </c>
      <c r="E1489" t="s">
        <v>377</v>
      </c>
      <c r="F1489" t="s">
        <v>55</v>
      </c>
      <c r="G1489" t="s">
        <v>55</v>
      </c>
      <c r="H1489" t="s">
        <v>96</v>
      </c>
      <c r="I1489" t="s">
        <v>72</v>
      </c>
      <c r="J1489" t="s">
        <v>55</v>
      </c>
      <c r="K1489">
        <v>4.5379940000000003</v>
      </c>
      <c r="L1489">
        <v>1.852474</v>
      </c>
      <c r="M1489">
        <v>1.641</v>
      </c>
      <c r="N1489">
        <v>9.7520000000000007</v>
      </c>
      <c r="O1489" t="s">
        <v>57</v>
      </c>
      <c r="P1489" t="s">
        <v>3606</v>
      </c>
      <c r="Q1489">
        <v>5.2140000000000004</v>
      </c>
      <c r="R1489">
        <v>2.8969999999999998</v>
      </c>
      <c r="S1489">
        <v>1878</v>
      </c>
      <c r="T1489">
        <v>784</v>
      </c>
      <c r="U1489">
        <v>679</v>
      </c>
      <c r="V1489">
        <v>4036</v>
      </c>
      <c r="W1489">
        <v>159</v>
      </c>
      <c r="X1489">
        <v>7</v>
      </c>
      <c r="Y1489">
        <v>0</v>
      </c>
      <c r="Z1489">
        <v>0</v>
      </c>
      <c r="AA1489">
        <v>0</v>
      </c>
      <c r="AB1489">
        <v>1</v>
      </c>
      <c r="AC1489" t="s">
        <v>456</v>
      </c>
      <c r="AD1489" t="s">
        <v>3353</v>
      </c>
      <c r="AE1489">
        <v>1.25</v>
      </c>
    </row>
    <row r="1490" spans="1:31">
      <c r="A1490" t="s">
        <v>3607</v>
      </c>
      <c r="B1490">
        <v>2012</v>
      </c>
      <c r="C1490" t="s">
        <v>3353</v>
      </c>
      <c r="D1490" t="s">
        <v>55</v>
      </c>
      <c r="E1490" t="s">
        <v>377</v>
      </c>
      <c r="F1490" t="s">
        <v>55</v>
      </c>
      <c r="G1490" t="s">
        <v>55</v>
      </c>
      <c r="H1490" t="s">
        <v>105</v>
      </c>
      <c r="I1490" t="s">
        <v>55</v>
      </c>
      <c r="J1490" t="s">
        <v>55</v>
      </c>
      <c r="K1490">
        <v>2.746721</v>
      </c>
      <c r="L1490">
        <v>1.139373</v>
      </c>
      <c r="M1490">
        <v>0.97899999999999998</v>
      </c>
      <c r="N1490">
        <v>6.0019999999999998</v>
      </c>
      <c r="O1490" t="s">
        <v>57</v>
      </c>
      <c r="P1490" t="s">
        <v>3608</v>
      </c>
      <c r="Q1490">
        <v>3.2559999999999998</v>
      </c>
      <c r="R1490">
        <v>1.768</v>
      </c>
      <c r="S1490">
        <v>1532</v>
      </c>
      <c r="T1490">
        <v>637</v>
      </c>
      <c r="U1490">
        <v>546</v>
      </c>
      <c r="V1490">
        <v>3347</v>
      </c>
      <c r="W1490">
        <v>264</v>
      </c>
      <c r="X1490">
        <v>9</v>
      </c>
      <c r="Y1490">
        <v>0</v>
      </c>
      <c r="Z1490">
        <v>0</v>
      </c>
      <c r="AA1490">
        <v>0</v>
      </c>
      <c r="AB1490">
        <v>1</v>
      </c>
      <c r="AC1490" t="s">
        <v>130</v>
      </c>
      <c r="AD1490" t="s">
        <v>3353</v>
      </c>
      <c r="AE1490">
        <v>1.28</v>
      </c>
    </row>
    <row r="1491" spans="1:31">
      <c r="A1491" t="s">
        <v>3609</v>
      </c>
      <c r="B1491">
        <v>2012</v>
      </c>
      <c r="C1491" t="s">
        <v>3353</v>
      </c>
      <c r="D1491" t="s">
        <v>55</v>
      </c>
      <c r="E1491" t="s">
        <v>377</v>
      </c>
      <c r="F1491" t="s">
        <v>55</v>
      </c>
      <c r="G1491" t="s">
        <v>55</v>
      </c>
      <c r="H1491" t="s">
        <v>105</v>
      </c>
      <c r="I1491" t="s">
        <v>61</v>
      </c>
      <c r="J1491" t="s">
        <v>55</v>
      </c>
      <c r="K1491">
        <v>4.0503929999999997</v>
      </c>
      <c r="L1491">
        <v>1.9712609999999999</v>
      </c>
      <c r="M1491">
        <v>1.1319999999999999</v>
      </c>
      <c r="N1491">
        <v>9.9700000000000006</v>
      </c>
      <c r="O1491" t="s">
        <v>57</v>
      </c>
      <c r="P1491" t="s">
        <v>3610</v>
      </c>
      <c r="Q1491">
        <v>5.9189999999999996</v>
      </c>
      <c r="R1491">
        <v>2.9180000000000001</v>
      </c>
      <c r="S1491">
        <v>1212</v>
      </c>
      <c r="T1491">
        <v>600</v>
      </c>
      <c r="U1491">
        <v>339</v>
      </c>
      <c r="V1491">
        <v>2984</v>
      </c>
      <c r="W1491">
        <v>163</v>
      </c>
      <c r="X1491">
        <v>7</v>
      </c>
      <c r="Y1491">
        <v>0</v>
      </c>
      <c r="Z1491">
        <v>0</v>
      </c>
      <c r="AA1491">
        <v>0</v>
      </c>
      <c r="AB1491">
        <v>1</v>
      </c>
      <c r="AC1491" t="s">
        <v>3355</v>
      </c>
      <c r="AD1491" t="s">
        <v>3353</v>
      </c>
      <c r="AE1491">
        <v>1.62</v>
      </c>
    </row>
    <row r="1492" spans="1:31">
      <c r="A1492" t="s">
        <v>3611</v>
      </c>
      <c r="B1492">
        <v>2012</v>
      </c>
      <c r="C1492" t="s">
        <v>3353</v>
      </c>
      <c r="D1492" t="s">
        <v>55</v>
      </c>
      <c r="E1492" t="s">
        <v>377</v>
      </c>
      <c r="F1492" t="s">
        <v>55</v>
      </c>
      <c r="G1492" t="s">
        <v>55</v>
      </c>
      <c r="H1492" t="s">
        <v>105</v>
      </c>
      <c r="I1492" t="s">
        <v>72</v>
      </c>
      <c r="J1492" t="s">
        <v>55</v>
      </c>
      <c r="K1492">
        <v>1.2364470000000001</v>
      </c>
      <c r="L1492">
        <v>0.87457200000000002</v>
      </c>
      <c r="M1492">
        <v>0.14899999999999999</v>
      </c>
      <c r="N1492">
        <v>4.4020000000000001</v>
      </c>
      <c r="O1492" t="s">
        <v>57</v>
      </c>
      <c r="P1492" t="s">
        <v>3612</v>
      </c>
      <c r="Q1492">
        <v>3.1659999999999999</v>
      </c>
      <c r="R1492">
        <v>1.087</v>
      </c>
      <c r="S1492">
        <v>319</v>
      </c>
      <c r="T1492">
        <v>221</v>
      </c>
      <c r="U1492">
        <v>39</v>
      </c>
      <c r="V1492">
        <v>1137</v>
      </c>
      <c r="W1492">
        <v>101</v>
      </c>
      <c r="X1492">
        <v>2</v>
      </c>
      <c r="Y1492">
        <v>0</v>
      </c>
      <c r="Z1492">
        <v>0</v>
      </c>
      <c r="AA1492">
        <v>0</v>
      </c>
      <c r="AB1492">
        <v>1</v>
      </c>
      <c r="AC1492" t="s">
        <v>3394</v>
      </c>
      <c r="AD1492" t="s">
        <v>3353</v>
      </c>
      <c r="AE1492">
        <v>0.63</v>
      </c>
    </row>
    <row r="1493" spans="1:31">
      <c r="A1493" t="s">
        <v>3613</v>
      </c>
      <c r="B1493">
        <v>2012</v>
      </c>
      <c r="C1493" t="s">
        <v>3353</v>
      </c>
      <c r="D1493" t="s">
        <v>55</v>
      </c>
      <c r="E1493" t="s">
        <v>377</v>
      </c>
      <c r="F1493" t="s">
        <v>55</v>
      </c>
      <c r="G1493" t="s">
        <v>55</v>
      </c>
      <c r="H1493" t="s">
        <v>115</v>
      </c>
      <c r="I1493" t="s">
        <v>55</v>
      </c>
      <c r="J1493" t="s">
        <v>55</v>
      </c>
      <c r="K1493">
        <v>2.6297679999999999</v>
      </c>
      <c r="L1493">
        <v>1.220302</v>
      </c>
      <c r="M1493">
        <v>0.80200000000000005</v>
      </c>
      <c r="N1493">
        <v>6.2539999999999996</v>
      </c>
      <c r="O1493" t="s">
        <v>57</v>
      </c>
      <c r="P1493" t="s">
        <v>3614</v>
      </c>
      <c r="Q1493">
        <v>3.6240000000000001</v>
      </c>
      <c r="R1493">
        <v>1.8280000000000001</v>
      </c>
      <c r="S1493">
        <v>613</v>
      </c>
      <c r="T1493">
        <v>277</v>
      </c>
      <c r="U1493">
        <v>187</v>
      </c>
      <c r="V1493">
        <v>1458</v>
      </c>
      <c r="W1493">
        <v>133</v>
      </c>
      <c r="X1493">
        <v>5</v>
      </c>
      <c r="Y1493">
        <v>0</v>
      </c>
      <c r="Z1493">
        <v>0</v>
      </c>
      <c r="AA1493">
        <v>0</v>
      </c>
      <c r="AB1493">
        <v>1</v>
      </c>
      <c r="AC1493" t="s">
        <v>3394</v>
      </c>
      <c r="AD1493" t="s">
        <v>3353</v>
      </c>
      <c r="AE1493">
        <v>0.77</v>
      </c>
    </row>
    <row r="1494" spans="1:31">
      <c r="A1494" t="s">
        <v>3615</v>
      </c>
      <c r="B1494">
        <v>2012</v>
      </c>
      <c r="C1494" t="s">
        <v>3353</v>
      </c>
      <c r="D1494" t="s">
        <v>55</v>
      </c>
      <c r="E1494" t="s">
        <v>377</v>
      </c>
      <c r="F1494" t="s">
        <v>55</v>
      </c>
      <c r="G1494" t="s">
        <v>55</v>
      </c>
      <c r="H1494" t="s">
        <v>115</v>
      </c>
      <c r="I1494" t="s">
        <v>61</v>
      </c>
      <c r="J1494" t="s">
        <v>55</v>
      </c>
      <c r="K1494">
        <v>4.4678779999999998</v>
      </c>
      <c r="L1494">
        <v>2.399184</v>
      </c>
      <c r="M1494">
        <v>1.046</v>
      </c>
      <c r="N1494">
        <v>11.898</v>
      </c>
      <c r="O1494" t="s">
        <v>57</v>
      </c>
      <c r="P1494" t="s">
        <v>3616</v>
      </c>
      <c r="Q1494">
        <v>7.43</v>
      </c>
      <c r="R1494">
        <v>3.4209999999999998</v>
      </c>
      <c r="S1494">
        <v>514</v>
      </c>
      <c r="T1494">
        <v>268</v>
      </c>
      <c r="U1494">
        <v>120</v>
      </c>
      <c r="V1494">
        <v>1369</v>
      </c>
      <c r="W1494">
        <v>78</v>
      </c>
      <c r="X1494">
        <v>4</v>
      </c>
      <c r="Y1494">
        <v>0</v>
      </c>
      <c r="Z1494">
        <v>0</v>
      </c>
      <c r="AA1494">
        <v>0</v>
      </c>
      <c r="AB1494">
        <v>1</v>
      </c>
      <c r="AC1494" t="s">
        <v>3394</v>
      </c>
      <c r="AD1494" t="s">
        <v>3353</v>
      </c>
      <c r="AE1494">
        <v>1.04</v>
      </c>
    </row>
    <row r="1495" spans="1:31">
      <c r="A1495" t="s">
        <v>3617</v>
      </c>
      <c r="B1495">
        <v>2012</v>
      </c>
      <c r="C1495" t="s">
        <v>3353</v>
      </c>
      <c r="D1495" t="s">
        <v>55</v>
      </c>
      <c r="E1495" t="s">
        <v>377</v>
      </c>
      <c r="F1495" t="s">
        <v>55</v>
      </c>
      <c r="G1495" t="s">
        <v>55</v>
      </c>
      <c r="H1495" t="s">
        <v>115</v>
      </c>
      <c r="I1495" t="s">
        <v>72</v>
      </c>
      <c r="J1495" t="s">
        <v>55</v>
      </c>
      <c r="K1495">
        <v>0.836113</v>
      </c>
      <c r="L1495">
        <v>0.86682899999999996</v>
      </c>
      <c r="M1495">
        <v>1.7000000000000001E-2</v>
      </c>
      <c r="N1495">
        <v>4.7670000000000003</v>
      </c>
      <c r="O1495" t="s">
        <v>57</v>
      </c>
      <c r="P1495" t="s">
        <v>3618</v>
      </c>
      <c r="Q1495">
        <v>3.931</v>
      </c>
      <c r="R1495">
        <v>0.81899999999999995</v>
      </c>
      <c r="S1495">
        <v>99</v>
      </c>
      <c r="T1495">
        <v>101</v>
      </c>
      <c r="U1495">
        <v>2</v>
      </c>
      <c r="V1495">
        <v>562</v>
      </c>
      <c r="W1495">
        <v>55</v>
      </c>
      <c r="X1495">
        <v>1</v>
      </c>
      <c r="Y1495">
        <v>0</v>
      </c>
      <c r="Z1495">
        <v>0</v>
      </c>
      <c r="AA1495">
        <v>0</v>
      </c>
      <c r="AB1495">
        <v>1</v>
      </c>
      <c r="AC1495" t="s">
        <v>3394</v>
      </c>
      <c r="AD1495" t="s">
        <v>3353</v>
      </c>
      <c r="AE1495">
        <v>0.49</v>
      </c>
    </row>
    <row r="1496" spans="1:31">
      <c r="A1496" t="s">
        <v>3619</v>
      </c>
      <c r="B1496">
        <v>2012</v>
      </c>
      <c r="C1496" t="s">
        <v>3353</v>
      </c>
      <c r="D1496" t="s">
        <v>55</v>
      </c>
      <c r="E1496" t="s">
        <v>377</v>
      </c>
      <c r="F1496" t="s">
        <v>55</v>
      </c>
      <c r="G1496" t="s">
        <v>55</v>
      </c>
      <c r="H1496" t="s">
        <v>125</v>
      </c>
      <c r="I1496" t="s">
        <v>55</v>
      </c>
      <c r="J1496" t="s">
        <v>55</v>
      </c>
      <c r="K1496">
        <v>4.2532779999999999</v>
      </c>
      <c r="L1496">
        <v>2.2219890000000002</v>
      </c>
      <c r="M1496">
        <v>1.054</v>
      </c>
      <c r="N1496">
        <v>11.063000000000001</v>
      </c>
      <c r="O1496" t="s">
        <v>57</v>
      </c>
      <c r="P1496" t="s">
        <v>3400</v>
      </c>
      <c r="Q1496">
        <v>6.8090000000000002</v>
      </c>
      <c r="R1496">
        <v>3.1989999999999998</v>
      </c>
      <c r="S1496">
        <v>422</v>
      </c>
      <c r="T1496">
        <v>219</v>
      </c>
      <c r="U1496">
        <v>105</v>
      </c>
      <c r="V1496">
        <v>1097</v>
      </c>
      <c r="W1496">
        <v>70</v>
      </c>
      <c r="X1496">
        <v>4</v>
      </c>
      <c r="Y1496">
        <v>0</v>
      </c>
      <c r="Z1496">
        <v>0</v>
      </c>
      <c r="AA1496">
        <v>0</v>
      </c>
      <c r="AB1496">
        <v>1</v>
      </c>
      <c r="AC1496" t="s">
        <v>3394</v>
      </c>
      <c r="AD1496" t="s">
        <v>3353</v>
      </c>
      <c r="AE1496">
        <v>0.84</v>
      </c>
    </row>
    <row r="1497" spans="1:31">
      <c r="A1497" t="s">
        <v>3620</v>
      </c>
      <c r="B1497">
        <v>2012</v>
      </c>
      <c r="C1497" t="s">
        <v>3353</v>
      </c>
      <c r="D1497" t="s">
        <v>55</v>
      </c>
      <c r="E1497" t="s">
        <v>377</v>
      </c>
      <c r="F1497" t="s">
        <v>55</v>
      </c>
      <c r="G1497" t="s">
        <v>55</v>
      </c>
      <c r="H1497" t="s">
        <v>125</v>
      </c>
      <c r="I1497" t="s">
        <v>61</v>
      </c>
      <c r="J1497" t="s">
        <v>55</v>
      </c>
      <c r="K1497">
        <v>1.9701679999999999</v>
      </c>
      <c r="L1497">
        <v>2.1117189999999999</v>
      </c>
      <c r="M1497">
        <v>3.2000000000000001E-2</v>
      </c>
      <c r="N1497">
        <v>11.462</v>
      </c>
      <c r="O1497" t="s">
        <v>57</v>
      </c>
      <c r="P1497" t="s">
        <v>3402</v>
      </c>
      <c r="Q1497">
        <v>9.4920000000000009</v>
      </c>
      <c r="R1497">
        <v>1.9379999999999999</v>
      </c>
      <c r="S1497">
        <v>109</v>
      </c>
      <c r="T1497">
        <v>116</v>
      </c>
      <c r="U1497">
        <v>2</v>
      </c>
      <c r="V1497">
        <v>633</v>
      </c>
      <c r="W1497">
        <v>40</v>
      </c>
      <c r="X1497">
        <v>1</v>
      </c>
      <c r="Y1497">
        <v>0</v>
      </c>
      <c r="Z1497">
        <v>0</v>
      </c>
      <c r="AA1497">
        <v>0</v>
      </c>
      <c r="AB1497">
        <v>1</v>
      </c>
      <c r="AC1497" t="s">
        <v>3394</v>
      </c>
      <c r="AD1497" t="s">
        <v>3353</v>
      </c>
      <c r="AE1497">
        <v>0.9</v>
      </c>
    </row>
    <row r="1498" spans="1:31">
      <c r="A1498" t="s">
        <v>3621</v>
      </c>
      <c r="B1498">
        <v>2012</v>
      </c>
      <c r="C1498" t="s">
        <v>3353</v>
      </c>
      <c r="D1498" t="s">
        <v>55</v>
      </c>
      <c r="E1498" t="s">
        <v>377</v>
      </c>
      <c r="F1498" t="s">
        <v>55</v>
      </c>
      <c r="G1498" t="s">
        <v>55</v>
      </c>
      <c r="H1498" t="s">
        <v>125</v>
      </c>
      <c r="I1498" t="s">
        <v>72</v>
      </c>
      <c r="J1498" t="s">
        <v>55</v>
      </c>
      <c r="K1498">
        <v>7.125248</v>
      </c>
      <c r="L1498">
        <v>4.4462770000000003</v>
      </c>
      <c r="M1498">
        <v>1.1830000000000001</v>
      </c>
      <c r="N1498">
        <v>21.22</v>
      </c>
      <c r="O1498" t="s">
        <v>57</v>
      </c>
      <c r="P1498" t="s">
        <v>3404</v>
      </c>
      <c r="Q1498">
        <v>14.095000000000001</v>
      </c>
      <c r="R1498">
        <v>5.9420000000000002</v>
      </c>
      <c r="S1498">
        <v>313</v>
      </c>
      <c r="T1498">
        <v>189</v>
      </c>
      <c r="U1498">
        <v>52</v>
      </c>
      <c r="V1498">
        <v>932</v>
      </c>
      <c r="W1498">
        <v>30</v>
      </c>
      <c r="X1498">
        <v>3</v>
      </c>
      <c r="Y1498">
        <v>0</v>
      </c>
      <c r="Z1498">
        <v>0</v>
      </c>
      <c r="AA1498">
        <v>0</v>
      </c>
      <c r="AB1498">
        <v>1</v>
      </c>
      <c r="AC1498" t="s">
        <v>3394</v>
      </c>
      <c r="AD1498" t="s">
        <v>3353</v>
      </c>
      <c r="AE1498">
        <v>0.87</v>
      </c>
    </row>
    <row r="1499" spans="1:31">
      <c r="A1499" t="s">
        <v>3622</v>
      </c>
      <c r="B1499">
        <v>2012</v>
      </c>
      <c r="C1499" t="s">
        <v>3353</v>
      </c>
      <c r="D1499" t="s">
        <v>55</v>
      </c>
      <c r="E1499" t="s">
        <v>377</v>
      </c>
      <c r="F1499" t="s">
        <v>55</v>
      </c>
      <c r="G1499" t="s">
        <v>55</v>
      </c>
      <c r="H1499" t="s">
        <v>55</v>
      </c>
      <c r="I1499" t="s">
        <v>55</v>
      </c>
      <c r="J1499" t="s">
        <v>55</v>
      </c>
      <c r="K1499">
        <v>2.4008609999999999</v>
      </c>
      <c r="L1499">
        <v>0.41644399999999998</v>
      </c>
      <c r="M1499">
        <v>1.653</v>
      </c>
      <c r="N1499">
        <v>3.3650000000000002</v>
      </c>
      <c r="O1499" t="s">
        <v>57</v>
      </c>
      <c r="P1499" t="s">
        <v>3623</v>
      </c>
      <c r="Q1499">
        <v>0.96399999999999997</v>
      </c>
      <c r="R1499">
        <v>0.748</v>
      </c>
      <c r="S1499">
        <v>9885</v>
      </c>
      <c r="T1499">
        <v>1666</v>
      </c>
      <c r="U1499">
        <v>6804</v>
      </c>
      <c r="V1499">
        <v>13852</v>
      </c>
      <c r="W1499">
        <v>1820</v>
      </c>
      <c r="X1499">
        <v>60</v>
      </c>
      <c r="Y1499">
        <v>0</v>
      </c>
      <c r="Z1499">
        <v>0</v>
      </c>
      <c r="AA1499">
        <v>0</v>
      </c>
      <c r="AB1499">
        <v>1</v>
      </c>
      <c r="AC1499" t="s">
        <v>923</v>
      </c>
      <c r="AD1499" t="s">
        <v>3353</v>
      </c>
      <c r="AE1499">
        <v>1.35</v>
      </c>
    </row>
    <row r="1500" spans="1:31">
      <c r="A1500" t="s">
        <v>3624</v>
      </c>
      <c r="B1500">
        <v>2012</v>
      </c>
      <c r="C1500" t="s">
        <v>3353</v>
      </c>
      <c r="D1500" t="s">
        <v>55</v>
      </c>
      <c r="E1500" t="s">
        <v>377</v>
      </c>
      <c r="F1500" t="s">
        <v>55</v>
      </c>
      <c r="G1500" t="s">
        <v>55</v>
      </c>
      <c r="H1500" t="s">
        <v>55</v>
      </c>
      <c r="I1500" t="s">
        <v>61</v>
      </c>
      <c r="J1500" t="s">
        <v>55</v>
      </c>
      <c r="K1500">
        <v>2.7736480000000001</v>
      </c>
      <c r="L1500">
        <v>0.52373499999999995</v>
      </c>
      <c r="M1500">
        <v>1.84</v>
      </c>
      <c r="N1500">
        <v>4.0019999999999998</v>
      </c>
      <c r="O1500" t="s">
        <v>57</v>
      </c>
      <c r="P1500" t="s">
        <v>3625</v>
      </c>
      <c r="Q1500">
        <v>1.2290000000000001</v>
      </c>
      <c r="R1500">
        <v>0.93300000000000005</v>
      </c>
      <c r="S1500">
        <v>5890</v>
      </c>
      <c r="T1500">
        <v>1136</v>
      </c>
      <c r="U1500">
        <v>3908</v>
      </c>
      <c r="V1500">
        <v>8500</v>
      </c>
      <c r="W1500">
        <v>1131</v>
      </c>
      <c r="X1500">
        <v>42</v>
      </c>
      <c r="Y1500">
        <v>0</v>
      </c>
      <c r="Z1500">
        <v>0</v>
      </c>
      <c r="AA1500">
        <v>0</v>
      </c>
      <c r="AB1500">
        <v>1</v>
      </c>
      <c r="AC1500" t="s">
        <v>442</v>
      </c>
      <c r="AD1500" t="s">
        <v>3353</v>
      </c>
      <c r="AE1500">
        <v>1.1499999999999999</v>
      </c>
    </row>
    <row r="1501" spans="1:31">
      <c r="A1501" t="s">
        <v>3626</v>
      </c>
      <c r="B1501">
        <v>2012</v>
      </c>
      <c r="C1501" t="s">
        <v>3353</v>
      </c>
      <c r="D1501" t="s">
        <v>55</v>
      </c>
      <c r="E1501" t="s">
        <v>377</v>
      </c>
      <c r="F1501" t="s">
        <v>55</v>
      </c>
      <c r="G1501" t="s">
        <v>55</v>
      </c>
      <c r="H1501" t="s">
        <v>55</v>
      </c>
      <c r="I1501" t="s">
        <v>72</v>
      </c>
      <c r="J1501" t="s">
        <v>55</v>
      </c>
      <c r="K1501">
        <v>2.0036969999999998</v>
      </c>
      <c r="L1501">
        <v>0.55467</v>
      </c>
      <c r="M1501">
        <v>1.0649999999999999</v>
      </c>
      <c r="N1501">
        <v>3.415</v>
      </c>
      <c r="O1501" t="s">
        <v>57</v>
      </c>
      <c r="P1501" t="s">
        <v>3627</v>
      </c>
      <c r="Q1501">
        <v>1.411</v>
      </c>
      <c r="R1501">
        <v>0.93799999999999994</v>
      </c>
      <c r="S1501">
        <v>3994</v>
      </c>
      <c r="T1501">
        <v>1054</v>
      </c>
      <c r="U1501">
        <v>2123</v>
      </c>
      <c r="V1501">
        <v>6808</v>
      </c>
      <c r="W1501">
        <v>689</v>
      </c>
      <c r="X1501">
        <v>18</v>
      </c>
      <c r="Y1501">
        <v>0</v>
      </c>
      <c r="Z1501">
        <v>0</v>
      </c>
      <c r="AA1501">
        <v>0</v>
      </c>
      <c r="AB1501">
        <v>1</v>
      </c>
      <c r="AC1501" t="s">
        <v>63</v>
      </c>
      <c r="AD1501" t="s">
        <v>3353</v>
      </c>
      <c r="AE1501">
        <v>1.08</v>
      </c>
    </row>
    <row r="1502" spans="1:31">
      <c r="A1502" t="s">
        <v>3628</v>
      </c>
      <c r="B1502">
        <v>2012</v>
      </c>
      <c r="C1502" t="s">
        <v>3353</v>
      </c>
      <c r="D1502" t="s">
        <v>55</v>
      </c>
      <c r="E1502" t="s">
        <v>440</v>
      </c>
      <c r="F1502" t="s">
        <v>55</v>
      </c>
      <c r="G1502" t="s">
        <v>55</v>
      </c>
      <c r="H1502" t="s">
        <v>76</v>
      </c>
      <c r="I1502" t="s">
        <v>55</v>
      </c>
      <c r="J1502" t="s">
        <v>55</v>
      </c>
      <c r="K1502">
        <v>5.123901</v>
      </c>
      <c r="L1502">
        <v>3.0598800000000002</v>
      </c>
      <c r="M1502">
        <v>0.95599999999999996</v>
      </c>
      <c r="N1502">
        <v>14.909000000000001</v>
      </c>
      <c r="O1502" t="s">
        <v>57</v>
      </c>
      <c r="P1502" t="s">
        <v>3629</v>
      </c>
      <c r="Q1502">
        <v>9.7850000000000001</v>
      </c>
      <c r="R1502">
        <v>4.1680000000000001</v>
      </c>
      <c r="S1502">
        <v>522</v>
      </c>
      <c r="T1502">
        <v>311</v>
      </c>
      <c r="U1502">
        <v>97</v>
      </c>
      <c r="V1502">
        <v>1518</v>
      </c>
      <c r="W1502">
        <v>47</v>
      </c>
      <c r="X1502">
        <v>3</v>
      </c>
      <c r="Y1502">
        <v>0</v>
      </c>
      <c r="Z1502">
        <v>0</v>
      </c>
      <c r="AA1502">
        <v>0</v>
      </c>
      <c r="AB1502">
        <v>1</v>
      </c>
      <c r="AC1502" t="s">
        <v>3377</v>
      </c>
      <c r="AD1502" t="s">
        <v>3353</v>
      </c>
      <c r="AE1502">
        <v>0.89</v>
      </c>
    </row>
    <row r="1503" spans="1:31">
      <c r="A1503" t="s">
        <v>3630</v>
      </c>
      <c r="B1503">
        <v>2012</v>
      </c>
      <c r="C1503" t="s">
        <v>3353</v>
      </c>
      <c r="D1503" t="s">
        <v>55</v>
      </c>
      <c r="E1503" t="s">
        <v>440</v>
      </c>
      <c r="F1503" t="s">
        <v>55</v>
      </c>
      <c r="G1503" t="s">
        <v>55</v>
      </c>
      <c r="H1503" t="s">
        <v>76</v>
      </c>
      <c r="I1503" t="s">
        <v>61</v>
      </c>
      <c r="J1503" t="s">
        <v>55</v>
      </c>
      <c r="K1503">
        <v>7.9969089999999996</v>
      </c>
      <c r="L1503">
        <v>4.9585670000000004</v>
      </c>
      <c r="M1503">
        <v>1.3340000000000001</v>
      </c>
      <c r="N1503">
        <v>23.562000000000001</v>
      </c>
      <c r="O1503" t="s">
        <v>57</v>
      </c>
      <c r="P1503" t="s">
        <v>3631</v>
      </c>
      <c r="Q1503">
        <v>15.565</v>
      </c>
      <c r="R1503">
        <v>6.6630000000000003</v>
      </c>
      <c r="S1503">
        <v>522</v>
      </c>
      <c r="T1503">
        <v>311</v>
      </c>
      <c r="U1503">
        <v>87</v>
      </c>
      <c r="V1503">
        <v>1537</v>
      </c>
      <c r="W1503">
        <v>31</v>
      </c>
      <c r="X1503">
        <v>3</v>
      </c>
      <c r="Y1503">
        <v>0</v>
      </c>
      <c r="Z1503">
        <v>0</v>
      </c>
      <c r="AA1503">
        <v>0</v>
      </c>
      <c r="AB1503">
        <v>1</v>
      </c>
      <c r="AC1503" t="s">
        <v>3377</v>
      </c>
      <c r="AD1503" t="s">
        <v>3353</v>
      </c>
      <c r="AE1503">
        <v>1</v>
      </c>
    </row>
    <row r="1504" spans="1:31">
      <c r="A1504" t="s">
        <v>3632</v>
      </c>
      <c r="B1504">
        <v>2012</v>
      </c>
      <c r="C1504" t="s">
        <v>3353</v>
      </c>
      <c r="D1504" t="s">
        <v>55</v>
      </c>
      <c r="E1504" t="s">
        <v>440</v>
      </c>
      <c r="F1504" t="s">
        <v>55</v>
      </c>
      <c r="G1504" t="s">
        <v>55</v>
      </c>
      <c r="H1504" t="s">
        <v>55</v>
      </c>
      <c r="I1504" t="s">
        <v>55</v>
      </c>
      <c r="J1504" t="s">
        <v>55</v>
      </c>
      <c r="K1504">
        <v>11.391202</v>
      </c>
      <c r="L1504">
        <v>4.3744339999999999</v>
      </c>
      <c r="M1504">
        <v>4.319</v>
      </c>
      <c r="N1504">
        <v>23.100999999999999</v>
      </c>
      <c r="O1504" t="s">
        <v>57</v>
      </c>
      <c r="P1504" t="s">
        <v>3633</v>
      </c>
      <c r="Q1504">
        <v>11.709</v>
      </c>
      <c r="R1504">
        <v>7.0720000000000001</v>
      </c>
      <c r="S1504">
        <v>3706</v>
      </c>
      <c r="T1504">
        <v>1427</v>
      </c>
      <c r="U1504">
        <v>1405</v>
      </c>
      <c r="V1504">
        <v>7515</v>
      </c>
      <c r="W1504">
        <v>146</v>
      </c>
      <c r="X1504">
        <v>11</v>
      </c>
      <c r="Y1504">
        <v>0</v>
      </c>
      <c r="Z1504">
        <v>0</v>
      </c>
      <c r="AA1504">
        <v>0</v>
      </c>
      <c r="AB1504">
        <v>1</v>
      </c>
      <c r="AC1504" t="s">
        <v>3634</v>
      </c>
      <c r="AD1504" t="s">
        <v>3353</v>
      </c>
      <c r="AE1504">
        <v>2.75</v>
      </c>
    </row>
    <row r="1505" spans="1:31">
      <c r="A1505" t="s">
        <v>3635</v>
      </c>
      <c r="B1505">
        <v>2012</v>
      </c>
      <c r="C1505" t="s">
        <v>3353</v>
      </c>
      <c r="D1505" t="s">
        <v>55</v>
      </c>
      <c r="E1505" t="s">
        <v>440</v>
      </c>
      <c r="F1505" t="s">
        <v>55</v>
      </c>
      <c r="G1505" t="s">
        <v>55</v>
      </c>
      <c r="H1505" t="s">
        <v>55</v>
      </c>
      <c r="I1505" t="s">
        <v>61</v>
      </c>
      <c r="J1505" t="s">
        <v>55</v>
      </c>
      <c r="K1505">
        <v>8.6176340000000007</v>
      </c>
      <c r="L1505">
        <v>4.0715719999999997</v>
      </c>
      <c r="M1505">
        <v>2.4700000000000002</v>
      </c>
      <c r="N1505">
        <v>20.341000000000001</v>
      </c>
      <c r="O1505" t="s">
        <v>57</v>
      </c>
      <c r="P1505" t="s">
        <v>3636</v>
      </c>
      <c r="Q1505">
        <v>11.724</v>
      </c>
      <c r="R1505">
        <v>6.1470000000000002</v>
      </c>
      <c r="S1505">
        <v>1458</v>
      </c>
      <c r="T1505">
        <v>701</v>
      </c>
      <c r="U1505">
        <v>418</v>
      </c>
      <c r="V1505">
        <v>3441</v>
      </c>
      <c r="W1505">
        <v>84</v>
      </c>
      <c r="X1505">
        <v>5</v>
      </c>
      <c r="Y1505">
        <v>0</v>
      </c>
      <c r="Z1505">
        <v>0</v>
      </c>
      <c r="AA1505">
        <v>0</v>
      </c>
      <c r="AB1505">
        <v>1</v>
      </c>
      <c r="AC1505" t="s">
        <v>3355</v>
      </c>
      <c r="AD1505" t="s">
        <v>3353</v>
      </c>
      <c r="AE1505">
        <v>1.75</v>
      </c>
    </row>
    <row r="1506" spans="1:31">
      <c r="A1506" t="s">
        <v>3637</v>
      </c>
      <c r="B1506">
        <v>2012</v>
      </c>
      <c r="C1506" t="s">
        <v>3353</v>
      </c>
      <c r="D1506" t="s">
        <v>55</v>
      </c>
      <c r="E1506" t="s">
        <v>440</v>
      </c>
      <c r="F1506" t="s">
        <v>55</v>
      </c>
      <c r="G1506" t="s">
        <v>55</v>
      </c>
      <c r="H1506" t="s">
        <v>55</v>
      </c>
      <c r="I1506" t="s">
        <v>72</v>
      </c>
      <c r="J1506" t="s">
        <v>55</v>
      </c>
      <c r="K1506">
        <v>14.395569</v>
      </c>
      <c r="L1506">
        <v>7.6764330000000003</v>
      </c>
      <c r="M1506">
        <v>3.14</v>
      </c>
      <c r="N1506">
        <v>36.305999999999997</v>
      </c>
      <c r="O1506" t="s">
        <v>57</v>
      </c>
      <c r="P1506" t="s">
        <v>3638</v>
      </c>
      <c r="Q1506">
        <v>21.911000000000001</v>
      </c>
      <c r="R1506">
        <v>11.256</v>
      </c>
      <c r="S1506">
        <v>2248</v>
      </c>
      <c r="T1506">
        <v>1219</v>
      </c>
      <c r="U1506">
        <v>490</v>
      </c>
      <c r="V1506">
        <v>5669</v>
      </c>
      <c r="W1506">
        <v>62</v>
      </c>
      <c r="X1506">
        <v>6</v>
      </c>
      <c r="Y1506">
        <v>0</v>
      </c>
      <c r="Z1506">
        <v>0</v>
      </c>
      <c r="AA1506">
        <v>0</v>
      </c>
      <c r="AB1506">
        <v>1</v>
      </c>
      <c r="AC1506" t="s">
        <v>3639</v>
      </c>
      <c r="AD1506" t="s">
        <v>3353</v>
      </c>
      <c r="AE1506">
        <v>2.92</v>
      </c>
    </row>
    <row r="1507" spans="1:31">
      <c r="A1507" t="s">
        <v>3640</v>
      </c>
      <c r="B1507">
        <v>2012</v>
      </c>
      <c r="C1507" t="s">
        <v>3353</v>
      </c>
      <c r="D1507" t="s">
        <v>454</v>
      </c>
      <c r="E1507" t="s">
        <v>55</v>
      </c>
      <c r="F1507" t="s">
        <v>55</v>
      </c>
      <c r="G1507" t="s">
        <v>55</v>
      </c>
      <c r="H1507" t="s">
        <v>56</v>
      </c>
      <c r="I1507" t="s">
        <v>55</v>
      </c>
      <c r="J1507" t="s">
        <v>55</v>
      </c>
      <c r="K1507">
        <v>0</v>
      </c>
      <c r="L1507">
        <v>0</v>
      </c>
      <c r="M1507">
        <v>0</v>
      </c>
      <c r="N1507">
        <v>11.218999999999999</v>
      </c>
      <c r="O1507" t="s">
        <v>57</v>
      </c>
      <c r="P1507" t="s">
        <v>3641</v>
      </c>
      <c r="Q1507">
        <v>11.218999999999999</v>
      </c>
      <c r="R1507">
        <v>0</v>
      </c>
      <c r="S1507">
        <v>0</v>
      </c>
      <c r="T1507">
        <v>0</v>
      </c>
      <c r="U1507" t="s">
        <v>619</v>
      </c>
      <c r="V1507" t="s">
        <v>619</v>
      </c>
      <c r="W1507">
        <v>31</v>
      </c>
      <c r="X1507">
        <v>0</v>
      </c>
      <c r="Y1507">
        <v>0</v>
      </c>
      <c r="Z1507">
        <v>0</v>
      </c>
      <c r="AA1507">
        <v>0</v>
      </c>
      <c r="AB1507">
        <v>1</v>
      </c>
      <c r="AC1507" t="s">
        <v>620</v>
      </c>
      <c r="AD1507" t="s">
        <v>3353</v>
      </c>
      <c r="AE1507">
        <v>1</v>
      </c>
    </row>
    <row r="1508" spans="1:31">
      <c r="A1508" t="s">
        <v>3642</v>
      </c>
      <c r="B1508">
        <v>2012</v>
      </c>
      <c r="C1508" t="s">
        <v>3353</v>
      </c>
      <c r="D1508" t="s">
        <v>454</v>
      </c>
      <c r="E1508" t="s">
        <v>55</v>
      </c>
      <c r="F1508" t="s">
        <v>55</v>
      </c>
      <c r="G1508" t="s">
        <v>55</v>
      </c>
      <c r="H1508" t="s">
        <v>65</v>
      </c>
      <c r="I1508" t="s">
        <v>55</v>
      </c>
      <c r="J1508" t="s">
        <v>55</v>
      </c>
      <c r="K1508">
        <v>0.38400400000000001</v>
      </c>
      <c r="L1508">
        <v>0.396401</v>
      </c>
      <c r="M1508">
        <v>8.0000000000000002E-3</v>
      </c>
      <c r="N1508">
        <v>2.2050000000000001</v>
      </c>
      <c r="O1508" t="s">
        <v>57</v>
      </c>
      <c r="P1508" t="s">
        <v>3643</v>
      </c>
      <c r="Q1508">
        <v>1.821</v>
      </c>
      <c r="R1508">
        <v>0.376</v>
      </c>
      <c r="S1508">
        <v>70</v>
      </c>
      <c r="T1508">
        <v>72</v>
      </c>
      <c r="U1508">
        <v>1</v>
      </c>
      <c r="V1508">
        <v>403</v>
      </c>
      <c r="W1508">
        <v>93</v>
      </c>
      <c r="X1508">
        <v>1</v>
      </c>
      <c r="Y1508">
        <v>0</v>
      </c>
      <c r="Z1508">
        <v>0</v>
      </c>
      <c r="AA1508">
        <v>0</v>
      </c>
      <c r="AB1508">
        <v>1</v>
      </c>
      <c r="AC1508" t="s">
        <v>3363</v>
      </c>
      <c r="AD1508" t="s">
        <v>3353</v>
      </c>
      <c r="AE1508">
        <v>0.38</v>
      </c>
    </row>
    <row r="1509" spans="1:31">
      <c r="A1509" t="s">
        <v>3644</v>
      </c>
      <c r="B1509">
        <v>2012</v>
      </c>
      <c r="C1509" t="s">
        <v>3353</v>
      </c>
      <c r="D1509" t="s">
        <v>454</v>
      </c>
      <c r="E1509" t="s">
        <v>55</v>
      </c>
      <c r="F1509" t="s">
        <v>55</v>
      </c>
      <c r="G1509" t="s">
        <v>55</v>
      </c>
      <c r="H1509" t="s">
        <v>65</v>
      </c>
      <c r="I1509" t="s">
        <v>61</v>
      </c>
      <c r="J1509" t="s">
        <v>55</v>
      </c>
      <c r="K1509">
        <v>0.76431800000000005</v>
      </c>
      <c r="L1509">
        <v>0.78922800000000004</v>
      </c>
      <c r="M1509">
        <v>1.6E-2</v>
      </c>
      <c r="N1509">
        <v>4.3470000000000004</v>
      </c>
      <c r="O1509" t="s">
        <v>57</v>
      </c>
      <c r="P1509" t="s">
        <v>3645</v>
      </c>
      <c r="Q1509">
        <v>3.5830000000000002</v>
      </c>
      <c r="R1509">
        <v>0.748</v>
      </c>
      <c r="S1509">
        <v>70</v>
      </c>
      <c r="T1509">
        <v>72</v>
      </c>
      <c r="U1509">
        <v>1</v>
      </c>
      <c r="V1509">
        <v>400</v>
      </c>
      <c r="W1509">
        <v>64</v>
      </c>
      <c r="X1509">
        <v>1</v>
      </c>
      <c r="Y1509">
        <v>0</v>
      </c>
      <c r="Z1509">
        <v>0</v>
      </c>
      <c r="AA1509">
        <v>0</v>
      </c>
      <c r="AB1509">
        <v>1</v>
      </c>
      <c r="AC1509" t="s">
        <v>3363</v>
      </c>
      <c r="AD1509" t="s">
        <v>3353</v>
      </c>
      <c r="AE1509">
        <v>0.52</v>
      </c>
    </row>
    <row r="1510" spans="1:31">
      <c r="A1510" t="s">
        <v>3646</v>
      </c>
      <c r="B1510">
        <v>2012</v>
      </c>
      <c r="C1510" t="s">
        <v>3353</v>
      </c>
      <c r="D1510" t="s">
        <v>454</v>
      </c>
      <c r="E1510" t="s">
        <v>55</v>
      </c>
      <c r="F1510" t="s">
        <v>55</v>
      </c>
      <c r="G1510" t="s">
        <v>55</v>
      </c>
      <c r="H1510" t="s">
        <v>76</v>
      </c>
      <c r="I1510" t="s">
        <v>55</v>
      </c>
      <c r="J1510" t="s">
        <v>55</v>
      </c>
      <c r="K1510">
        <v>1.46567</v>
      </c>
      <c r="L1510">
        <v>0.63563599999999998</v>
      </c>
      <c r="M1510">
        <v>0.496</v>
      </c>
      <c r="N1510">
        <v>3.319</v>
      </c>
      <c r="O1510" t="s">
        <v>57</v>
      </c>
      <c r="P1510" t="s">
        <v>3647</v>
      </c>
      <c r="Q1510">
        <v>1.853</v>
      </c>
      <c r="R1510">
        <v>0.97</v>
      </c>
      <c r="S1510">
        <v>450</v>
      </c>
      <c r="T1510">
        <v>195</v>
      </c>
      <c r="U1510">
        <v>152</v>
      </c>
      <c r="V1510">
        <v>1019</v>
      </c>
      <c r="W1510">
        <v>170</v>
      </c>
      <c r="X1510">
        <v>6</v>
      </c>
      <c r="Y1510">
        <v>0</v>
      </c>
      <c r="Z1510">
        <v>0</v>
      </c>
      <c r="AA1510">
        <v>0</v>
      </c>
      <c r="AB1510">
        <v>1</v>
      </c>
      <c r="AC1510" t="s">
        <v>3394</v>
      </c>
      <c r="AD1510" t="s">
        <v>3353</v>
      </c>
      <c r="AE1510">
        <v>0.47</v>
      </c>
    </row>
    <row r="1511" spans="1:31">
      <c r="A1511" t="s">
        <v>3648</v>
      </c>
      <c r="B1511">
        <v>2012</v>
      </c>
      <c r="C1511" t="s">
        <v>3353</v>
      </c>
      <c r="D1511" t="s">
        <v>454</v>
      </c>
      <c r="E1511" t="s">
        <v>55</v>
      </c>
      <c r="F1511" t="s">
        <v>55</v>
      </c>
      <c r="G1511" t="s">
        <v>55</v>
      </c>
      <c r="H1511" t="s">
        <v>76</v>
      </c>
      <c r="I1511" t="s">
        <v>61</v>
      </c>
      <c r="J1511" t="s">
        <v>55</v>
      </c>
      <c r="K1511">
        <v>2.328376</v>
      </c>
      <c r="L1511">
        <v>0.99841199999999997</v>
      </c>
      <c r="M1511">
        <v>0.79700000000000004</v>
      </c>
      <c r="N1511">
        <v>5.2130000000000001</v>
      </c>
      <c r="O1511" t="s">
        <v>57</v>
      </c>
      <c r="P1511" t="s">
        <v>3649</v>
      </c>
      <c r="Q1511">
        <v>2.8839999999999999</v>
      </c>
      <c r="R1511">
        <v>1.5309999999999999</v>
      </c>
      <c r="S1511">
        <v>450</v>
      </c>
      <c r="T1511">
        <v>195</v>
      </c>
      <c r="U1511">
        <v>154</v>
      </c>
      <c r="V1511">
        <v>1008</v>
      </c>
      <c r="W1511">
        <v>132</v>
      </c>
      <c r="X1511">
        <v>6</v>
      </c>
      <c r="Y1511">
        <v>0</v>
      </c>
      <c r="Z1511">
        <v>0</v>
      </c>
      <c r="AA1511">
        <v>0</v>
      </c>
      <c r="AB1511">
        <v>1</v>
      </c>
      <c r="AC1511" t="s">
        <v>3394</v>
      </c>
      <c r="AD1511" t="s">
        <v>3353</v>
      </c>
      <c r="AE1511">
        <v>0.56999999999999995</v>
      </c>
    </row>
    <row r="1512" spans="1:31">
      <c r="A1512" t="s">
        <v>3650</v>
      </c>
      <c r="B1512">
        <v>2012</v>
      </c>
      <c r="C1512" t="s">
        <v>3353</v>
      </c>
      <c r="D1512" t="s">
        <v>454</v>
      </c>
      <c r="E1512" t="s">
        <v>55</v>
      </c>
      <c r="F1512" t="s">
        <v>55</v>
      </c>
      <c r="G1512" t="s">
        <v>55</v>
      </c>
      <c r="H1512" t="s">
        <v>76</v>
      </c>
      <c r="I1512" t="s">
        <v>72</v>
      </c>
      <c r="J1512" t="s">
        <v>55</v>
      </c>
      <c r="K1512">
        <v>0</v>
      </c>
      <c r="L1512">
        <v>0</v>
      </c>
      <c r="M1512">
        <v>0</v>
      </c>
      <c r="N1512">
        <v>9.2509999999999994</v>
      </c>
      <c r="O1512" t="s">
        <v>57</v>
      </c>
      <c r="P1512" t="s">
        <v>3651</v>
      </c>
      <c r="Q1512">
        <v>9.2509999999999994</v>
      </c>
      <c r="R1512">
        <v>0</v>
      </c>
      <c r="S1512">
        <v>0</v>
      </c>
      <c r="T1512">
        <v>0</v>
      </c>
      <c r="U1512" t="s">
        <v>619</v>
      </c>
      <c r="V1512" t="s">
        <v>619</v>
      </c>
      <c r="W1512">
        <v>38</v>
      </c>
      <c r="X1512">
        <v>0</v>
      </c>
      <c r="Y1512">
        <v>0</v>
      </c>
      <c r="Z1512">
        <v>0</v>
      </c>
      <c r="AA1512">
        <v>0</v>
      </c>
      <c r="AB1512">
        <v>1</v>
      </c>
      <c r="AC1512" t="s">
        <v>620</v>
      </c>
      <c r="AD1512" t="s">
        <v>3353</v>
      </c>
      <c r="AE1512">
        <v>1</v>
      </c>
    </row>
    <row r="1513" spans="1:31">
      <c r="A1513" t="s">
        <v>3652</v>
      </c>
      <c r="B1513">
        <v>2012</v>
      </c>
      <c r="C1513" t="s">
        <v>3353</v>
      </c>
      <c r="D1513" t="s">
        <v>454</v>
      </c>
      <c r="E1513" t="s">
        <v>55</v>
      </c>
      <c r="F1513" t="s">
        <v>55</v>
      </c>
      <c r="G1513" t="s">
        <v>55</v>
      </c>
      <c r="H1513" t="s">
        <v>86</v>
      </c>
      <c r="I1513" t="s">
        <v>55</v>
      </c>
      <c r="J1513" t="s">
        <v>55</v>
      </c>
      <c r="K1513">
        <v>7.0401379999999998</v>
      </c>
      <c r="L1513">
        <v>2.6437179999999998</v>
      </c>
      <c r="M1513">
        <v>2.7909999999999999</v>
      </c>
      <c r="N1513">
        <v>14.212999999999999</v>
      </c>
      <c r="O1513" t="s">
        <v>57</v>
      </c>
      <c r="P1513" t="s">
        <v>3653</v>
      </c>
      <c r="Q1513">
        <v>7.173</v>
      </c>
      <c r="R1513">
        <v>4.2489999999999997</v>
      </c>
      <c r="S1513">
        <v>1674</v>
      </c>
      <c r="T1513">
        <v>603</v>
      </c>
      <c r="U1513">
        <v>663</v>
      </c>
      <c r="V1513">
        <v>3379</v>
      </c>
      <c r="W1513">
        <v>161</v>
      </c>
      <c r="X1513">
        <v>12</v>
      </c>
      <c r="Y1513">
        <v>0</v>
      </c>
      <c r="Z1513">
        <v>0</v>
      </c>
      <c r="AA1513">
        <v>0</v>
      </c>
      <c r="AB1513">
        <v>1</v>
      </c>
      <c r="AC1513" t="s">
        <v>130</v>
      </c>
      <c r="AD1513" t="s">
        <v>3353</v>
      </c>
      <c r="AE1513">
        <v>1.71</v>
      </c>
    </row>
    <row r="1514" spans="1:31">
      <c r="A1514" t="s">
        <v>3654</v>
      </c>
      <c r="B1514">
        <v>2012</v>
      </c>
      <c r="C1514" t="s">
        <v>3353</v>
      </c>
      <c r="D1514" t="s">
        <v>454</v>
      </c>
      <c r="E1514" t="s">
        <v>55</v>
      </c>
      <c r="F1514" t="s">
        <v>55</v>
      </c>
      <c r="G1514" t="s">
        <v>55</v>
      </c>
      <c r="H1514" t="s">
        <v>86</v>
      </c>
      <c r="I1514" t="s">
        <v>61</v>
      </c>
      <c r="J1514" t="s">
        <v>55</v>
      </c>
      <c r="K1514">
        <v>4.8440909999999997</v>
      </c>
      <c r="L1514">
        <v>2.483663</v>
      </c>
      <c r="M1514">
        <v>1.2310000000000001</v>
      </c>
      <c r="N1514">
        <v>12.401999999999999</v>
      </c>
      <c r="O1514" t="s">
        <v>57</v>
      </c>
      <c r="P1514" t="s">
        <v>3655</v>
      </c>
      <c r="Q1514">
        <v>7.5579999999999998</v>
      </c>
      <c r="R1514">
        <v>3.613</v>
      </c>
      <c r="S1514">
        <v>708</v>
      </c>
      <c r="T1514">
        <v>357</v>
      </c>
      <c r="U1514">
        <v>180</v>
      </c>
      <c r="V1514">
        <v>1812</v>
      </c>
      <c r="W1514">
        <v>118</v>
      </c>
      <c r="X1514">
        <v>8</v>
      </c>
      <c r="Y1514">
        <v>0</v>
      </c>
      <c r="Z1514">
        <v>0</v>
      </c>
      <c r="AA1514">
        <v>0</v>
      </c>
      <c r="AB1514">
        <v>1</v>
      </c>
      <c r="AC1514" t="s">
        <v>3377</v>
      </c>
      <c r="AD1514" t="s">
        <v>3353</v>
      </c>
      <c r="AE1514">
        <v>1.57</v>
      </c>
    </row>
    <row r="1515" spans="1:31">
      <c r="A1515" t="s">
        <v>3656</v>
      </c>
      <c r="B1515">
        <v>2012</v>
      </c>
      <c r="C1515" t="s">
        <v>3353</v>
      </c>
      <c r="D1515" t="s">
        <v>454</v>
      </c>
      <c r="E1515" t="s">
        <v>55</v>
      </c>
      <c r="F1515" t="s">
        <v>55</v>
      </c>
      <c r="G1515" t="s">
        <v>55</v>
      </c>
      <c r="H1515" t="s">
        <v>86</v>
      </c>
      <c r="I1515" t="s">
        <v>72</v>
      </c>
      <c r="J1515" t="s">
        <v>55</v>
      </c>
      <c r="K1515">
        <v>10.543006999999999</v>
      </c>
      <c r="L1515">
        <v>5.8512979999999999</v>
      </c>
      <c r="M1515">
        <v>2.2080000000000002</v>
      </c>
      <c r="N1515">
        <v>27.923999999999999</v>
      </c>
      <c r="O1515" t="s">
        <v>57</v>
      </c>
      <c r="P1515" t="s">
        <v>3657</v>
      </c>
      <c r="Q1515">
        <v>17.381</v>
      </c>
      <c r="R1515">
        <v>8.3350000000000009</v>
      </c>
      <c r="S1515">
        <v>966</v>
      </c>
      <c r="T1515">
        <v>510</v>
      </c>
      <c r="U1515">
        <v>202</v>
      </c>
      <c r="V1515">
        <v>2558</v>
      </c>
      <c r="W1515">
        <v>43</v>
      </c>
      <c r="X1515">
        <v>4</v>
      </c>
      <c r="Y1515">
        <v>0</v>
      </c>
      <c r="Z1515">
        <v>0</v>
      </c>
      <c r="AA1515">
        <v>0</v>
      </c>
      <c r="AB1515">
        <v>1</v>
      </c>
      <c r="AC1515" t="s">
        <v>3355</v>
      </c>
      <c r="AD1515" t="s">
        <v>3353</v>
      </c>
      <c r="AE1515">
        <v>1.52</v>
      </c>
    </row>
    <row r="1516" spans="1:31">
      <c r="A1516" t="s">
        <v>3658</v>
      </c>
      <c r="B1516">
        <v>2012</v>
      </c>
      <c r="C1516" t="s">
        <v>3353</v>
      </c>
      <c r="D1516" t="s">
        <v>454</v>
      </c>
      <c r="E1516" t="s">
        <v>55</v>
      </c>
      <c r="F1516" t="s">
        <v>55</v>
      </c>
      <c r="G1516" t="s">
        <v>55</v>
      </c>
      <c r="H1516" t="s">
        <v>96</v>
      </c>
      <c r="I1516" t="s">
        <v>55</v>
      </c>
      <c r="J1516" t="s">
        <v>55</v>
      </c>
      <c r="K1516">
        <v>8.4336020000000005</v>
      </c>
      <c r="L1516">
        <v>3.0179260000000001</v>
      </c>
      <c r="M1516">
        <v>3.512</v>
      </c>
      <c r="N1516">
        <v>16.462</v>
      </c>
      <c r="O1516" t="s">
        <v>57</v>
      </c>
      <c r="P1516" t="s">
        <v>3659</v>
      </c>
      <c r="Q1516">
        <v>8.0289999999999999</v>
      </c>
      <c r="R1516">
        <v>4.9219999999999997</v>
      </c>
      <c r="S1516">
        <v>1988</v>
      </c>
      <c r="T1516">
        <v>742</v>
      </c>
      <c r="U1516">
        <v>828</v>
      </c>
      <c r="V1516">
        <v>3881</v>
      </c>
      <c r="W1516">
        <v>148</v>
      </c>
      <c r="X1516">
        <v>9</v>
      </c>
      <c r="Y1516">
        <v>0</v>
      </c>
      <c r="Z1516">
        <v>0</v>
      </c>
      <c r="AA1516">
        <v>0</v>
      </c>
      <c r="AB1516">
        <v>1</v>
      </c>
      <c r="AC1516" t="s">
        <v>456</v>
      </c>
      <c r="AD1516" t="s">
        <v>3353</v>
      </c>
      <c r="AE1516">
        <v>1.73</v>
      </c>
    </row>
    <row r="1517" spans="1:31">
      <c r="A1517" t="s">
        <v>3660</v>
      </c>
      <c r="B1517">
        <v>2012</v>
      </c>
      <c r="C1517" t="s">
        <v>3353</v>
      </c>
      <c r="D1517" t="s">
        <v>454</v>
      </c>
      <c r="E1517" t="s">
        <v>55</v>
      </c>
      <c r="F1517" t="s">
        <v>55</v>
      </c>
      <c r="G1517" t="s">
        <v>55</v>
      </c>
      <c r="H1517" t="s">
        <v>96</v>
      </c>
      <c r="I1517" t="s">
        <v>61</v>
      </c>
      <c r="J1517" t="s">
        <v>55</v>
      </c>
      <c r="K1517">
        <v>8.7892949999999992</v>
      </c>
      <c r="L1517">
        <v>3.8282850000000002</v>
      </c>
      <c r="M1517">
        <v>2.8559999999999999</v>
      </c>
      <c r="N1517">
        <v>19.532</v>
      </c>
      <c r="O1517" t="s">
        <v>57</v>
      </c>
      <c r="P1517" t="s">
        <v>3661</v>
      </c>
      <c r="Q1517">
        <v>10.742000000000001</v>
      </c>
      <c r="R1517">
        <v>5.9340000000000002</v>
      </c>
      <c r="S1517">
        <v>1172</v>
      </c>
      <c r="T1517">
        <v>537</v>
      </c>
      <c r="U1517">
        <v>381</v>
      </c>
      <c r="V1517">
        <v>2604</v>
      </c>
      <c r="W1517">
        <v>96</v>
      </c>
      <c r="X1517">
        <v>6</v>
      </c>
      <c r="Y1517">
        <v>0</v>
      </c>
      <c r="Z1517">
        <v>0</v>
      </c>
      <c r="AA1517">
        <v>0</v>
      </c>
      <c r="AB1517">
        <v>1</v>
      </c>
      <c r="AC1517" t="s">
        <v>3355</v>
      </c>
      <c r="AD1517" t="s">
        <v>3353</v>
      </c>
      <c r="AE1517">
        <v>1.74</v>
      </c>
    </row>
    <row r="1518" spans="1:31">
      <c r="A1518" t="s">
        <v>3662</v>
      </c>
      <c r="B1518">
        <v>2012</v>
      </c>
      <c r="C1518" t="s">
        <v>3353</v>
      </c>
      <c r="D1518" t="s">
        <v>454</v>
      </c>
      <c r="E1518" t="s">
        <v>55</v>
      </c>
      <c r="F1518" t="s">
        <v>55</v>
      </c>
      <c r="G1518" t="s">
        <v>55</v>
      </c>
      <c r="H1518" t="s">
        <v>96</v>
      </c>
      <c r="I1518" t="s">
        <v>72</v>
      </c>
      <c r="J1518" t="s">
        <v>55</v>
      </c>
      <c r="K1518">
        <v>7.9707350000000003</v>
      </c>
      <c r="L1518">
        <v>5.2995390000000002</v>
      </c>
      <c r="M1518">
        <v>1.0740000000000001</v>
      </c>
      <c r="N1518">
        <v>25.218</v>
      </c>
      <c r="O1518" t="s">
        <v>57</v>
      </c>
      <c r="P1518" t="s">
        <v>3663</v>
      </c>
      <c r="Q1518">
        <v>17.247</v>
      </c>
      <c r="R1518">
        <v>6.8959999999999999</v>
      </c>
      <c r="S1518">
        <v>816</v>
      </c>
      <c r="T1518">
        <v>528</v>
      </c>
      <c r="U1518">
        <v>110</v>
      </c>
      <c r="V1518">
        <v>2583</v>
      </c>
      <c r="W1518">
        <v>52</v>
      </c>
      <c r="X1518">
        <v>3</v>
      </c>
      <c r="Y1518">
        <v>0</v>
      </c>
      <c r="Z1518">
        <v>0</v>
      </c>
      <c r="AA1518">
        <v>0</v>
      </c>
      <c r="AB1518">
        <v>1</v>
      </c>
      <c r="AC1518" t="s">
        <v>3355</v>
      </c>
      <c r="AD1518" t="s">
        <v>3353</v>
      </c>
      <c r="AE1518">
        <v>1.95</v>
      </c>
    </row>
    <row r="1519" spans="1:31">
      <c r="A1519" t="s">
        <v>3664</v>
      </c>
      <c r="B1519">
        <v>2012</v>
      </c>
      <c r="C1519" t="s">
        <v>3353</v>
      </c>
      <c r="D1519" t="s">
        <v>454</v>
      </c>
      <c r="E1519" t="s">
        <v>55</v>
      </c>
      <c r="F1519" t="s">
        <v>55</v>
      </c>
      <c r="G1519" t="s">
        <v>55</v>
      </c>
      <c r="H1519" t="s">
        <v>105</v>
      </c>
      <c r="I1519" t="s">
        <v>55</v>
      </c>
      <c r="J1519" t="s">
        <v>55</v>
      </c>
      <c r="K1519">
        <v>4.8659489999999996</v>
      </c>
      <c r="L1519">
        <v>2.7932130000000002</v>
      </c>
      <c r="M1519">
        <v>0.98899999999999999</v>
      </c>
      <c r="N1519">
        <v>13.714</v>
      </c>
      <c r="O1519" t="s">
        <v>57</v>
      </c>
      <c r="P1519" t="s">
        <v>3665</v>
      </c>
      <c r="Q1519">
        <v>8.8480000000000008</v>
      </c>
      <c r="R1519">
        <v>3.8769999999999998</v>
      </c>
      <c r="S1519">
        <v>428</v>
      </c>
      <c r="T1519">
        <v>259</v>
      </c>
      <c r="U1519">
        <v>87</v>
      </c>
      <c r="V1519">
        <v>1206</v>
      </c>
      <c r="W1519">
        <v>68</v>
      </c>
      <c r="X1519">
        <v>3</v>
      </c>
      <c r="Y1519">
        <v>0</v>
      </c>
      <c r="Z1519">
        <v>0</v>
      </c>
      <c r="AA1519">
        <v>0</v>
      </c>
      <c r="AB1519">
        <v>1</v>
      </c>
      <c r="AC1519" t="s">
        <v>3394</v>
      </c>
      <c r="AD1519" t="s">
        <v>3353</v>
      </c>
      <c r="AE1519">
        <v>1.1299999999999999</v>
      </c>
    </row>
    <row r="1520" spans="1:31">
      <c r="A1520" t="s">
        <v>3666</v>
      </c>
      <c r="B1520">
        <v>2012</v>
      </c>
      <c r="C1520" t="s">
        <v>3353</v>
      </c>
      <c r="D1520" t="s">
        <v>454</v>
      </c>
      <c r="E1520" t="s">
        <v>55</v>
      </c>
      <c r="F1520" t="s">
        <v>55</v>
      </c>
      <c r="G1520" t="s">
        <v>55</v>
      </c>
      <c r="H1520" t="s">
        <v>105</v>
      </c>
      <c r="I1520" t="s">
        <v>61</v>
      </c>
      <c r="J1520" t="s">
        <v>55</v>
      </c>
      <c r="K1520">
        <v>5.4839339999999996</v>
      </c>
      <c r="L1520">
        <v>3.8661810000000001</v>
      </c>
      <c r="M1520">
        <v>0.64300000000000002</v>
      </c>
      <c r="N1520">
        <v>18.693999999999999</v>
      </c>
      <c r="O1520" t="s">
        <v>57</v>
      </c>
      <c r="P1520" t="s">
        <v>3667</v>
      </c>
      <c r="Q1520">
        <v>13.21</v>
      </c>
      <c r="R1520">
        <v>4.8410000000000002</v>
      </c>
      <c r="S1520">
        <v>298</v>
      </c>
      <c r="T1520">
        <v>217</v>
      </c>
      <c r="U1520">
        <v>35</v>
      </c>
      <c r="V1520">
        <v>1015</v>
      </c>
      <c r="W1520">
        <v>43</v>
      </c>
      <c r="X1520">
        <v>2</v>
      </c>
      <c r="Y1520">
        <v>0</v>
      </c>
      <c r="Z1520">
        <v>0</v>
      </c>
      <c r="AA1520">
        <v>0</v>
      </c>
      <c r="AB1520">
        <v>1</v>
      </c>
      <c r="AC1520" t="s">
        <v>3394</v>
      </c>
      <c r="AD1520" t="s">
        <v>3353</v>
      </c>
      <c r="AE1520">
        <v>1.21</v>
      </c>
    </row>
    <row r="1521" spans="1:31">
      <c r="A1521" t="s">
        <v>3668</v>
      </c>
      <c r="B1521">
        <v>2012</v>
      </c>
      <c r="C1521" t="s">
        <v>3353</v>
      </c>
      <c r="D1521" t="s">
        <v>454</v>
      </c>
      <c r="E1521" t="s">
        <v>55</v>
      </c>
      <c r="F1521" t="s">
        <v>55</v>
      </c>
      <c r="G1521" t="s">
        <v>55</v>
      </c>
      <c r="H1521" t="s">
        <v>115</v>
      </c>
      <c r="I1521" t="s">
        <v>55</v>
      </c>
      <c r="J1521" t="s">
        <v>55</v>
      </c>
      <c r="K1521">
        <v>0</v>
      </c>
      <c r="L1521">
        <v>0</v>
      </c>
      <c r="M1521">
        <v>0</v>
      </c>
      <c r="N1521">
        <v>10.576000000000001</v>
      </c>
      <c r="O1521" t="s">
        <v>57</v>
      </c>
      <c r="P1521" t="s">
        <v>3669</v>
      </c>
      <c r="Q1521">
        <v>10.576000000000001</v>
      </c>
      <c r="R1521">
        <v>0</v>
      </c>
      <c r="S1521">
        <v>0</v>
      </c>
      <c r="T1521">
        <v>0</v>
      </c>
      <c r="U1521" t="s">
        <v>619</v>
      </c>
      <c r="V1521" t="s">
        <v>619</v>
      </c>
      <c r="W1521">
        <v>33</v>
      </c>
      <c r="X1521">
        <v>0</v>
      </c>
      <c r="Y1521">
        <v>0</v>
      </c>
      <c r="Z1521">
        <v>0</v>
      </c>
      <c r="AA1521">
        <v>0</v>
      </c>
      <c r="AB1521">
        <v>1</v>
      </c>
      <c r="AC1521" t="s">
        <v>620</v>
      </c>
      <c r="AD1521" t="s">
        <v>3353</v>
      </c>
      <c r="AE1521">
        <v>1</v>
      </c>
    </row>
    <row r="1522" spans="1:31">
      <c r="A1522" t="s">
        <v>3670</v>
      </c>
      <c r="B1522">
        <v>2012</v>
      </c>
      <c r="C1522" t="s">
        <v>3353</v>
      </c>
      <c r="D1522" t="s">
        <v>454</v>
      </c>
      <c r="E1522" t="s">
        <v>55</v>
      </c>
      <c r="F1522" t="s">
        <v>55</v>
      </c>
      <c r="G1522" t="s">
        <v>55</v>
      </c>
      <c r="H1522" t="s">
        <v>55</v>
      </c>
      <c r="I1522" t="s">
        <v>55</v>
      </c>
      <c r="J1522" t="s">
        <v>55</v>
      </c>
      <c r="K1522">
        <v>4.1211450000000003</v>
      </c>
      <c r="L1522">
        <v>0.93506800000000001</v>
      </c>
      <c r="M1522">
        <v>2.4860000000000002</v>
      </c>
      <c r="N1522">
        <v>6.3860000000000001</v>
      </c>
      <c r="O1522" t="s">
        <v>57</v>
      </c>
      <c r="P1522" t="s">
        <v>3671</v>
      </c>
      <c r="Q1522">
        <v>2.2650000000000001</v>
      </c>
      <c r="R1522">
        <v>1.635</v>
      </c>
      <c r="S1522">
        <v>4849</v>
      </c>
      <c r="T1522">
        <v>1067</v>
      </c>
      <c r="U1522">
        <v>2925</v>
      </c>
      <c r="V1522">
        <v>7514</v>
      </c>
      <c r="W1522">
        <v>718</v>
      </c>
      <c r="X1522">
        <v>33</v>
      </c>
      <c r="Y1522">
        <v>0</v>
      </c>
      <c r="Z1522">
        <v>0</v>
      </c>
      <c r="AA1522">
        <v>0</v>
      </c>
      <c r="AB1522">
        <v>1</v>
      </c>
      <c r="AC1522" t="s">
        <v>567</v>
      </c>
      <c r="AD1522" t="s">
        <v>3353</v>
      </c>
      <c r="AE1522">
        <v>1.59</v>
      </c>
    </row>
    <row r="1523" spans="1:31">
      <c r="A1523" t="s">
        <v>3672</v>
      </c>
      <c r="B1523">
        <v>2012</v>
      </c>
      <c r="C1523" t="s">
        <v>3353</v>
      </c>
      <c r="D1523" t="s">
        <v>454</v>
      </c>
      <c r="E1523" t="s">
        <v>55</v>
      </c>
      <c r="F1523" t="s">
        <v>55</v>
      </c>
      <c r="G1523" t="s">
        <v>55</v>
      </c>
      <c r="H1523" t="s">
        <v>55</v>
      </c>
      <c r="I1523" t="s">
        <v>55</v>
      </c>
      <c r="J1523" t="s">
        <v>137</v>
      </c>
      <c r="K1523">
        <v>0.62354100000000001</v>
      </c>
      <c r="L1523">
        <v>0.67681599999999997</v>
      </c>
      <c r="M1523">
        <v>0.01</v>
      </c>
      <c r="N1523">
        <v>3.7650000000000001</v>
      </c>
      <c r="O1523" t="s">
        <v>57</v>
      </c>
      <c r="P1523" t="s">
        <v>3436</v>
      </c>
      <c r="Q1523">
        <v>3.141</v>
      </c>
      <c r="R1523">
        <v>0.61399999999999999</v>
      </c>
      <c r="S1523">
        <v>55</v>
      </c>
      <c r="T1523">
        <v>59</v>
      </c>
      <c r="U1523">
        <v>1</v>
      </c>
      <c r="V1523">
        <v>334</v>
      </c>
      <c r="W1523">
        <v>31</v>
      </c>
      <c r="X1523">
        <v>1</v>
      </c>
      <c r="Y1523">
        <v>0</v>
      </c>
      <c r="Z1523">
        <v>0</v>
      </c>
      <c r="AA1523">
        <v>0</v>
      </c>
      <c r="AB1523">
        <v>1</v>
      </c>
      <c r="AC1523" t="s">
        <v>3363</v>
      </c>
      <c r="AD1523" t="s">
        <v>3353</v>
      </c>
      <c r="AE1523">
        <v>0.22</v>
      </c>
    </row>
    <row r="1524" spans="1:31">
      <c r="A1524" t="s">
        <v>3673</v>
      </c>
      <c r="B1524">
        <v>2012</v>
      </c>
      <c r="C1524" t="s">
        <v>3353</v>
      </c>
      <c r="D1524" t="s">
        <v>454</v>
      </c>
      <c r="E1524" t="s">
        <v>55</v>
      </c>
      <c r="F1524" t="s">
        <v>55</v>
      </c>
      <c r="G1524" t="s">
        <v>55</v>
      </c>
      <c r="H1524" t="s">
        <v>55</v>
      </c>
      <c r="I1524" t="s">
        <v>55</v>
      </c>
      <c r="J1524" t="s">
        <v>141</v>
      </c>
      <c r="K1524">
        <v>0</v>
      </c>
      <c r="L1524">
        <v>0</v>
      </c>
      <c r="M1524">
        <v>0</v>
      </c>
      <c r="N1524">
        <v>9.4890000000000008</v>
      </c>
      <c r="O1524" t="s">
        <v>57</v>
      </c>
      <c r="P1524" t="s">
        <v>3674</v>
      </c>
      <c r="Q1524">
        <v>9.4890000000000008</v>
      </c>
      <c r="R1524">
        <v>0</v>
      </c>
      <c r="S1524">
        <v>0</v>
      </c>
      <c r="T1524">
        <v>0</v>
      </c>
      <c r="U1524" t="s">
        <v>619</v>
      </c>
      <c r="V1524" t="s">
        <v>619</v>
      </c>
      <c r="W1524">
        <v>37</v>
      </c>
      <c r="X1524">
        <v>0</v>
      </c>
      <c r="Y1524">
        <v>0</v>
      </c>
      <c r="Z1524">
        <v>0</v>
      </c>
      <c r="AA1524">
        <v>0</v>
      </c>
      <c r="AB1524">
        <v>1</v>
      </c>
      <c r="AC1524" t="s">
        <v>620</v>
      </c>
      <c r="AD1524" t="s">
        <v>3353</v>
      </c>
      <c r="AE1524">
        <v>1</v>
      </c>
    </row>
    <row r="1525" spans="1:31">
      <c r="A1525" t="s">
        <v>3675</v>
      </c>
      <c r="B1525">
        <v>2012</v>
      </c>
      <c r="C1525" t="s">
        <v>3353</v>
      </c>
      <c r="D1525" t="s">
        <v>454</v>
      </c>
      <c r="E1525" t="s">
        <v>55</v>
      </c>
      <c r="F1525" t="s">
        <v>55</v>
      </c>
      <c r="G1525" t="s">
        <v>55</v>
      </c>
      <c r="H1525" t="s">
        <v>55</v>
      </c>
      <c r="I1525" t="s">
        <v>55</v>
      </c>
      <c r="J1525" t="s">
        <v>145</v>
      </c>
      <c r="K1525">
        <v>8.4616120000000006</v>
      </c>
      <c r="L1525">
        <v>4.4596629999999999</v>
      </c>
      <c r="M1525">
        <v>1.994</v>
      </c>
      <c r="N1525">
        <v>21.771999999999998</v>
      </c>
      <c r="O1525" t="s">
        <v>57</v>
      </c>
      <c r="P1525" t="s">
        <v>3676</v>
      </c>
      <c r="Q1525">
        <v>13.311</v>
      </c>
      <c r="R1525">
        <v>6.4669999999999996</v>
      </c>
      <c r="S1525">
        <v>1033</v>
      </c>
      <c r="T1525">
        <v>580</v>
      </c>
      <c r="U1525">
        <v>243</v>
      </c>
      <c r="V1525">
        <v>2657</v>
      </c>
      <c r="W1525">
        <v>68</v>
      </c>
      <c r="X1525">
        <v>4</v>
      </c>
      <c r="Y1525">
        <v>0</v>
      </c>
      <c r="Z1525">
        <v>0</v>
      </c>
      <c r="AA1525">
        <v>0</v>
      </c>
      <c r="AB1525">
        <v>1</v>
      </c>
      <c r="AC1525" t="s">
        <v>3355</v>
      </c>
      <c r="AD1525" t="s">
        <v>3353</v>
      </c>
      <c r="AE1525">
        <v>1.72</v>
      </c>
    </row>
    <row r="1526" spans="1:31">
      <c r="A1526" t="s">
        <v>3677</v>
      </c>
      <c r="B1526">
        <v>2012</v>
      </c>
      <c r="C1526" t="s">
        <v>3353</v>
      </c>
      <c r="D1526" t="s">
        <v>454</v>
      </c>
      <c r="E1526" t="s">
        <v>55</v>
      </c>
      <c r="F1526" t="s">
        <v>55</v>
      </c>
      <c r="G1526" t="s">
        <v>55</v>
      </c>
      <c r="H1526" t="s">
        <v>55</v>
      </c>
      <c r="I1526" t="s">
        <v>55</v>
      </c>
      <c r="J1526" t="s">
        <v>149</v>
      </c>
      <c r="K1526">
        <v>6.5536830000000004</v>
      </c>
      <c r="L1526">
        <v>2.3519619999999999</v>
      </c>
      <c r="M1526">
        <v>2.7370000000000001</v>
      </c>
      <c r="N1526">
        <v>12.866</v>
      </c>
      <c r="O1526" t="s">
        <v>57</v>
      </c>
      <c r="P1526" t="s">
        <v>3678</v>
      </c>
      <c r="Q1526">
        <v>6.3120000000000003</v>
      </c>
      <c r="R1526">
        <v>3.8170000000000002</v>
      </c>
      <c r="S1526">
        <v>1762</v>
      </c>
      <c r="T1526">
        <v>649</v>
      </c>
      <c r="U1526">
        <v>736</v>
      </c>
      <c r="V1526">
        <v>3460</v>
      </c>
      <c r="W1526">
        <v>173</v>
      </c>
      <c r="X1526">
        <v>11</v>
      </c>
      <c r="Y1526">
        <v>0</v>
      </c>
      <c r="Z1526">
        <v>0</v>
      </c>
      <c r="AA1526">
        <v>0</v>
      </c>
      <c r="AB1526">
        <v>1</v>
      </c>
      <c r="AC1526" t="s">
        <v>130</v>
      </c>
      <c r="AD1526" t="s">
        <v>3353</v>
      </c>
      <c r="AE1526">
        <v>1.55</v>
      </c>
    </row>
    <row r="1527" spans="1:31">
      <c r="A1527" t="s">
        <v>3679</v>
      </c>
      <c r="B1527">
        <v>2012</v>
      </c>
      <c r="C1527" t="s">
        <v>3353</v>
      </c>
      <c r="D1527" t="s">
        <v>454</v>
      </c>
      <c r="E1527" t="s">
        <v>55</v>
      </c>
      <c r="F1527" t="s">
        <v>55</v>
      </c>
      <c r="G1527" t="s">
        <v>55</v>
      </c>
      <c r="H1527" t="s">
        <v>55</v>
      </c>
      <c r="I1527" t="s">
        <v>55</v>
      </c>
      <c r="J1527" t="s">
        <v>153</v>
      </c>
      <c r="K1527">
        <v>3.3269860000000002</v>
      </c>
      <c r="L1527">
        <v>0.92501100000000003</v>
      </c>
      <c r="M1527">
        <v>1.76</v>
      </c>
      <c r="N1527">
        <v>5.6740000000000004</v>
      </c>
      <c r="O1527" t="s">
        <v>57</v>
      </c>
      <c r="P1527" t="s">
        <v>3680</v>
      </c>
      <c r="Q1527">
        <v>2.347</v>
      </c>
      <c r="R1527">
        <v>1.5669999999999999</v>
      </c>
      <c r="S1527">
        <v>1998</v>
      </c>
      <c r="T1527">
        <v>543</v>
      </c>
      <c r="U1527">
        <v>1057</v>
      </c>
      <c r="V1527">
        <v>3408</v>
      </c>
      <c r="W1527">
        <v>409</v>
      </c>
      <c r="X1527">
        <v>17</v>
      </c>
      <c r="Y1527">
        <v>0</v>
      </c>
      <c r="Z1527">
        <v>0</v>
      </c>
      <c r="AA1527">
        <v>0</v>
      </c>
      <c r="AB1527">
        <v>1</v>
      </c>
      <c r="AC1527" t="s">
        <v>130</v>
      </c>
      <c r="AD1527" t="s">
        <v>3353</v>
      </c>
      <c r="AE1527">
        <v>1.0900000000000001</v>
      </c>
    </row>
    <row r="1528" spans="1:31">
      <c r="A1528" t="s">
        <v>3681</v>
      </c>
      <c r="B1528">
        <v>2012</v>
      </c>
      <c r="C1528" t="s">
        <v>3353</v>
      </c>
      <c r="D1528" t="s">
        <v>454</v>
      </c>
      <c r="E1528" t="s">
        <v>55</v>
      </c>
      <c r="F1528" t="s">
        <v>55</v>
      </c>
      <c r="G1528" t="s">
        <v>55</v>
      </c>
      <c r="H1528" t="s">
        <v>55</v>
      </c>
      <c r="I1528" t="s">
        <v>61</v>
      </c>
      <c r="J1528" t="s">
        <v>55</v>
      </c>
      <c r="K1528">
        <v>4.0406180000000003</v>
      </c>
      <c r="L1528">
        <v>0.97487999999999997</v>
      </c>
      <c r="M1528">
        <v>2.35</v>
      </c>
      <c r="N1528">
        <v>6.4320000000000004</v>
      </c>
      <c r="O1528" t="s">
        <v>57</v>
      </c>
      <c r="P1528" t="s">
        <v>3682</v>
      </c>
      <c r="Q1528">
        <v>2.3919999999999999</v>
      </c>
      <c r="R1528">
        <v>1.69</v>
      </c>
      <c r="S1528">
        <v>2807</v>
      </c>
      <c r="T1528">
        <v>679</v>
      </c>
      <c r="U1528">
        <v>1632</v>
      </c>
      <c r="V1528">
        <v>4468</v>
      </c>
      <c r="W1528">
        <v>504</v>
      </c>
      <c r="X1528">
        <v>24</v>
      </c>
      <c r="Y1528">
        <v>0</v>
      </c>
      <c r="Z1528">
        <v>0</v>
      </c>
      <c r="AA1528">
        <v>0</v>
      </c>
      <c r="AB1528">
        <v>1</v>
      </c>
      <c r="AC1528" t="s">
        <v>570</v>
      </c>
      <c r="AD1528" t="s">
        <v>3353</v>
      </c>
      <c r="AE1528">
        <v>1.23</v>
      </c>
    </row>
    <row r="1529" spans="1:31">
      <c r="A1529" t="s">
        <v>3683</v>
      </c>
      <c r="B1529">
        <v>2012</v>
      </c>
      <c r="C1529" t="s">
        <v>3353</v>
      </c>
      <c r="D1529" t="s">
        <v>454</v>
      </c>
      <c r="E1529" t="s">
        <v>55</v>
      </c>
      <c r="F1529" t="s">
        <v>55</v>
      </c>
      <c r="G1529" t="s">
        <v>55</v>
      </c>
      <c r="H1529" t="s">
        <v>55</v>
      </c>
      <c r="I1529" t="s">
        <v>61</v>
      </c>
      <c r="J1529" t="s">
        <v>145</v>
      </c>
      <c r="K1529">
        <v>0</v>
      </c>
      <c r="L1529">
        <v>0</v>
      </c>
      <c r="M1529">
        <v>0</v>
      </c>
      <c r="N1529">
        <v>8.0419999999999998</v>
      </c>
      <c r="O1529" t="s">
        <v>57</v>
      </c>
      <c r="P1529" t="s">
        <v>3684</v>
      </c>
      <c r="Q1529">
        <v>8.0419999999999998</v>
      </c>
      <c r="R1529">
        <v>0</v>
      </c>
      <c r="S1529">
        <v>0</v>
      </c>
      <c r="T1529">
        <v>0</v>
      </c>
      <c r="U1529" t="s">
        <v>619</v>
      </c>
      <c r="V1529" t="s">
        <v>619</v>
      </c>
      <c r="W1529">
        <v>44</v>
      </c>
      <c r="X1529">
        <v>0</v>
      </c>
      <c r="Y1529">
        <v>0</v>
      </c>
      <c r="Z1529">
        <v>0</v>
      </c>
      <c r="AA1529">
        <v>0</v>
      </c>
      <c r="AB1529">
        <v>1</v>
      </c>
      <c r="AC1529" t="s">
        <v>620</v>
      </c>
      <c r="AD1529" t="s">
        <v>3353</v>
      </c>
      <c r="AE1529">
        <v>1</v>
      </c>
    </row>
    <row r="1530" spans="1:31">
      <c r="A1530" t="s">
        <v>3685</v>
      </c>
      <c r="B1530">
        <v>2012</v>
      </c>
      <c r="C1530" t="s">
        <v>3353</v>
      </c>
      <c r="D1530" t="s">
        <v>454</v>
      </c>
      <c r="E1530" t="s">
        <v>55</v>
      </c>
      <c r="F1530" t="s">
        <v>55</v>
      </c>
      <c r="G1530" t="s">
        <v>55</v>
      </c>
      <c r="H1530" t="s">
        <v>55</v>
      </c>
      <c r="I1530" t="s">
        <v>61</v>
      </c>
      <c r="J1530" t="s">
        <v>149</v>
      </c>
      <c r="K1530">
        <v>6.3188700000000004</v>
      </c>
      <c r="L1530">
        <v>2.7832690000000002</v>
      </c>
      <c r="M1530">
        <v>2.0430000000000001</v>
      </c>
      <c r="N1530">
        <v>14.273999999999999</v>
      </c>
      <c r="O1530" t="s">
        <v>57</v>
      </c>
      <c r="P1530" t="s">
        <v>3686</v>
      </c>
      <c r="Q1530">
        <v>7.9550000000000001</v>
      </c>
      <c r="R1530">
        <v>4.2759999999999998</v>
      </c>
      <c r="S1530">
        <v>1099</v>
      </c>
      <c r="T1530">
        <v>481</v>
      </c>
      <c r="U1530">
        <v>355</v>
      </c>
      <c r="V1530">
        <v>2484</v>
      </c>
      <c r="W1530">
        <v>125</v>
      </c>
      <c r="X1530">
        <v>8</v>
      </c>
      <c r="Y1530">
        <v>0</v>
      </c>
      <c r="Z1530">
        <v>0</v>
      </c>
      <c r="AA1530">
        <v>0</v>
      </c>
      <c r="AB1530">
        <v>1</v>
      </c>
      <c r="AC1530" t="s">
        <v>3377</v>
      </c>
      <c r="AD1530" t="s">
        <v>3353</v>
      </c>
      <c r="AE1530">
        <v>1.62</v>
      </c>
    </row>
    <row r="1531" spans="1:31">
      <c r="A1531" t="s">
        <v>3687</v>
      </c>
      <c r="B1531">
        <v>2012</v>
      </c>
      <c r="C1531" t="s">
        <v>3353</v>
      </c>
      <c r="D1531" t="s">
        <v>454</v>
      </c>
      <c r="E1531" t="s">
        <v>55</v>
      </c>
      <c r="F1531" t="s">
        <v>55</v>
      </c>
      <c r="G1531" t="s">
        <v>55</v>
      </c>
      <c r="H1531" t="s">
        <v>55</v>
      </c>
      <c r="I1531" t="s">
        <v>61</v>
      </c>
      <c r="J1531" t="s">
        <v>153</v>
      </c>
      <c r="K1531">
        <v>4.2360449999999998</v>
      </c>
      <c r="L1531">
        <v>1.2073510000000001</v>
      </c>
      <c r="M1531">
        <v>2.1949999999999998</v>
      </c>
      <c r="N1531">
        <v>7.31</v>
      </c>
      <c r="O1531" t="s">
        <v>57</v>
      </c>
      <c r="P1531" t="s">
        <v>3688</v>
      </c>
      <c r="Q1531">
        <v>3.0739999999999998</v>
      </c>
      <c r="R1531">
        <v>2.0409999999999999</v>
      </c>
      <c r="S1531">
        <v>1652</v>
      </c>
      <c r="T1531">
        <v>466</v>
      </c>
      <c r="U1531">
        <v>856</v>
      </c>
      <c r="V1531">
        <v>2851</v>
      </c>
      <c r="W1531">
        <v>301</v>
      </c>
      <c r="X1531">
        <v>15</v>
      </c>
      <c r="Y1531">
        <v>0</v>
      </c>
      <c r="Z1531">
        <v>0</v>
      </c>
      <c r="AA1531">
        <v>0</v>
      </c>
      <c r="AB1531">
        <v>1</v>
      </c>
      <c r="AC1531" t="s">
        <v>130</v>
      </c>
      <c r="AD1531" t="s">
        <v>3353</v>
      </c>
      <c r="AE1531">
        <v>1.08</v>
      </c>
    </row>
    <row r="1532" spans="1:31">
      <c r="A1532" t="s">
        <v>3689</v>
      </c>
      <c r="B1532">
        <v>2012</v>
      </c>
      <c r="C1532" t="s">
        <v>3353</v>
      </c>
      <c r="D1532" t="s">
        <v>454</v>
      </c>
      <c r="E1532" t="s">
        <v>55</v>
      </c>
      <c r="F1532" t="s">
        <v>55</v>
      </c>
      <c r="G1532" t="s">
        <v>55</v>
      </c>
      <c r="H1532" t="s">
        <v>55</v>
      </c>
      <c r="I1532" t="s">
        <v>72</v>
      </c>
      <c r="J1532" t="s">
        <v>55</v>
      </c>
      <c r="K1532">
        <v>4.2371990000000004</v>
      </c>
      <c r="L1532">
        <v>1.7092309999999999</v>
      </c>
      <c r="M1532">
        <v>1.556</v>
      </c>
      <c r="N1532">
        <v>9.0410000000000004</v>
      </c>
      <c r="O1532" t="s">
        <v>57</v>
      </c>
      <c r="P1532" t="s">
        <v>3690</v>
      </c>
      <c r="Q1532">
        <v>4.8040000000000003</v>
      </c>
      <c r="R1532">
        <v>2.681</v>
      </c>
      <c r="S1532">
        <v>2042</v>
      </c>
      <c r="T1532">
        <v>793</v>
      </c>
      <c r="U1532">
        <v>750</v>
      </c>
      <c r="V1532">
        <v>4357</v>
      </c>
      <c r="W1532">
        <v>214</v>
      </c>
      <c r="X1532">
        <v>9</v>
      </c>
      <c r="Y1532">
        <v>0</v>
      </c>
      <c r="Z1532">
        <v>0</v>
      </c>
      <c r="AA1532">
        <v>0</v>
      </c>
      <c r="AB1532">
        <v>1</v>
      </c>
      <c r="AC1532" t="s">
        <v>456</v>
      </c>
      <c r="AD1532" t="s">
        <v>3353</v>
      </c>
      <c r="AE1532">
        <v>1.53</v>
      </c>
    </row>
    <row r="1533" spans="1:31">
      <c r="A1533" t="s">
        <v>3691</v>
      </c>
      <c r="B1533">
        <v>2012</v>
      </c>
      <c r="C1533" t="s">
        <v>3353</v>
      </c>
      <c r="D1533" t="s">
        <v>454</v>
      </c>
      <c r="E1533" t="s">
        <v>55</v>
      </c>
      <c r="F1533" t="s">
        <v>55</v>
      </c>
      <c r="G1533" t="s">
        <v>55</v>
      </c>
      <c r="H1533" t="s">
        <v>55</v>
      </c>
      <c r="I1533" t="s">
        <v>72</v>
      </c>
      <c r="J1533" t="s">
        <v>149</v>
      </c>
      <c r="K1533">
        <v>6.9841199999999999</v>
      </c>
      <c r="L1533">
        <v>4.5068999999999999</v>
      </c>
      <c r="M1533">
        <v>1.0429999999999999</v>
      </c>
      <c r="N1533">
        <v>21.613</v>
      </c>
      <c r="O1533" t="s">
        <v>57</v>
      </c>
      <c r="P1533" t="s">
        <v>3692</v>
      </c>
      <c r="Q1533">
        <v>14.629</v>
      </c>
      <c r="R1533">
        <v>5.9409999999999998</v>
      </c>
      <c r="S1533">
        <v>663</v>
      </c>
      <c r="T1533">
        <v>426</v>
      </c>
      <c r="U1533">
        <v>99</v>
      </c>
      <c r="V1533">
        <v>2051</v>
      </c>
      <c r="W1533">
        <v>48</v>
      </c>
      <c r="X1533">
        <v>3</v>
      </c>
      <c r="Y1533">
        <v>0</v>
      </c>
      <c r="Z1533">
        <v>0</v>
      </c>
      <c r="AA1533">
        <v>0</v>
      </c>
      <c r="AB1533">
        <v>1</v>
      </c>
      <c r="AC1533" t="s">
        <v>3377</v>
      </c>
      <c r="AD1533" t="s">
        <v>3353</v>
      </c>
      <c r="AE1533">
        <v>1.47</v>
      </c>
    </row>
    <row r="1534" spans="1:31">
      <c r="A1534" t="s">
        <v>3693</v>
      </c>
      <c r="B1534">
        <v>2012</v>
      </c>
      <c r="C1534" t="s">
        <v>3353</v>
      </c>
      <c r="D1534" t="s">
        <v>454</v>
      </c>
      <c r="E1534" t="s">
        <v>55</v>
      </c>
      <c r="F1534" t="s">
        <v>55</v>
      </c>
      <c r="G1534" t="s">
        <v>55</v>
      </c>
      <c r="H1534" t="s">
        <v>55</v>
      </c>
      <c r="I1534" t="s">
        <v>72</v>
      </c>
      <c r="J1534" t="s">
        <v>153</v>
      </c>
      <c r="K1534">
        <v>1.6446430000000001</v>
      </c>
      <c r="L1534">
        <v>1.321469</v>
      </c>
      <c r="M1534">
        <v>0.125</v>
      </c>
      <c r="N1534">
        <v>6.7480000000000002</v>
      </c>
      <c r="O1534" t="s">
        <v>57</v>
      </c>
      <c r="P1534" t="s">
        <v>3694</v>
      </c>
      <c r="Q1534">
        <v>5.1040000000000001</v>
      </c>
      <c r="R1534">
        <v>1.52</v>
      </c>
      <c r="S1534">
        <v>347</v>
      </c>
      <c r="T1534">
        <v>277</v>
      </c>
      <c r="U1534">
        <v>26</v>
      </c>
      <c r="V1534">
        <v>1422</v>
      </c>
      <c r="W1534">
        <v>108</v>
      </c>
      <c r="X1534">
        <v>2</v>
      </c>
      <c r="Y1534">
        <v>0</v>
      </c>
      <c r="Z1534">
        <v>0</v>
      </c>
      <c r="AA1534">
        <v>0</v>
      </c>
      <c r="AB1534">
        <v>1</v>
      </c>
      <c r="AC1534" t="s">
        <v>3394</v>
      </c>
      <c r="AD1534" t="s">
        <v>3353</v>
      </c>
      <c r="AE1534">
        <v>1.1599999999999999</v>
      </c>
    </row>
    <row r="1535" spans="1:31">
      <c r="A1535" t="s">
        <v>3695</v>
      </c>
      <c r="B1535">
        <v>2012</v>
      </c>
      <c r="C1535" t="s">
        <v>3353</v>
      </c>
      <c r="D1535" t="s">
        <v>523</v>
      </c>
      <c r="E1535" t="s">
        <v>55</v>
      </c>
      <c r="F1535" t="s">
        <v>55</v>
      </c>
      <c r="G1535" t="s">
        <v>55</v>
      </c>
      <c r="H1535" t="s">
        <v>56</v>
      </c>
      <c r="I1535" t="s">
        <v>55</v>
      </c>
      <c r="J1535" t="s">
        <v>55</v>
      </c>
      <c r="K1535">
        <v>4.370438</v>
      </c>
      <c r="L1535">
        <v>4.0942350000000003</v>
      </c>
      <c r="M1535">
        <v>0.158</v>
      </c>
      <c r="N1535">
        <v>20.521000000000001</v>
      </c>
      <c r="O1535" t="s">
        <v>57</v>
      </c>
      <c r="P1535" t="s">
        <v>3696</v>
      </c>
      <c r="Q1535">
        <v>16.151</v>
      </c>
      <c r="R1535">
        <v>4.2119999999999997</v>
      </c>
      <c r="S1535">
        <v>598</v>
      </c>
      <c r="T1535">
        <v>545</v>
      </c>
      <c r="U1535">
        <v>22</v>
      </c>
      <c r="V1535">
        <v>2810</v>
      </c>
      <c r="W1535">
        <v>30</v>
      </c>
      <c r="X1535">
        <v>2</v>
      </c>
      <c r="Y1535">
        <v>0</v>
      </c>
      <c r="Z1535">
        <v>0</v>
      </c>
      <c r="AA1535">
        <v>0</v>
      </c>
      <c r="AB1535">
        <v>1</v>
      </c>
      <c r="AC1535" t="s">
        <v>3355</v>
      </c>
      <c r="AD1535" t="s">
        <v>3353</v>
      </c>
      <c r="AE1535">
        <v>1.1599999999999999</v>
      </c>
    </row>
    <row r="1536" spans="1:31">
      <c r="A1536" t="s">
        <v>3697</v>
      </c>
      <c r="B1536">
        <v>2012</v>
      </c>
      <c r="C1536" t="s">
        <v>3353</v>
      </c>
      <c r="D1536" t="s">
        <v>523</v>
      </c>
      <c r="E1536" t="s">
        <v>55</v>
      </c>
      <c r="F1536" t="s">
        <v>55</v>
      </c>
      <c r="G1536" t="s">
        <v>55</v>
      </c>
      <c r="H1536" t="s">
        <v>65</v>
      </c>
      <c r="I1536" t="s">
        <v>55</v>
      </c>
      <c r="J1536" t="s">
        <v>55</v>
      </c>
      <c r="K1536">
        <v>1.9826379999999999</v>
      </c>
      <c r="L1536">
        <v>2.0222479999999998</v>
      </c>
      <c r="M1536">
        <v>4.2000000000000003E-2</v>
      </c>
      <c r="N1536">
        <v>10.92</v>
      </c>
      <c r="O1536" t="s">
        <v>57</v>
      </c>
      <c r="P1536" t="s">
        <v>3698</v>
      </c>
      <c r="Q1536">
        <v>8.9369999999999994</v>
      </c>
      <c r="R1536">
        <v>1.94</v>
      </c>
      <c r="S1536">
        <v>784</v>
      </c>
      <c r="T1536">
        <v>797</v>
      </c>
      <c r="U1536">
        <v>17</v>
      </c>
      <c r="V1536">
        <v>4317</v>
      </c>
      <c r="W1536">
        <v>122</v>
      </c>
      <c r="X1536">
        <v>1</v>
      </c>
      <c r="Y1536">
        <v>0</v>
      </c>
      <c r="Z1536">
        <v>0</v>
      </c>
      <c r="AA1536">
        <v>0</v>
      </c>
      <c r="AB1536">
        <v>1</v>
      </c>
      <c r="AC1536" t="s">
        <v>3360</v>
      </c>
      <c r="AD1536" t="s">
        <v>3353</v>
      </c>
      <c r="AE1536">
        <v>2.5499999999999998</v>
      </c>
    </row>
    <row r="1537" spans="1:31">
      <c r="A1537" t="s">
        <v>3699</v>
      </c>
      <c r="B1537">
        <v>2012</v>
      </c>
      <c r="C1537" t="s">
        <v>3353</v>
      </c>
      <c r="D1537" t="s">
        <v>523</v>
      </c>
      <c r="E1537" t="s">
        <v>55</v>
      </c>
      <c r="F1537" t="s">
        <v>55</v>
      </c>
      <c r="G1537" t="s">
        <v>55</v>
      </c>
      <c r="H1537" t="s">
        <v>65</v>
      </c>
      <c r="I1537" t="s">
        <v>61</v>
      </c>
      <c r="J1537" t="s">
        <v>55</v>
      </c>
      <c r="K1537">
        <v>0</v>
      </c>
      <c r="L1537">
        <v>0</v>
      </c>
      <c r="M1537">
        <v>0</v>
      </c>
      <c r="N1537">
        <v>4.7380000000000004</v>
      </c>
      <c r="O1537" t="s">
        <v>57</v>
      </c>
      <c r="P1537" t="s">
        <v>3700</v>
      </c>
      <c r="Q1537">
        <v>4.7380000000000004</v>
      </c>
      <c r="R1537">
        <v>0</v>
      </c>
      <c r="S1537">
        <v>0</v>
      </c>
      <c r="T1537">
        <v>0</v>
      </c>
      <c r="U1537" t="s">
        <v>619</v>
      </c>
      <c r="V1537" t="s">
        <v>619</v>
      </c>
      <c r="W1537">
        <v>76</v>
      </c>
      <c r="X1537">
        <v>0</v>
      </c>
      <c r="Y1537">
        <v>0</v>
      </c>
      <c r="Z1537">
        <v>0</v>
      </c>
      <c r="AA1537">
        <v>0</v>
      </c>
      <c r="AB1537">
        <v>1</v>
      </c>
      <c r="AC1537" t="s">
        <v>620</v>
      </c>
      <c r="AD1537" t="s">
        <v>3353</v>
      </c>
      <c r="AE1537">
        <v>1</v>
      </c>
    </row>
    <row r="1538" spans="1:31">
      <c r="A1538" t="s">
        <v>3701</v>
      </c>
      <c r="B1538">
        <v>2012</v>
      </c>
      <c r="C1538" t="s">
        <v>3353</v>
      </c>
      <c r="D1538" t="s">
        <v>523</v>
      </c>
      <c r="E1538" t="s">
        <v>55</v>
      </c>
      <c r="F1538" t="s">
        <v>55</v>
      </c>
      <c r="G1538" t="s">
        <v>55</v>
      </c>
      <c r="H1538" t="s">
        <v>65</v>
      </c>
      <c r="I1538" t="s">
        <v>72</v>
      </c>
      <c r="J1538" t="s">
        <v>55</v>
      </c>
      <c r="K1538">
        <v>4.7876370000000001</v>
      </c>
      <c r="L1538">
        <v>4.9178940000000004</v>
      </c>
      <c r="M1538">
        <v>9.2999999999999999E-2</v>
      </c>
      <c r="N1538">
        <v>25.125</v>
      </c>
      <c r="O1538" t="s">
        <v>57</v>
      </c>
      <c r="P1538" t="s">
        <v>3702</v>
      </c>
      <c r="Q1538">
        <v>20.338000000000001</v>
      </c>
      <c r="R1538">
        <v>4.6950000000000003</v>
      </c>
      <c r="S1538">
        <v>784</v>
      </c>
      <c r="T1538">
        <v>797</v>
      </c>
      <c r="U1538">
        <v>15</v>
      </c>
      <c r="V1538">
        <v>4114</v>
      </c>
      <c r="W1538">
        <v>46</v>
      </c>
      <c r="X1538">
        <v>1</v>
      </c>
      <c r="Y1538">
        <v>0</v>
      </c>
      <c r="Z1538">
        <v>0</v>
      </c>
      <c r="AA1538">
        <v>0</v>
      </c>
      <c r="AB1538">
        <v>1</v>
      </c>
      <c r="AC1538" t="s">
        <v>3360</v>
      </c>
      <c r="AD1538" t="s">
        <v>3353</v>
      </c>
      <c r="AE1538">
        <v>2.39</v>
      </c>
    </row>
    <row r="1539" spans="1:31">
      <c r="A1539" t="s">
        <v>3703</v>
      </c>
      <c r="B1539">
        <v>2012</v>
      </c>
      <c r="C1539" t="s">
        <v>3353</v>
      </c>
      <c r="D1539" t="s">
        <v>523</v>
      </c>
      <c r="E1539" t="s">
        <v>55</v>
      </c>
      <c r="F1539" t="s">
        <v>55</v>
      </c>
      <c r="G1539" t="s">
        <v>55</v>
      </c>
      <c r="H1539" t="s">
        <v>76</v>
      </c>
      <c r="I1539" t="s">
        <v>55</v>
      </c>
      <c r="J1539" t="s">
        <v>55</v>
      </c>
      <c r="K1539">
        <v>1.3693709999999999</v>
      </c>
      <c r="L1539">
        <v>0.63177499999999998</v>
      </c>
      <c r="M1539">
        <v>0.42299999999999999</v>
      </c>
      <c r="N1539">
        <v>3.258</v>
      </c>
      <c r="O1539" t="s">
        <v>57</v>
      </c>
      <c r="P1539" t="s">
        <v>3704</v>
      </c>
      <c r="Q1539">
        <v>1.8879999999999999</v>
      </c>
      <c r="R1539">
        <v>0.94599999999999995</v>
      </c>
      <c r="S1539">
        <v>885</v>
      </c>
      <c r="T1539">
        <v>404</v>
      </c>
      <c r="U1539">
        <v>274</v>
      </c>
      <c r="V1539">
        <v>2106</v>
      </c>
      <c r="W1539">
        <v>217</v>
      </c>
      <c r="X1539">
        <v>5</v>
      </c>
      <c r="Y1539">
        <v>0</v>
      </c>
      <c r="Z1539">
        <v>0</v>
      </c>
      <c r="AA1539">
        <v>0</v>
      </c>
      <c r="AB1539">
        <v>1</v>
      </c>
      <c r="AC1539" t="s">
        <v>3377</v>
      </c>
      <c r="AD1539" t="s">
        <v>3353</v>
      </c>
      <c r="AE1539">
        <v>0.64</v>
      </c>
    </row>
    <row r="1540" spans="1:31">
      <c r="A1540" t="s">
        <v>3705</v>
      </c>
      <c r="B1540">
        <v>2012</v>
      </c>
      <c r="C1540" t="s">
        <v>3353</v>
      </c>
      <c r="D1540" t="s">
        <v>523</v>
      </c>
      <c r="E1540" t="s">
        <v>55</v>
      </c>
      <c r="F1540" t="s">
        <v>55</v>
      </c>
      <c r="G1540" t="s">
        <v>55</v>
      </c>
      <c r="H1540" t="s">
        <v>76</v>
      </c>
      <c r="I1540" t="s">
        <v>61</v>
      </c>
      <c r="J1540" t="s">
        <v>55</v>
      </c>
      <c r="K1540">
        <v>3.1128170000000002</v>
      </c>
      <c r="L1540">
        <v>1.451252</v>
      </c>
      <c r="M1540">
        <v>0.94</v>
      </c>
      <c r="N1540">
        <v>7.4169999999999998</v>
      </c>
      <c r="O1540" t="s">
        <v>57</v>
      </c>
      <c r="P1540" t="s">
        <v>3706</v>
      </c>
      <c r="Q1540">
        <v>4.3040000000000003</v>
      </c>
      <c r="R1540">
        <v>2.173</v>
      </c>
      <c r="S1540">
        <v>885</v>
      </c>
      <c r="T1540">
        <v>404</v>
      </c>
      <c r="U1540">
        <v>267</v>
      </c>
      <c r="V1540">
        <v>2109</v>
      </c>
      <c r="W1540">
        <v>122</v>
      </c>
      <c r="X1540">
        <v>5</v>
      </c>
      <c r="Y1540">
        <v>0</v>
      </c>
      <c r="Z1540">
        <v>0</v>
      </c>
      <c r="AA1540">
        <v>0</v>
      </c>
      <c r="AB1540">
        <v>1</v>
      </c>
      <c r="AC1540" t="s">
        <v>3377</v>
      </c>
      <c r="AD1540" t="s">
        <v>3353</v>
      </c>
      <c r="AE1540">
        <v>0.84</v>
      </c>
    </row>
    <row r="1541" spans="1:31">
      <c r="A1541" t="s">
        <v>3707</v>
      </c>
      <c r="B1541">
        <v>2012</v>
      </c>
      <c r="C1541" t="s">
        <v>3353</v>
      </c>
      <c r="D1541" t="s">
        <v>523</v>
      </c>
      <c r="E1541" t="s">
        <v>55</v>
      </c>
      <c r="F1541" t="s">
        <v>55</v>
      </c>
      <c r="G1541" t="s">
        <v>55</v>
      </c>
      <c r="H1541" t="s">
        <v>76</v>
      </c>
      <c r="I1541" t="s">
        <v>72</v>
      </c>
      <c r="J1541" t="s">
        <v>55</v>
      </c>
      <c r="K1541">
        <v>0</v>
      </c>
      <c r="L1541">
        <v>0</v>
      </c>
      <c r="M1541">
        <v>0</v>
      </c>
      <c r="N1541">
        <v>3.8090000000000002</v>
      </c>
      <c r="O1541" t="s">
        <v>57</v>
      </c>
      <c r="P1541" t="s">
        <v>3436</v>
      </c>
      <c r="Q1541">
        <v>3.8090000000000002</v>
      </c>
      <c r="R1541">
        <v>0</v>
      </c>
      <c r="S1541">
        <v>0</v>
      </c>
      <c r="T1541">
        <v>0</v>
      </c>
      <c r="U1541" t="s">
        <v>619</v>
      </c>
      <c r="V1541" t="s">
        <v>619</v>
      </c>
      <c r="W1541">
        <v>95</v>
      </c>
      <c r="X1541">
        <v>0</v>
      </c>
      <c r="Y1541">
        <v>0</v>
      </c>
      <c r="Z1541">
        <v>0</v>
      </c>
      <c r="AA1541">
        <v>0</v>
      </c>
      <c r="AB1541">
        <v>1</v>
      </c>
      <c r="AC1541" t="s">
        <v>620</v>
      </c>
      <c r="AD1541" t="s">
        <v>3353</v>
      </c>
      <c r="AE1541">
        <v>1</v>
      </c>
    </row>
    <row r="1542" spans="1:31">
      <c r="A1542" t="s">
        <v>3708</v>
      </c>
      <c r="B1542">
        <v>2012</v>
      </c>
      <c r="C1542" t="s">
        <v>3353</v>
      </c>
      <c r="D1542" t="s">
        <v>523</v>
      </c>
      <c r="E1542" t="s">
        <v>55</v>
      </c>
      <c r="F1542" t="s">
        <v>55</v>
      </c>
      <c r="G1542" t="s">
        <v>55</v>
      </c>
      <c r="H1542" t="s">
        <v>86</v>
      </c>
      <c r="I1542" t="s">
        <v>55</v>
      </c>
      <c r="J1542" t="s">
        <v>55</v>
      </c>
      <c r="K1542">
        <v>2.2160449999999998</v>
      </c>
      <c r="L1542">
        <v>1.232777</v>
      </c>
      <c r="M1542">
        <v>0.48799999999999999</v>
      </c>
      <c r="N1542">
        <v>6.1760000000000002</v>
      </c>
      <c r="O1542" t="s">
        <v>57</v>
      </c>
      <c r="P1542" t="s">
        <v>3709</v>
      </c>
      <c r="Q1542">
        <v>3.96</v>
      </c>
      <c r="R1542">
        <v>1.728</v>
      </c>
      <c r="S1542">
        <v>1311</v>
      </c>
      <c r="T1542">
        <v>722</v>
      </c>
      <c r="U1542">
        <v>288</v>
      </c>
      <c r="V1542">
        <v>3654</v>
      </c>
      <c r="W1542">
        <v>241</v>
      </c>
      <c r="X1542">
        <v>4</v>
      </c>
      <c r="Y1542">
        <v>0</v>
      </c>
      <c r="Z1542">
        <v>0</v>
      </c>
      <c r="AA1542">
        <v>0</v>
      </c>
      <c r="AB1542">
        <v>1</v>
      </c>
      <c r="AC1542" t="s">
        <v>3360</v>
      </c>
      <c r="AD1542" t="s">
        <v>3353</v>
      </c>
      <c r="AE1542">
        <v>1.68</v>
      </c>
    </row>
    <row r="1543" spans="1:31">
      <c r="A1543" t="s">
        <v>3710</v>
      </c>
      <c r="B1543">
        <v>2012</v>
      </c>
      <c r="C1543" t="s">
        <v>3353</v>
      </c>
      <c r="D1543" t="s">
        <v>523</v>
      </c>
      <c r="E1543" t="s">
        <v>55</v>
      </c>
      <c r="F1543" t="s">
        <v>55</v>
      </c>
      <c r="G1543" t="s">
        <v>55</v>
      </c>
      <c r="H1543" t="s">
        <v>86</v>
      </c>
      <c r="I1543" t="s">
        <v>61</v>
      </c>
      <c r="J1543" t="s">
        <v>55</v>
      </c>
      <c r="K1543">
        <v>1.4270780000000001</v>
      </c>
      <c r="L1543">
        <v>1.134919</v>
      </c>
      <c r="M1543">
        <v>0.113</v>
      </c>
      <c r="N1543">
        <v>5.8029999999999999</v>
      </c>
      <c r="O1543" t="s">
        <v>57</v>
      </c>
      <c r="P1543" t="s">
        <v>3711</v>
      </c>
      <c r="Q1543">
        <v>4.3760000000000003</v>
      </c>
      <c r="R1543">
        <v>1.3140000000000001</v>
      </c>
      <c r="S1543">
        <v>370</v>
      </c>
      <c r="T1543">
        <v>295</v>
      </c>
      <c r="U1543">
        <v>29</v>
      </c>
      <c r="V1543">
        <v>1507</v>
      </c>
      <c r="W1543">
        <v>132</v>
      </c>
      <c r="X1543">
        <v>2</v>
      </c>
      <c r="Y1543">
        <v>0</v>
      </c>
      <c r="Z1543">
        <v>0</v>
      </c>
      <c r="AA1543">
        <v>0</v>
      </c>
      <c r="AB1543">
        <v>1</v>
      </c>
      <c r="AC1543" t="s">
        <v>3377</v>
      </c>
      <c r="AD1543" t="s">
        <v>3353</v>
      </c>
      <c r="AE1543">
        <v>1.2</v>
      </c>
    </row>
    <row r="1544" spans="1:31">
      <c r="A1544" t="s">
        <v>3712</v>
      </c>
      <c r="B1544">
        <v>2012</v>
      </c>
      <c r="C1544" t="s">
        <v>3353</v>
      </c>
      <c r="D1544" t="s">
        <v>523</v>
      </c>
      <c r="E1544" t="s">
        <v>55</v>
      </c>
      <c r="F1544" t="s">
        <v>55</v>
      </c>
      <c r="G1544" t="s">
        <v>55</v>
      </c>
      <c r="H1544" t="s">
        <v>86</v>
      </c>
      <c r="I1544" t="s">
        <v>72</v>
      </c>
      <c r="J1544" t="s">
        <v>55</v>
      </c>
      <c r="K1544">
        <v>2.8331469999999999</v>
      </c>
      <c r="L1544">
        <v>2.0515509999999999</v>
      </c>
      <c r="M1544">
        <v>0.309</v>
      </c>
      <c r="N1544">
        <v>10.225</v>
      </c>
      <c r="O1544" t="s">
        <v>57</v>
      </c>
      <c r="P1544" t="s">
        <v>3713</v>
      </c>
      <c r="Q1544">
        <v>7.391</v>
      </c>
      <c r="R1544">
        <v>2.524</v>
      </c>
      <c r="S1544">
        <v>940</v>
      </c>
      <c r="T1544">
        <v>673</v>
      </c>
      <c r="U1544">
        <v>103</v>
      </c>
      <c r="V1544">
        <v>3394</v>
      </c>
      <c r="W1544">
        <v>109</v>
      </c>
      <c r="X1544">
        <v>2</v>
      </c>
      <c r="Y1544">
        <v>0</v>
      </c>
      <c r="Z1544">
        <v>0</v>
      </c>
      <c r="AA1544">
        <v>0</v>
      </c>
      <c r="AB1544">
        <v>1</v>
      </c>
      <c r="AC1544" t="s">
        <v>3355</v>
      </c>
      <c r="AD1544" t="s">
        <v>3353</v>
      </c>
      <c r="AE1544">
        <v>1.65</v>
      </c>
    </row>
    <row r="1545" spans="1:31">
      <c r="A1545" t="s">
        <v>3714</v>
      </c>
      <c r="B1545">
        <v>2012</v>
      </c>
      <c r="C1545" t="s">
        <v>3353</v>
      </c>
      <c r="D1545" t="s">
        <v>523</v>
      </c>
      <c r="E1545" t="s">
        <v>55</v>
      </c>
      <c r="F1545" t="s">
        <v>55</v>
      </c>
      <c r="G1545" t="s">
        <v>55</v>
      </c>
      <c r="H1545" t="s">
        <v>96</v>
      </c>
      <c r="I1545" t="s">
        <v>55</v>
      </c>
      <c r="J1545" t="s">
        <v>55</v>
      </c>
      <c r="K1545">
        <v>3.9641009999999999</v>
      </c>
      <c r="L1545">
        <v>1.423441</v>
      </c>
      <c r="M1545">
        <v>1.667</v>
      </c>
      <c r="N1545">
        <v>7.827</v>
      </c>
      <c r="O1545" t="s">
        <v>57</v>
      </c>
      <c r="P1545" t="s">
        <v>3715</v>
      </c>
      <c r="Q1545">
        <v>3.863</v>
      </c>
      <c r="R1545">
        <v>2.2970000000000002</v>
      </c>
      <c r="S1545">
        <v>2799</v>
      </c>
      <c r="T1545">
        <v>994</v>
      </c>
      <c r="U1545">
        <v>1177</v>
      </c>
      <c r="V1545">
        <v>5527</v>
      </c>
      <c r="W1545">
        <v>268</v>
      </c>
      <c r="X1545">
        <v>11</v>
      </c>
      <c r="Y1545">
        <v>0</v>
      </c>
      <c r="Z1545">
        <v>0</v>
      </c>
      <c r="AA1545">
        <v>0</v>
      </c>
      <c r="AB1545">
        <v>1</v>
      </c>
      <c r="AC1545" t="s">
        <v>3374</v>
      </c>
      <c r="AD1545" t="s">
        <v>3353</v>
      </c>
      <c r="AE1545">
        <v>1.42</v>
      </c>
    </row>
    <row r="1546" spans="1:31">
      <c r="A1546" t="s">
        <v>3716</v>
      </c>
      <c r="B1546">
        <v>2012</v>
      </c>
      <c r="C1546" t="s">
        <v>3353</v>
      </c>
      <c r="D1546" t="s">
        <v>523</v>
      </c>
      <c r="E1546" t="s">
        <v>55</v>
      </c>
      <c r="F1546" t="s">
        <v>55</v>
      </c>
      <c r="G1546" t="s">
        <v>55</v>
      </c>
      <c r="H1546" t="s">
        <v>96</v>
      </c>
      <c r="I1546" t="s">
        <v>61</v>
      </c>
      <c r="J1546" t="s">
        <v>55</v>
      </c>
      <c r="K1546">
        <v>3.4200840000000001</v>
      </c>
      <c r="L1546">
        <v>1.769774</v>
      </c>
      <c r="M1546">
        <v>0.86199999999999999</v>
      </c>
      <c r="N1546">
        <v>8.8819999999999997</v>
      </c>
      <c r="O1546" t="s">
        <v>57</v>
      </c>
      <c r="P1546" t="s">
        <v>3717</v>
      </c>
      <c r="Q1546">
        <v>5.4619999999999997</v>
      </c>
      <c r="R1546">
        <v>2.5579999999999998</v>
      </c>
      <c r="S1546">
        <v>1259</v>
      </c>
      <c r="T1546">
        <v>646</v>
      </c>
      <c r="U1546">
        <v>317</v>
      </c>
      <c r="V1546">
        <v>3269</v>
      </c>
      <c r="W1546">
        <v>152</v>
      </c>
      <c r="X1546">
        <v>5</v>
      </c>
      <c r="Y1546">
        <v>0</v>
      </c>
      <c r="Z1546">
        <v>0</v>
      </c>
      <c r="AA1546">
        <v>0</v>
      </c>
      <c r="AB1546">
        <v>1</v>
      </c>
      <c r="AC1546" t="s">
        <v>3355</v>
      </c>
      <c r="AD1546" t="s">
        <v>3353</v>
      </c>
      <c r="AE1546">
        <v>1.43</v>
      </c>
    </row>
    <row r="1547" spans="1:31">
      <c r="A1547" t="s">
        <v>3718</v>
      </c>
      <c r="B1547">
        <v>2012</v>
      </c>
      <c r="C1547" t="s">
        <v>3353</v>
      </c>
      <c r="D1547" t="s">
        <v>523</v>
      </c>
      <c r="E1547" t="s">
        <v>55</v>
      </c>
      <c r="F1547" t="s">
        <v>55</v>
      </c>
      <c r="G1547" t="s">
        <v>55</v>
      </c>
      <c r="H1547" t="s">
        <v>96</v>
      </c>
      <c r="I1547" t="s">
        <v>72</v>
      </c>
      <c r="J1547" t="s">
        <v>55</v>
      </c>
      <c r="K1547">
        <v>4.5562279999999999</v>
      </c>
      <c r="L1547">
        <v>1.9561390000000001</v>
      </c>
      <c r="M1547">
        <v>1.5429999999999999</v>
      </c>
      <c r="N1547">
        <v>10.147</v>
      </c>
      <c r="O1547" t="s">
        <v>57</v>
      </c>
      <c r="P1547" t="s">
        <v>3719</v>
      </c>
      <c r="Q1547">
        <v>5.59</v>
      </c>
      <c r="R1547">
        <v>3.0139999999999998</v>
      </c>
      <c r="S1547">
        <v>1541</v>
      </c>
      <c r="T1547">
        <v>666</v>
      </c>
      <c r="U1547">
        <v>522</v>
      </c>
      <c r="V1547">
        <v>3431</v>
      </c>
      <c r="W1547">
        <v>116</v>
      </c>
      <c r="X1547">
        <v>6</v>
      </c>
      <c r="Y1547">
        <v>0</v>
      </c>
      <c r="Z1547">
        <v>0</v>
      </c>
      <c r="AA1547">
        <v>0</v>
      </c>
      <c r="AB1547">
        <v>1</v>
      </c>
      <c r="AC1547" t="s">
        <v>130</v>
      </c>
      <c r="AD1547" t="s">
        <v>3353</v>
      </c>
      <c r="AE1547">
        <v>1.01</v>
      </c>
    </row>
    <row r="1548" spans="1:31">
      <c r="A1548" t="s">
        <v>3720</v>
      </c>
      <c r="B1548">
        <v>2012</v>
      </c>
      <c r="C1548" t="s">
        <v>3353</v>
      </c>
      <c r="D1548" t="s">
        <v>523</v>
      </c>
      <c r="E1548" t="s">
        <v>55</v>
      </c>
      <c r="F1548" t="s">
        <v>55</v>
      </c>
      <c r="G1548" t="s">
        <v>55</v>
      </c>
      <c r="H1548" t="s">
        <v>105</v>
      </c>
      <c r="I1548" t="s">
        <v>55</v>
      </c>
      <c r="J1548" t="s">
        <v>55</v>
      </c>
      <c r="K1548">
        <v>3.1546850000000002</v>
      </c>
      <c r="L1548">
        <v>1.4049020000000001</v>
      </c>
      <c r="M1548">
        <v>1.018</v>
      </c>
      <c r="N1548">
        <v>7.2610000000000001</v>
      </c>
      <c r="O1548" t="s">
        <v>57</v>
      </c>
      <c r="P1548" t="s">
        <v>3721</v>
      </c>
      <c r="Q1548">
        <v>4.1059999999999999</v>
      </c>
      <c r="R1548">
        <v>2.137</v>
      </c>
      <c r="S1548">
        <v>1567</v>
      </c>
      <c r="T1548">
        <v>701</v>
      </c>
      <c r="U1548">
        <v>506</v>
      </c>
      <c r="V1548">
        <v>3607</v>
      </c>
      <c r="W1548">
        <v>209</v>
      </c>
      <c r="X1548">
        <v>8</v>
      </c>
      <c r="Y1548">
        <v>0</v>
      </c>
      <c r="Z1548">
        <v>0</v>
      </c>
      <c r="AA1548">
        <v>0</v>
      </c>
      <c r="AB1548">
        <v>1</v>
      </c>
      <c r="AC1548" t="s">
        <v>456</v>
      </c>
      <c r="AD1548" t="s">
        <v>3353</v>
      </c>
      <c r="AE1548">
        <v>1.34</v>
      </c>
    </row>
    <row r="1549" spans="1:31">
      <c r="A1549" t="s">
        <v>3722</v>
      </c>
      <c r="B1549">
        <v>2012</v>
      </c>
      <c r="C1549" t="s">
        <v>3353</v>
      </c>
      <c r="D1549" t="s">
        <v>523</v>
      </c>
      <c r="E1549" t="s">
        <v>55</v>
      </c>
      <c r="F1549" t="s">
        <v>55</v>
      </c>
      <c r="G1549" t="s">
        <v>55</v>
      </c>
      <c r="H1549" t="s">
        <v>105</v>
      </c>
      <c r="I1549" t="s">
        <v>61</v>
      </c>
      <c r="J1549" t="s">
        <v>55</v>
      </c>
      <c r="K1549">
        <v>3.5547029999999999</v>
      </c>
      <c r="L1549">
        <v>2.2226680000000001</v>
      </c>
      <c r="M1549">
        <v>0.59099999999999997</v>
      </c>
      <c r="N1549">
        <v>10.975</v>
      </c>
      <c r="O1549" t="s">
        <v>57</v>
      </c>
      <c r="P1549" t="s">
        <v>3723</v>
      </c>
      <c r="Q1549">
        <v>7.4210000000000003</v>
      </c>
      <c r="R1549">
        <v>2.9630000000000001</v>
      </c>
      <c r="S1549">
        <v>914</v>
      </c>
      <c r="T1549">
        <v>573</v>
      </c>
      <c r="U1549">
        <v>152</v>
      </c>
      <c r="V1549">
        <v>2823</v>
      </c>
      <c r="W1549">
        <v>126</v>
      </c>
      <c r="X1549">
        <v>5</v>
      </c>
      <c r="Y1549">
        <v>0</v>
      </c>
      <c r="Z1549">
        <v>0</v>
      </c>
      <c r="AA1549">
        <v>0</v>
      </c>
      <c r="AB1549">
        <v>1</v>
      </c>
      <c r="AC1549" t="s">
        <v>3355</v>
      </c>
      <c r="AD1549" t="s">
        <v>3353</v>
      </c>
      <c r="AE1549">
        <v>1.8</v>
      </c>
    </row>
    <row r="1550" spans="1:31">
      <c r="A1550" t="s">
        <v>3724</v>
      </c>
      <c r="B1550">
        <v>2012</v>
      </c>
      <c r="C1550" t="s">
        <v>3353</v>
      </c>
      <c r="D1550" t="s">
        <v>523</v>
      </c>
      <c r="E1550" t="s">
        <v>55</v>
      </c>
      <c r="F1550" t="s">
        <v>55</v>
      </c>
      <c r="G1550" t="s">
        <v>55</v>
      </c>
      <c r="H1550" t="s">
        <v>105</v>
      </c>
      <c r="I1550" t="s">
        <v>72</v>
      </c>
      <c r="J1550" t="s">
        <v>55</v>
      </c>
      <c r="K1550">
        <v>2.7253069999999999</v>
      </c>
      <c r="L1550">
        <v>1.7293339999999999</v>
      </c>
      <c r="M1550">
        <v>0.443</v>
      </c>
      <c r="N1550">
        <v>8.5630000000000006</v>
      </c>
      <c r="O1550" t="s">
        <v>57</v>
      </c>
      <c r="P1550" t="s">
        <v>3725</v>
      </c>
      <c r="Q1550">
        <v>5.8380000000000001</v>
      </c>
      <c r="R1550">
        <v>2.282</v>
      </c>
      <c r="S1550">
        <v>653</v>
      </c>
      <c r="T1550">
        <v>411</v>
      </c>
      <c r="U1550">
        <v>106</v>
      </c>
      <c r="V1550">
        <v>2052</v>
      </c>
      <c r="W1550">
        <v>83</v>
      </c>
      <c r="X1550">
        <v>3</v>
      </c>
      <c r="Y1550">
        <v>0</v>
      </c>
      <c r="Z1550">
        <v>0</v>
      </c>
      <c r="AA1550">
        <v>0</v>
      </c>
      <c r="AB1550">
        <v>1</v>
      </c>
      <c r="AC1550" t="s">
        <v>3377</v>
      </c>
      <c r="AD1550" t="s">
        <v>3353</v>
      </c>
      <c r="AE1550">
        <v>0.93</v>
      </c>
    </row>
    <row r="1551" spans="1:31">
      <c r="A1551" t="s">
        <v>3726</v>
      </c>
      <c r="B1551">
        <v>2012</v>
      </c>
      <c r="C1551" t="s">
        <v>3353</v>
      </c>
      <c r="D1551" t="s">
        <v>523</v>
      </c>
      <c r="E1551" t="s">
        <v>55</v>
      </c>
      <c r="F1551" t="s">
        <v>55</v>
      </c>
      <c r="G1551" t="s">
        <v>55</v>
      </c>
      <c r="H1551" t="s">
        <v>115</v>
      </c>
      <c r="I1551" t="s">
        <v>55</v>
      </c>
      <c r="J1551" t="s">
        <v>55</v>
      </c>
      <c r="K1551">
        <v>2.984588</v>
      </c>
      <c r="L1551">
        <v>1.3893990000000001</v>
      </c>
      <c r="M1551">
        <v>0.90500000000000003</v>
      </c>
      <c r="N1551">
        <v>7.1020000000000003</v>
      </c>
      <c r="O1551" t="s">
        <v>57</v>
      </c>
      <c r="P1551" t="s">
        <v>3727</v>
      </c>
      <c r="Q1551">
        <v>4.1180000000000003</v>
      </c>
      <c r="R1551">
        <v>2.08</v>
      </c>
      <c r="S1551">
        <v>613</v>
      </c>
      <c r="T1551">
        <v>277</v>
      </c>
      <c r="U1551">
        <v>186</v>
      </c>
      <c r="V1551">
        <v>1459</v>
      </c>
      <c r="W1551">
        <v>105</v>
      </c>
      <c r="X1551">
        <v>5</v>
      </c>
      <c r="Y1551">
        <v>0</v>
      </c>
      <c r="Z1551">
        <v>0</v>
      </c>
      <c r="AA1551">
        <v>0</v>
      </c>
      <c r="AB1551">
        <v>1</v>
      </c>
      <c r="AC1551" t="s">
        <v>3394</v>
      </c>
      <c r="AD1551" t="s">
        <v>3353</v>
      </c>
      <c r="AE1551">
        <v>0.69</v>
      </c>
    </row>
    <row r="1552" spans="1:31">
      <c r="A1552" t="s">
        <v>3728</v>
      </c>
      <c r="B1552">
        <v>2012</v>
      </c>
      <c r="C1552" t="s">
        <v>3353</v>
      </c>
      <c r="D1552" t="s">
        <v>523</v>
      </c>
      <c r="E1552" t="s">
        <v>55</v>
      </c>
      <c r="F1552" t="s">
        <v>55</v>
      </c>
      <c r="G1552" t="s">
        <v>55</v>
      </c>
      <c r="H1552" t="s">
        <v>115</v>
      </c>
      <c r="I1552" t="s">
        <v>61</v>
      </c>
      <c r="J1552" t="s">
        <v>55</v>
      </c>
      <c r="K1552">
        <v>5.1985270000000003</v>
      </c>
      <c r="L1552">
        <v>2.8027700000000002</v>
      </c>
      <c r="M1552">
        <v>1.206</v>
      </c>
      <c r="N1552">
        <v>13.82</v>
      </c>
      <c r="O1552" t="s">
        <v>57</v>
      </c>
      <c r="P1552" t="s">
        <v>3729</v>
      </c>
      <c r="Q1552">
        <v>8.6219999999999999</v>
      </c>
      <c r="R1552">
        <v>3.992</v>
      </c>
      <c r="S1552">
        <v>514</v>
      </c>
      <c r="T1552">
        <v>268</v>
      </c>
      <c r="U1552">
        <v>119</v>
      </c>
      <c r="V1552">
        <v>1367</v>
      </c>
      <c r="W1552">
        <v>58</v>
      </c>
      <c r="X1552">
        <v>4</v>
      </c>
      <c r="Y1552">
        <v>0</v>
      </c>
      <c r="Z1552">
        <v>0</v>
      </c>
      <c r="AA1552">
        <v>0</v>
      </c>
      <c r="AB1552">
        <v>1</v>
      </c>
      <c r="AC1552" t="s">
        <v>3394</v>
      </c>
      <c r="AD1552" t="s">
        <v>3353</v>
      </c>
      <c r="AE1552">
        <v>0.91</v>
      </c>
    </row>
    <row r="1553" spans="1:31">
      <c r="A1553" t="s">
        <v>3730</v>
      </c>
      <c r="B1553">
        <v>2012</v>
      </c>
      <c r="C1553" t="s">
        <v>3353</v>
      </c>
      <c r="D1553" t="s">
        <v>523</v>
      </c>
      <c r="E1553" t="s">
        <v>55</v>
      </c>
      <c r="F1553" t="s">
        <v>55</v>
      </c>
      <c r="G1553" t="s">
        <v>55</v>
      </c>
      <c r="H1553" t="s">
        <v>115</v>
      </c>
      <c r="I1553" t="s">
        <v>72</v>
      </c>
      <c r="J1553" t="s">
        <v>55</v>
      </c>
      <c r="K1553">
        <v>0.92669000000000001</v>
      </c>
      <c r="L1553">
        <v>0.96375100000000002</v>
      </c>
      <c r="M1553">
        <v>1.9E-2</v>
      </c>
      <c r="N1553">
        <v>5.2869999999999999</v>
      </c>
      <c r="O1553" t="s">
        <v>57</v>
      </c>
      <c r="P1553" t="s">
        <v>3731</v>
      </c>
      <c r="Q1553">
        <v>4.3600000000000003</v>
      </c>
      <c r="R1553">
        <v>0.90800000000000003</v>
      </c>
      <c r="S1553">
        <v>99</v>
      </c>
      <c r="T1553">
        <v>101</v>
      </c>
      <c r="U1553">
        <v>2</v>
      </c>
      <c r="V1553">
        <v>563</v>
      </c>
      <c r="W1553">
        <v>47</v>
      </c>
      <c r="X1553">
        <v>1</v>
      </c>
      <c r="Y1553">
        <v>0</v>
      </c>
      <c r="Z1553">
        <v>0</v>
      </c>
      <c r="AA1553">
        <v>0</v>
      </c>
      <c r="AB1553">
        <v>1</v>
      </c>
      <c r="AC1553" t="s">
        <v>3394</v>
      </c>
      <c r="AD1553" t="s">
        <v>3353</v>
      </c>
      <c r="AE1553">
        <v>0.47</v>
      </c>
    </row>
    <row r="1554" spans="1:31">
      <c r="A1554" t="s">
        <v>3732</v>
      </c>
      <c r="B1554">
        <v>2012</v>
      </c>
      <c r="C1554" t="s">
        <v>3353</v>
      </c>
      <c r="D1554" t="s">
        <v>523</v>
      </c>
      <c r="E1554" t="s">
        <v>55</v>
      </c>
      <c r="F1554" t="s">
        <v>55</v>
      </c>
      <c r="G1554" t="s">
        <v>55</v>
      </c>
      <c r="H1554" t="s">
        <v>125</v>
      </c>
      <c r="I1554" t="s">
        <v>55</v>
      </c>
      <c r="J1554" t="s">
        <v>55</v>
      </c>
      <c r="K1554">
        <v>2.102951</v>
      </c>
      <c r="L1554">
        <v>1.607486</v>
      </c>
      <c r="M1554">
        <v>0.19500000000000001</v>
      </c>
      <c r="N1554">
        <v>8.07</v>
      </c>
      <c r="O1554" t="s">
        <v>57</v>
      </c>
      <c r="P1554" t="s">
        <v>3733</v>
      </c>
      <c r="Q1554">
        <v>5.9669999999999996</v>
      </c>
      <c r="R1554">
        <v>1.9079999999999999</v>
      </c>
      <c r="S1554">
        <v>183</v>
      </c>
      <c r="T1554">
        <v>138</v>
      </c>
      <c r="U1554">
        <v>17</v>
      </c>
      <c r="V1554">
        <v>704</v>
      </c>
      <c r="W1554">
        <v>56</v>
      </c>
      <c r="X1554">
        <v>2</v>
      </c>
      <c r="Y1554">
        <v>0</v>
      </c>
      <c r="Z1554">
        <v>0</v>
      </c>
      <c r="AA1554">
        <v>0</v>
      </c>
      <c r="AB1554">
        <v>1</v>
      </c>
      <c r="AC1554" t="s">
        <v>3394</v>
      </c>
      <c r="AD1554" t="s">
        <v>3353</v>
      </c>
      <c r="AE1554">
        <v>0.69</v>
      </c>
    </row>
    <row r="1555" spans="1:31">
      <c r="A1555" t="s">
        <v>3734</v>
      </c>
      <c r="B1555">
        <v>2012</v>
      </c>
      <c r="C1555" t="s">
        <v>3353</v>
      </c>
      <c r="D1555" t="s">
        <v>523</v>
      </c>
      <c r="E1555" t="s">
        <v>55</v>
      </c>
      <c r="F1555" t="s">
        <v>55</v>
      </c>
      <c r="G1555" t="s">
        <v>55</v>
      </c>
      <c r="H1555" t="s">
        <v>125</v>
      </c>
      <c r="I1555" t="s">
        <v>61</v>
      </c>
      <c r="J1555" t="s">
        <v>55</v>
      </c>
      <c r="K1555">
        <v>0</v>
      </c>
      <c r="L1555">
        <v>0</v>
      </c>
      <c r="M1555">
        <v>0</v>
      </c>
      <c r="N1555">
        <v>11.218999999999999</v>
      </c>
      <c r="O1555" t="s">
        <v>57</v>
      </c>
      <c r="P1555" t="s">
        <v>3641</v>
      </c>
      <c r="Q1555">
        <v>11.218999999999999</v>
      </c>
      <c r="R1555">
        <v>0</v>
      </c>
      <c r="S1555">
        <v>0</v>
      </c>
      <c r="T1555">
        <v>0</v>
      </c>
      <c r="U1555" t="s">
        <v>619</v>
      </c>
      <c r="V1555" t="s">
        <v>619</v>
      </c>
      <c r="W1555">
        <v>31</v>
      </c>
      <c r="X1555">
        <v>0</v>
      </c>
      <c r="Y1555">
        <v>0</v>
      </c>
      <c r="Z1555">
        <v>0</v>
      </c>
      <c r="AA1555">
        <v>0</v>
      </c>
      <c r="AB1555">
        <v>1</v>
      </c>
      <c r="AC1555" t="s">
        <v>620</v>
      </c>
      <c r="AD1555" t="s">
        <v>3353</v>
      </c>
      <c r="AE1555">
        <v>1</v>
      </c>
    </row>
    <row r="1556" spans="1:31">
      <c r="A1556" t="s">
        <v>3735</v>
      </c>
      <c r="B1556">
        <v>2012</v>
      </c>
      <c r="C1556" t="s">
        <v>3353</v>
      </c>
      <c r="D1556" t="s">
        <v>523</v>
      </c>
      <c r="E1556" t="s">
        <v>55</v>
      </c>
      <c r="F1556" t="s">
        <v>55</v>
      </c>
      <c r="G1556" t="s">
        <v>55</v>
      </c>
      <c r="H1556" t="s">
        <v>55</v>
      </c>
      <c r="I1556" t="s">
        <v>55</v>
      </c>
      <c r="J1556" t="s">
        <v>55</v>
      </c>
      <c r="K1556">
        <v>2.6766040000000002</v>
      </c>
      <c r="L1556">
        <v>0.62074700000000005</v>
      </c>
      <c r="M1556">
        <v>1.597</v>
      </c>
      <c r="N1556">
        <v>4.1920000000000002</v>
      </c>
      <c r="O1556" t="s">
        <v>57</v>
      </c>
      <c r="P1556" t="s">
        <v>3736</v>
      </c>
      <c r="Q1556">
        <v>1.5149999999999999</v>
      </c>
      <c r="R1556">
        <v>1.08</v>
      </c>
      <c r="S1556">
        <v>8741</v>
      </c>
      <c r="T1556">
        <v>1972</v>
      </c>
      <c r="U1556">
        <v>5215</v>
      </c>
      <c r="V1556">
        <v>13690</v>
      </c>
      <c r="W1556">
        <v>1248</v>
      </c>
      <c r="X1556">
        <v>38</v>
      </c>
      <c r="Y1556">
        <v>0</v>
      </c>
      <c r="Z1556">
        <v>0</v>
      </c>
      <c r="AA1556">
        <v>0</v>
      </c>
      <c r="AB1556">
        <v>1</v>
      </c>
      <c r="AC1556" t="s">
        <v>3737</v>
      </c>
      <c r="AD1556" t="s">
        <v>3353</v>
      </c>
      <c r="AE1556">
        <v>1.84</v>
      </c>
    </row>
    <row r="1557" spans="1:31">
      <c r="A1557" t="s">
        <v>3738</v>
      </c>
      <c r="B1557">
        <v>2012</v>
      </c>
      <c r="C1557" t="s">
        <v>3353</v>
      </c>
      <c r="D1557" t="s">
        <v>523</v>
      </c>
      <c r="E1557" t="s">
        <v>55</v>
      </c>
      <c r="F1557" t="s">
        <v>55</v>
      </c>
      <c r="G1557" t="s">
        <v>55</v>
      </c>
      <c r="H1557" t="s">
        <v>55</v>
      </c>
      <c r="I1557" t="s">
        <v>55</v>
      </c>
      <c r="J1557" t="s">
        <v>137</v>
      </c>
      <c r="K1557">
        <v>1.3544719999999999</v>
      </c>
      <c r="L1557">
        <v>0.95007299999999995</v>
      </c>
      <c r="M1557">
        <v>0.16800000000000001</v>
      </c>
      <c r="N1557">
        <v>4.7759999999999998</v>
      </c>
      <c r="O1557" t="s">
        <v>57</v>
      </c>
      <c r="P1557" t="s">
        <v>3494</v>
      </c>
      <c r="Q1557">
        <v>3.4209999999999998</v>
      </c>
      <c r="R1557">
        <v>1.1870000000000001</v>
      </c>
      <c r="S1557">
        <v>652</v>
      </c>
      <c r="T1557">
        <v>458</v>
      </c>
      <c r="U1557">
        <v>81</v>
      </c>
      <c r="V1557">
        <v>2298</v>
      </c>
      <c r="W1557">
        <v>106</v>
      </c>
      <c r="X1557">
        <v>3</v>
      </c>
      <c r="Y1557">
        <v>0</v>
      </c>
      <c r="Z1557">
        <v>0</v>
      </c>
      <c r="AA1557">
        <v>0</v>
      </c>
      <c r="AB1557">
        <v>1</v>
      </c>
      <c r="AC1557" t="s">
        <v>3377</v>
      </c>
      <c r="AD1557" t="s">
        <v>3353</v>
      </c>
      <c r="AE1557">
        <v>0.71</v>
      </c>
    </row>
    <row r="1558" spans="1:31">
      <c r="A1558" t="s">
        <v>3739</v>
      </c>
      <c r="B1558">
        <v>2012</v>
      </c>
      <c r="C1558" t="s">
        <v>3353</v>
      </c>
      <c r="D1558" t="s">
        <v>523</v>
      </c>
      <c r="E1558" t="s">
        <v>55</v>
      </c>
      <c r="F1558" t="s">
        <v>55</v>
      </c>
      <c r="G1558" t="s">
        <v>55</v>
      </c>
      <c r="H1558" t="s">
        <v>55</v>
      </c>
      <c r="I1558" t="s">
        <v>55</v>
      </c>
      <c r="J1558" t="s">
        <v>141</v>
      </c>
      <c r="K1558">
        <v>0</v>
      </c>
      <c r="L1558">
        <v>0</v>
      </c>
      <c r="M1558">
        <v>0</v>
      </c>
      <c r="N1558">
        <v>2.0859999999999999</v>
      </c>
      <c r="O1558" t="s">
        <v>57</v>
      </c>
      <c r="P1558" t="s">
        <v>3582</v>
      </c>
      <c r="Q1558">
        <v>2.0859999999999999</v>
      </c>
      <c r="R1558">
        <v>0</v>
      </c>
      <c r="S1558">
        <v>0</v>
      </c>
      <c r="T1558">
        <v>0</v>
      </c>
      <c r="U1558" t="s">
        <v>619</v>
      </c>
      <c r="V1558" t="s">
        <v>619</v>
      </c>
      <c r="W1558">
        <v>175</v>
      </c>
      <c r="X1558">
        <v>0</v>
      </c>
      <c r="Y1558">
        <v>0</v>
      </c>
      <c r="Z1558">
        <v>0</v>
      </c>
      <c r="AA1558">
        <v>0</v>
      </c>
      <c r="AB1558">
        <v>1</v>
      </c>
      <c r="AC1558" t="s">
        <v>620</v>
      </c>
      <c r="AD1558" t="s">
        <v>3353</v>
      </c>
      <c r="AE1558">
        <v>1</v>
      </c>
    </row>
    <row r="1559" spans="1:31">
      <c r="A1559" t="s">
        <v>3740</v>
      </c>
      <c r="B1559">
        <v>2012</v>
      </c>
      <c r="C1559" t="s">
        <v>3353</v>
      </c>
      <c r="D1559" t="s">
        <v>523</v>
      </c>
      <c r="E1559" t="s">
        <v>55</v>
      </c>
      <c r="F1559" t="s">
        <v>55</v>
      </c>
      <c r="G1559" t="s">
        <v>55</v>
      </c>
      <c r="H1559" t="s">
        <v>55</v>
      </c>
      <c r="I1559" t="s">
        <v>55</v>
      </c>
      <c r="J1559" t="s">
        <v>145</v>
      </c>
      <c r="K1559">
        <v>2.7856649999999998</v>
      </c>
      <c r="L1559">
        <v>1.0093730000000001</v>
      </c>
      <c r="M1559">
        <v>1.165</v>
      </c>
      <c r="N1559">
        <v>5.5430000000000001</v>
      </c>
      <c r="O1559" t="s">
        <v>57</v>
      </c>
      <c r="P1559" t="s">
        <v>3741</v>
      </c>
      <c r="Q1559">
        <v>2.7570000000000001</v>
      </c>
      <c r="R1559">
        <v>1.62</v>
      </c>
      <c r="S1559">
        <v>1848</v>
      </c>
      <c r="T1559">
        <v>650</v>
      </c>
      <c r="U1559">
        <v>773</v>
      </c>
      <c r="V1559">
        <v>3677</v>
      </c>
      <c r="W1559">
        <v>216</v>
      </c>
      <c r="X1559">
        <v>9</v>
      </c>
      <c r="Y1559">
        <v>0</v>
      </c>
      <c r="Z1559">
        <v>0</v>
      </c>
      <c r="AA1559">
        <v>0</v>
      </c>
      <c r="AB1559">
        <v>1</v>
      </c>
      <c r="AC1559" t="s">
        <v>456</v>
      </c>
      <c r="AD1559" t="s">
        <v>3353</v>
      </c>
      <c r="AE1559">
        <v>0.81</v>
      </c>
    </row>
    <row r="1560" spans="1:31">
      <c r="A1560" t="s">
        <v>3742</v>
      </c>
      <c r="B1560">
        <v>2012</v>
      </c>
      <c r="C1560" t="s">
        <v>3353</v>
      </c>
      <c r="D1560" t="s">
        <v>523</v>
      </c>
      <c r="E1560" t="s">
        <v>55</v>
      </c>
      <c r="F1560" t="s">
        <v>55</v>
      </c>
      <c r="G1560" t="s">
        <v>55</v>
      </c>
      <c r="H1560" t="s">
        <v>55</v>
      </c>
      <c r="I1560" t="s">
        <v>55</v>
      </c>
      <c r="J1560" t="s">
        <v>149</v>
      </c>
      <c r="K1560">
        <v>4.0630879999999996</v>
      </c>
      <c r="L1560">
        <v>1.6672389999999999</v>
      </c>
      <c r="M1560">
        <v>1.4590000000000001</v>
      </c>
      <c r="N1560">
        <v>8.7850000000000001</v>
      </c>
      <c r="O1560" t="s">
        <v>57</v>
      </c>
      <c r="P1560" t="s">
        <v>3743</v>
      </c>
      <c r="Q1560">
        <v>4.7220000000000004</v>
      </c>
      <c r="R1560">
        <v>2.6040000000000001</v>
      </c>
      <c r="S1560">
        <v>3084</v>
      </c>
      <c r="T1560">
        <v>1242</v>
      </c>
      <c r="U1560">
        <v>1108</v>
      </c>
      <c r="V1560">
        <v>6668</v>
      </c>
      <c r="W1560">
        <v>351</v>
      </c>
      <c r="X1560">
        <v>12</v>
      </c>
      <c r="Y1560">
        <v>0</v>
      </c>
      <c r="Z1560">
        <v>0</v>
      </c>
      <c r="AA1560">
        <v>0</v>
      </c>
      <c r="AB1560">
        <v>1</v>
      </c>
      <c r="AC1560" t="s">
        <v>525</v>
      </c>
      <c r="AD1560" t="s">
        <v>3353</v>
      </c>
      <c r="AE1560">
        <v>2.5</v>
      </c>
    </row>
    <row r="1561" spans="1:31">
      <c r="A1561" t="s">
        <v>3744</v>
      </c>
      <c r="B1561">
        <v>2012</v>
      </c>
      <c r="C1561" t="s">
        <v>3353</v>
      </c>
      <c r="D1561" t="s">
        <v>523</v>
      </c>
      <c r="E1561" t="s">
        <v>55</v>
      </c>
      <c r="F1561" t="s">
        <v>55</v>
      </c>
      <c r="G1561" t="s">
        <v>55</v>
      </c>
      <c r="H1561" t="s">
        <v>55</v>
      </c>
      <c r="I1561" t="s">
        <v>55</v>
      </c>
      <c r="J1561" t="s">
        <v>153</v>
      </c>
      <c r="K1561">
        <v>4.1066010000000004</v>
      </c>
      <c r="L1561">
        <v>1.4815940000000001</v>
      </c>
      <c r="M1561">
        <v>1.716</v>
      </c>
      <c r="N1561">
        <v>8.1340000000000003</v>
      </c>
      <c r="O1561" t="s">
        <v>57</v>
      </c>
      <c r="P1561" t="s">
        <v>3745</v>
      </c>
      <c r="Q1561">
        <v>4.0279999999999996</v>
      </c>
      <c r="R1561">
        <v>2.39</v>
      </c>
      <c r="S1561">
        <v>3158</v>
      </c>
      <c r="T1561">
        <v>1157</v>
      </c>
      <c r="U1561">
        <v>1320</v>
      </c>
      <c r="V1561">
        <v>6255</v>
      </c>
      <c r="W1561">
        <v>400</v>
      </c>
      <c r="X1561">
        <v>14</v>
      </c>
      <c r="Y1561">
        <v>0</v>
      </c>
      <c r="Z1561">
        <v>0</v>
      </c>
      <c r="AA1561">
        <v>0</v>
      </c>
      <c r="AB1561">
        <v>1</v>
      </c>
      <c r="AC1561" t="s">
        <v>3374</v>
      </c>
      <c r="AD1561" t="s">
        <v>3353</v>
      </c>
      <c r="AE1561">
        <v>2.2200000000000002</v>
      </c>
    </row>
    <row r="1562" spans="1:31">
      <c r="A1562" t="s">
        <v>3746</v>
      </c>
      <c r="B1562">
        <v>2012</v>
      </c>
      <c r="C1562" t="s">
        <v>3353</v>
      </c>
      <c r="D1562" t="s">
        <v>523</v>
      </c>
      <c r="E1562" t="s">
        <v>55</v>
      </c>
      <c r="F1562" t="s">
        <v>55</v>
      </c>
      <c r="G1562" t="s">
        <v>55</v>
      </c>
      <c r="H1562" t="s">
        <v>55</v>
      </c>
      <c r="I1562" t="s">
        <v>61</v>
      </c>
      <c r="J1562" t="s">
        <v>55</v>
      </c>
      <c r="K1562">
        <v>2.8415089999999998</v>
      </c>
      <c r="L1562">
        <v>0.71235700000000002</v>
      </c>
      <c r="M1562">
        <v>1.6160000000000001</v>
      </c>
      <c r="N1562">
        <v>4.609</v>
      </c>
      <c r="O1562" t="s">
        <v>57</v>
      </c>
      <c r="P1562" t="s">
        <v>3747</v>
      </c>
      <c r="Q1562">
        <v>1.7669999999999999</v>
      </c>
      <c r="R1562">
        <v>1.226</v>
      </c>
      <c r="S1562">
        <v>4542</v>
      </c>
      <c r="T1562">
        <v>1135</v>
      </c>
      <c r="U1562">
        <v>2582</v>
      </c>
      <c r="V1562">
        <v>7366</v>
      </c>
      <c r="W1562">
        <v>711</v>
      </c>
      <c r="X1562">
        <v>23</v>
      </c>
      <c r="Y1562">
        <v>0</v>
      </c>
      <c r="Z1562">
        <v>0</v>
      </c>
      <c r="AA1562">
        <v>0</v>
      </c>
      <c r="AB1562">
        <v>1</v>
      </c>
      <c r="AC1562" t="s">
        <v>201</v>
      </c>
      <c r="AD1562" t="s">
        <v>3353</v>
      </c>
      <c r="AE1562">
        <v>1.31</v>
      </c>
    </row>
    <row r="1563" spans="1:31">
      <c r="A1563" t="s">
        <v>3748</v>
      </c>
      <c r="B1563">
        <v>2012</v>
      </c>
      <c r="C1563" t="s">
        <v>3353</v>
      </c>
      <c r="D1563" t="s">
        <v>523</v>
      </c>
      <c r="E1563" t="s">
        <v>55</v>
      </c>
      <c r="F1563" t="s">
        <v>55</v>
      </c>
      <c r="G1563" t="s">
        <v>55</v>
      </c>
      <c r="H1563" t="s">
        <v>55</v>
      </c>
      <c r="I1563" t="s">
        <v>61</v>
      </c>
      <c r="J1563" t="s">
        <v>137</v>
      </c>
      <c r="K1563">
        <v>0.51533399999999996</v>
      </c>
      <c r="L1563">
        <v>0.540377</v>
      </c>
      <c r="M1563">
        <v>0.01</v>
      </c>
      <c r="N1563">
        <v>3.004</v>
      </c>
      <c r="O1563" t="s">
        <v>57</v>
      </c>
      <c r="P1563" t="s">
        <v>3749</v>
      </c>
      <c r="Q1563">
        <v>2.4889999999999999</v>
      </c>
      <c r="R1563">
        <v>0.505</v>
      </c>
      <c r="S1563">
        <v>113</v>
      </c>
      <c r="T1563">
        <v>117</v>
      </c>
      <c r="U1563">
        <v>2</v>
      </c>
      <c r="V1563">
        <v>659</v>
      </c>
      <c r="W1563">
        <v>60</v>
      </c>
      <c r="X1563">
        <v>1</v>
      </c>
      <c r="Y1563">
        <v>0</v>
      </c>
      <c r="Z1563">
        <v>0</v>
      </c>
      <c r="AA1563">
        <v>0</v>
      </c>
      <c r="AB1563">
        <v>1</v>
      </c>
      <c r="AC1563" t="s">
        <v>3394</v>
      </c>
      <c r="AD1563" t="s">
        <v>3353</v>
      </c>
      <c r="AE1563">
        <v>0.34</v>
      </c>
    </row>
    <row r="1564" spans="1:31">
      <c r="A1564" t="s">
        <v>3750</v>
      </c>
      <c r="B1564">
        <v>2012</v>
      </c>
      <c r="C1564" t="s">
        <v>3353</v>
      </c>
      <c r="D1564" t="s">
        <v>523</v>
      </c>
      <c r="E1564" t="s">
        <v>55</v>
      </c>
      <c r="F1564" t="s">
        <v>55</v>
      </c>
      <c r="G1564" t="s">
        <v>55</v>
      </c>
      <c r="H1564" t="s">
        <v>55</v>
      </c>
      <c r="I1564" t="s">
        <v>61</v>
      </c>
      <c r="J1564" t="s">
        <v>141</v>
      </c>
      <c r="K1564">
        <v>0</v>
      </c>
      <c r="L1564">
        <v>0</v>
      </c>
      <c r="M1564">
        <v>0</v>
      </c>
      <c r="N1564">
        <v>3.694</v>
      </c>
      <c r="O1564" t="s">
        <v>57</v>
      </c>
      <c r="P1564" t="s">
        <v>3751</v>
      </c>
      <c r="Q1564">
        <v>3.694</v>
      </c>
      <c r="R1564">
        <v>0</v>
      </c>
      <c r="S1564">
        <v>0</v>
      </c>
      <c r="T1564">
        <v>0</v>
      </c>
      <c r="U1564" t="s">
        <v>619</v>
      </c>
      <c r="V1564" t="s">
        <v>619</v>
      </c>
      <c r="W1564">
        <v>98</v>
      </c>
      <c r="X1564">
        <v>0</v>
      </c>
      <c r="Y1564">
        <v>0</v>
      </c>
      <c r="Z1564">
        <v>0</v>
      </c>
      <c r="AA1564">
        <v>0</v>
      </c>
      <c r="AB1564">
        <v>1</v>
      </c>
      <c r="AC1564" t="s">
        <v>620</v>
      </c>
      <c r="AD1564" t="s">
        <v>3353</v>
      </c>
      <c r="AE1564">
        <v>1</v>
      </c>
    </row>
    <row r="1565" spans="1:31">
      <c r="A1565" t="s">
        <v>3752</v>
      </c>
      <c r="B1565">
        <v>2012</v>
      </c>
      <c r="C1565" t="s">
        <v>3353</v>
      </c>
      <c r="D1565" t="s">
        <v>523</v>
      </c>
      <c r="E1565" t="s">
        <v>55</v>
      </c>
      <c r="F1565" t="s">
        <v>55</v>
      </c>
      <c r="G1565" t="s">
        <v>55</v>
      </c>
      <c r="H1565" t="s">
        <v>55</v>
      </c>
      <c r="I1565" t="s">
        <v>61</v>
      </c>
      <c r="J1565" t="s">
        <v>145</v>
      </c>
      <c r="K1565">
        <v>2.1953130000000001</v>
      </c>
      <c r="L1565">
        <v>1.1730069999999999</v>
      </c>
      <c r="M1565">
        <v>0.52600000000000002</v>
      </c>
      <c r="N1565">
        <v>5.8879999999999999</v>
      </c>
      <c r="O1565" t="s">
        <v>57</v>
      </c>
      <c r="P1565" t="s">
        <v>3753</v>
      </c>
      <c r="Q1565">
        <v>3.6930000000000001</v>
      </c>
      <c r="R1565">
        <v>1.669</v>
      </c>
      <c r="S1565">
        <v>688</v>
      </c>
      <c r="T1565">
        <v>371</v>
      </c>
      <c r="U1565">
        <v>165</v>
      </c>
      <c r="V1565">
        <v>1847</v>
      </c>
      <c r="W1565">
        <v>119</v>
      </c>
      <c r="X1565">
        <v>4</v>
      </c>
      <c r="Y1565">
        <v>0</v>
      </c>
      <c r="Z1565">
        <v>0</v>
      </c>
      <c r="AA1565">
        <v>0</v>
      </c>
      <c r="AB1565">
        <v>1</v>
      </c>
      <c r="AC1565" t="s">
        <v>3377</v>
      </c>
      <c r="AD1565" t="s">
        <v>3353</v>
      </c>
      <c r="AE1565">
        <v>0.76</v>
      </c>
    </row>
    <row r="1566" spans="1:31">
      <c r="A1566" t="s">
        <v>3754</v>
      </c>
      <c r="B1566">
        <v>2012</v>
      </c>
      <c r="C1566" t="s">
        <v>3353</v>
      </c>
      <c r="D1566" t="s">
        <v>523</v>
      </c>
      <c r="E1566" t="s">
        <v>55</v>
      </c>
      <c r="F1566" t="s">
        <v>55</v>
      </c>
      <c r="G1566" t="s">
        <v>55</v>
      </c>
      <c r="H1566" t="s">
        <v>55</v>
      </c>
      <c r="I1566" t="s">
        <v>61</v>
      </c>
      <c r="J1566" t="s">
        <v>149</v>
      </c>
      <c r="K1566">
        <v>6.0188519999999999</v>
      </c>
      <c r="L1566">
        <v>2.3854579999999999</v>
      </c>
      <c r="M1566">
        <v>2.2440000000000002</v>
      </c>
      <c r="N1566">
        <v>12.631</v>
      </c>
      <c r="O1566" t="s">
        <v>57</v>
      </c>
      <c r="P1566" t="s">
        <v>3755</v>
      </c>
      <c r="Q1566">
        <v>6.6120000000000001</v>
      </c>
      <c r="R1566">
        <v>3.7749999999999999</v>
      </c>
      <c r="S1566">
        <v>2233</v>
      </c>
      <c r="T1566">
        <v>873</v>
      </c>
      <c r="U1566">
        <v>833</v>
      </c>
      <c r="V1566">
        <v>4687</v>
      </c>
      <c r="W1566">
        <v>197</v>
      </c>
      <c r="X1566">
        <v>10</v>
      </c>
      <c r="Y1566">
        <v>0</v>
      </c>
      <c r="Z1566">
        <v>0</v>
      </c>
      <c r="AA1566">
        <v>0</v>
      </c>
      <c r="AB1566">
        <v>1</v>
      </c>
      <c r="AC1566" t="s">
        <v>236</v>
      </c>
      <c r="AD1566" t="s">
        <v>3353</v>
      </c>
      <c r="AE1566">
        <v>1.97</v>
      </c>
    </row>
    <row r="1567" spans="1:31">
      <c r="A1567" t="s">
        <v>3756</v>
      </c>
      <c r="B1567">
        <v>2012</v>
      </c>
      <c r="C1567" t="s">
        <v>3353</v>
      </c>
      <c r="D1567" t="s">
        <v>523</v>
      </c>
      <c r="E1567" t="s">
        <v>55</v>
      </c>
      <c r="F1567" t="s">
        <v>55</v>
      </c>
      <c r="G1567" t="s">
        <v>55</v>
      </c>
      <c r="H1567" t="s">
        <v>55</v>
      </c>
      <c r="I1567" t="s">
        <v>61</v>
      </c>
      <c r="J1567" t="s">
        <v>153</v>
      </c>
      <c r="K1567">
        <v>3.7440410000000002</v>
      </c>
      <c r="L1567">
        <v>1.6026039999999999</v>
      </c>
      <c r="M1567">
        <v>1.274</v>
      </c>
      <c r="N1567">
        <v>8.3510000000000009</v>
      </c>
      <c r="O1567" t="s">
        <v>57</v>
      </c>
      <c r="P1567" t="s">
        <v>3757</v>
      </c>
      <c r="Q1567">
        <v>4.6070000000000002</v>
      </c>
      <c r="R1567">
        <v>2.4700000000000002</v>
      </c>
      <c r="S1567">
        <v>1507</v>
      </c>
      <c r="T1567">
        <v>640</v>
      </c>
      <c r="U1567">
        <v>513</v>
      </c>
      <c r="V1567">
        <v>3361</v>
      </c>
      <c r="W1567">
        <v>237</v>
      </c>
      <c r="X1567">
        <v>8</v>
      </c>
      <c r="Y1567">
        <v>0</v>
      </c>
      <c r="Z1567">
        <v>0</v>
      </c>
      <c r="AA1567">
        <v>0</v>
      </c>
      <c r="AB1567">
        <v>1</v>
      </c>
      <c r="AC1567" t="s">
        <v>130</v>
      </c>
      <c r="AD1567" t="s">
        <v>3353</v>
      </c>
      <c r="AE1567">
        <v>1.68</v>
      </c>
    </row>
    <row r="1568" spans="1:31">
      <c r="A1568" t="s">
        <v>3758</v>
      </c>
      <c r="B1568">
        <v>2012</v>
      </c>
      <c r="C1568" t="s">
        <v>3353</v>
      </c>
      <c r="D1568" t="s">
        <v>523</v>
      </c>
      <c r="E1568" t="s">
        <v>55</v>
      </c>
      <c r="F1568" t="s">
        <v>55</v>
      </c>
      <c r="G1568" t="s">
        <v>55</v>
      </c>
      <c r="H1568" t="s">
        <v>55</v>
      </c>
      <c r="I1568" t="s">
        <v>72</v>
      </c>
      <c r="J1568" t="s">
        <v>55</v>
      </c>
      <c r="K1568">
        <v>2.5185499999999998</v>
      </c>
      <c r="L1568">
        <v>0.89753499999999997</v>
      </c>
      <c r="M1568">
        <v>1.071</v>
      </c>
      <c r="N1568">
        <v>4.9640000000000004</v>
      </c>
      <c r="O1568" t="s">
        <v>57</v>
      </c>
      <c r="P1568" t="s">
        <v>3759</v>
      </c>
      <c r="Q1568">
        <v>2.4460000000000002</v>
      </c>
      <c r="R1568">
        <v>1.4470000000000001</v>
      </c>
      <c r="S1568">
        <v>4200</v>
      </c>
      <c r="T1568">
        <v>1497</v>
      </c>
      <c r="U1568">
        <v>1787</v>
      </c>
      <c r="V1568">
        <v>8278</v>
      </c>
      <c r="W1568">
        <v>537</v>
      </c>
      <c r="X1568">
        <v>15</v>
      </c>
      <c r="Y1568">
        <v>0</v>
      </c>
      <c r="Z1568">
        <v>0</v>
      </c>
      <c r="AA1568">
        <v>0</v>
      </c>
      <c r="AB1568">
        <v>1</v>
      </c>
      <c r="AC1568" t="s">
        <v>1102</v>
      </c>
      <c r="AD1568" t="s">
        <v>3353</v>
      </c>
      <c r="AE1568">
        <v>1.76</v>
      </c>
    </row>
    <row r="1569" spans="1:31">
      <c r="A1569" t="s">
        <v>3760</v>
      </c>
      <c r="B1569">
        <v>2012</v>
      </c>
      <c r="C1569" t="s">
        <v>3353</v>
      </c>
      <c r="D1569" t="s">
        <v>523</v>
      </c>
      <c r="E1569" t="s">
        <v>55</v>
      </c>
      <c r="F1569" t="s">
        <v>55</v>
      </c>
      <c r="G1569" t="s">
        <v>55</v>
      </c>
      <c r="H1569" t="s">
        <v>55</v>
      </c>
      <c r="I1569" t="s">
        <v>72</v>
      </c>
      <c r="J1569" t="s">
        <v>137</v>
      </c>
      <c r="K1569">
        <v>2.057569</v>
      </c>
      <c r="L1569">
        <v>1.7132419999999999</v>
      </c>
      <c r="M1569">
        <v>0.13700000000000001</v>
      </c>
      <c r="N1569">
        <v>8.7029999999999994</v>
      </c>
      <c r="O1569" t="s">
        <v>57</v>
      </c>
      <c r="P1569" t="s">
        <v>3761</v>
      </c>
      <c r="Q1569">
        <v>6.6449999999999996</v>
      </c>
      <c r="R1569">
        <v>1.921</v>
      </c>
      <c r="S1569">
        <v>539</v>
      </c>
      <c r="T1569">
        <v>440</v>
      </c>
      <c r="U1569">
        <v>36</v>
      </c>
      <c r="V1569">
        <v>2278</v>
      </c>
      <c r="W1569">
        <v>46</v>
      </c>
      <c r="X1569">
        <v>2</v>
      </c>
      <c r="Y1569">
        <v>0</v>
      </c>
      <c r="Z1569">
        <v>0</v>
      </c>
      <c r="AA1569">
        <v>0</v>
      </c>
      <c r="AB1569">
        <v>1</v>
      </c>
      <c r="AC1569" t="s">
        <v>3377</v>
      </c>
      <c r="AD1569" t="s">
        <v>3353</v>
      </c>
      <c r="AE1569">
        <v>0.66</v>
      </c>
    </row>
    <row r="1570" spans="1:31">
      <c r="A1570" t="s">
        <v>3762</v>
      </c>
      <c r="B1570">
        <v>2012</v>
      </c>
      <c r="C1570" t="s">
        <v>3353</v>
      </c>
      <c r="D1570" t="s">
        <v>523</v>
      </c>
      <c r="E1570" t="s">
        <v>55</v>
      </c>
      <c r="F1570" t="s">
        <v>55</v>
      </c>
      <c r="G1570" t="s">
        <v>55</v>
      </c>
      <c r="H1570" t="s">
        <v>55</v>
      </c>
      <c r="I1570" t="s">
        <v>72</v>
      </c>
      <c r="J1570" t="s">
        <v>141</v>
      </c>
      <c r="K1570">
        <v>0</v>
      </c>
      <c r="L1570">
        <v>0</v>
      </c>
      <c r="M1570">
        <v>0</v>
      </c>
      <c r="N1570">
        <v>4.6779999999999999</v>
      </c>
      <c r="O1570" t="s">
        <v>57</v>
      </c>
      <c r="P1570" t="s">
        <v>3700</v>
      </c>
      <c r="Q1570">
        <v>4.6779999999999999</v>
      </c>
      <c r="R1570">
        <v>0</v>
      </c>
      <c r="S1570">
        <v>0</v>
      </c>
      <c r="T1570">
        <v>0</v>
      </c>
      <c r="U1570" t="s">
        <v>619</v>
      </c>
      <c r="V1570" t="s">
        <v>619</v>
      </c>
      <c r="W1570">
        <v>77</v>
      </c>
      <c r="X1570">
        <v>0</v>
      </c>
      <c r="Y1570">
        <v>0</v>
      </c>
      <c r="Z1570">
        <v>0</v>
      </c>
      <c r="AA1570">
        <v>0</v>
      </c>
      <c r="AB1570">
        <v>1</v>
      </c>
      <c r="AC1570" t="s">
        <v>620</v>
      </c>
      <c r="AD1570" t="s">
        <v>3353</v>
      </c>
      <c r="AE1570">
        <v>1</v>
      </c>
    </row>
    <row r="1571" spans="1:31">
      <c r="A1571" t="s">
        <v>3763</v>
      </c>
      <c r="B1571">
        <v>2012</v>
      </c>
      <c r="C1571" t="s">
        <v>3353</v>
      </c>
      <c r="D1571" t="s">
        <v>523</v>
      </c>
      <c r="E1571" t="s">
        <v>55</v>
      </c>
      <c r="F1571" t="s">
        <v>55</v>
      </c>
      <c r="G1571" t="s">
        <v>55</v>
      </c>
      <c r="H1571" t="s">
        <v>55</v>
      </c>
      <c r="I1571" t="s">
        <v>72</v>
      </c>
      <c r="J1571" t="s">
        <v>145</v>
      </c>
      <c r="K1571">
        <v>3.3150550000000001</v>
      </c>
      <c r="L1571">
        <v>1.704213</v>
      </c>
      <c r="M1571">
        <v>0.84899999999999998</v>
      </c>
      <c r="N1571">
        <v>8.5510000000000002</v>
      </c>
      <c r="O1571" t="s">
        <v>57</v>
      </c>
      <c r="P1571" t="s">
        <v>3764</v>
      </c>
      <c r="Q1571">
        <v>5.2359999999999998</v>
      </c>
      <c r="R1571">
        <v>2.4660000000000002</v>
      </c>
      <c r="S1571">
        <v>1159</v>
      </c>
      <c r="T1571">
        <v>569</v>
      </c>
      <c r="U1571">
        <v>297</v>
      </c>
      <c r="V1571">
        <v>2990</v>
      </c>
      <c r="W1571">
        <v>97</v>
      </c>
      <c r="X1571">
        <v>5</v>
      </c>
      <c r="Y1571">
        <v>0</v>
      </c>
      <c r="Z1571">
        <v>0</v>
      </c>
      <c r="AA1571">
        <v>0</v>
      </c>
      <c r="AB1571">
        <v>1</v>
      </c>
      <c r="AC1571" t="s">
        <v>3355</v>
      </c>
      <c r="AD1571" t="s">
        <v>3353</v>
      </c>
      <c r="AE1571">
        <v>0.87</v>
      </c>
    </row>
    <row r="1572" spans="1:31">
      <c r="A1572" t="s">
        <v>3765</v>
      </c>
      <c r="B1572">
        <v>2012</v>
      </c>
      <c r="C1572" t="s">
        <v>3353</v>
      </c>
      <c r="D1572" t="s">
        <v>523</v>
      </c>
      <c r="E1572" t="s">
        <v>55</v>
      </c>
      <c r="F1572" t="s">
        <v>55</v>
      </c>
      <c r="G1572" t="s">
        <v>55</v>
      </c>
      <c r="H1572" t="s">
        <v>55</v>
      </c>
      <c r="I1572" t="s">
        <v>72</v>
      </c>
      <c r="J1572" t="s">
        <v>149</v>
      </c>
      <c r="K1572">
        <v>2.192666</v>
      </c>
      <c r="L1572">
        <v>1.6234949999999999</v>
      </c>
      <c r="M1572">
        <v>0.223</v>
      </c>
      <c r="N1572">
        <v>8.1649999999999991</v>
      </c>
      <c r="O1572" t="s">
        <v>57</v>
      </c>
      <c r="P1572" t="s">
        <v>3766</v>
      </c>
      <c r="Q1572">
        <v>5.9720000000000004</v>
      </c>
      <c r="R1572">
        <v>1.97</v>
      </c>
      <c r="S1572">
        <v>851</v>
      </c>
      <c r="T1572">
        <v>620</v>
      </c>
      <c r="U1572">
        <v>87</v>
      </c>
      <c r="V1572">
        <v>3168</v>
      </c>
      <c r="W1572">
        <v>154</v>
      </c>
      <c r="X1572">
        <v>2</v>
      </c>
      <c r="Y1572">
        <v>0</v>
      </c>
      <c r="Z1572">
        <v>0</v>
      </c>
      <c r="AA1572">
        <v>0</v>
      </c>
      <c r="AB1572">
        <v>1</v>
      </c>
      <c r="AC1572" t="s">
        <v>3355</v>
      </c>
      <c r="AD1572" t="s">
        <v>3353</v>
      </c>
      <c r="AE1572">
        <v>1.88</v>
      </c>
    </row>
    <row r="1573" spans="1:31">
      <c r="A1573" t="s">
        <v>3767</v>
      </c>
      <c r="B1573">
        <v>2012</v>
      </c>
      <c r="C1573" t="s">
        <v>3353</v>
      </c>
      <c r="D1573" t="s">
        <v>523</v>
      </c>
      <c r="E1573" t="s">
        <v>55</v>
      </c>
      <c r="F1573" t="s">
        <v>55</v>
      </c>
      <c r="G1573" t="s">
        <v>55</v>
      </c>
      <c r="H1573" t="s">
        <v>55</v>
      </c>
      <c r="I1573" t="s">
        <v>72</v>
      </c>
      <c r="J1573" t="s">
        <v>153</v>
      </c>
      <c r="K1573">
        <v>4.5046499999999998</v>
      </c>
      <c r="L1573">
        <v>2.8912849999999999</v>
      </c>
      <c r="M1573">
        <v>0.69</v>
      </c>
      <c r="N1573">
        <v>14.199</v>
      </c>
      <c r="O1573" t="s">
        <v>57</v>
      </c>
      <c r="P1573" t="s">
        <v>3768</v>
      </c>
      <c r="Q1573">
        <v>9.6940000000000008</v>
      </c>
      <c r="R1573">
        <v>3.8149999999999999</v>
      </c>
      <c r="S1573">
        <v>1651</v>
      </c>
      <c r="T1573">
        <v>1083</v>
      </c>
      <c r="U1573">
        <v>253</v>
      </c>
      <c r="V1573">
        <v>5205</v>
      </c>
      <c r="W1573">
        <v>163</v>
      </c>
      <c r="X1573">
        <v>6</v>
      </c>
      <c r="Y1573">
        <v>0</v>
      </c>
      <c r="Z1573">
        <v>0</v>
      </c>
      <c r="AA1573">
        <v>0</v>
      </c>
      <c r="AB1573">
        <v>1</v>
      </c>
      <c r="AC1573" t="s">
        <v>3443</v>
      </c>
      <c r="AD1573" t="s">
        <v>3353</v>
      </c>
      <c r="AE1573">
        <v>3.15</v>
      </c>
    </row>
    <row r="1574" spans="1:31">
      <c r="A1574" t="s">
        <v>3772</v>
      </c>
      <c r="B1574">
        <v>2012</v>
      </c>
      <c r="C1574" t="s">
        <v>3773</v>
      </c>
      <c r="D1574" t="s">
        <v>55</v>
      </c>
      <c r="E1574" t="s">
        <v>55</v>
      </c>
      <c r="F1574" t="s">
        <v>55</v>
      </c>
      <c r="G1574" t="s">
        <v>55</v>
      </c>
      <c r="H1574" t="s">
        <v>56</v>
      </c>
      <c r="I1574" t="s">
        <v>55</v>
      </c>
      <c r="J1574" t="s">
        <v>55</v>
      </c>
      <c r="K1574">
        <v>9.2573519999999991</v>
      </c>
      <c r="L1574">
        <v>4.2642579999999999</v>
      </c>
      <c r="M1574">
        <v>2.7650000000000001</v>
      </c>
      <c r="N1574">
        <v>21.353000000000002</v>
      </c>
      <c r="O1574" t="s">
        <v>57</v>
      </c>
      <c r="P1574" t="s">
        <v>3774</v>
      </c>
      <c r="Q1574">
        <v>12.096</v>
      </c>
      <c r="R1574">
        <v>6.492</v>
      </c>
      <c r="S1574">
        <v>2017</v>
      </c>
      <c r="T1574">
        <v>952</v>
      </c>
      <c r="U1574">
        <v>602</v>
      </c>
      <c r="V1574">
        <v>4652</v>
      </c>
      <c r="W1574">
        <v>61</v>
      </c>
      <c r="X1574">
        <v>6</v>
      </c>
      <c r="Y1574">
        <v>0</v>
      </c>
      <c r="Z1574">
        <v>0</v>
      </c>
      <c r="AA1574">
        <v>0</v>
      </c>
      <c r="AB1574">
        <v>1</v>
      </c>
      <c r="AC1574" t="s">
        <v>236</v>
      </c>
      <c r="AD1574" t="s">
        <v>3773</v>
      </c>
      <c r="AE1574">
        <v>1.3</v>
      </c>
    </row>
    <row r="1575" spans="1:31">
      <c r="A1575" t="s">
        <v>3775</v>
      </c>
      <c r="B1575">
        <v>2012</v>
      </c>
      <c r="C1575" t="s">
        <v>3773</v>
      </c>
      <c r="D1575" t="s">
        <v>55</v>
      </c>
      <c r="E1575" t="s">
        <v>55</v>
      </c>
      <c r="F1575" t="s">
        <v>55</v>
      </c>
      <c r="G1575" t="s">
        <v>55</v>
      </c>
      <c r="H1575" t="s">
        <v>56</v>
      </c>
      <c r="I1575" t="s">
        <v>61</v>
      </c>
      <c r="J1575" t="s">
        <v>55</v>
      </c>
      <c r="K1575">
        <v>16.565694000000001</v>
      </c>
      <c r="L1575">
        <v>7.4836980000000004</v>
      </c>
      <c r="M1575">
        <v>4.9109999999999996</v>
      </c>
      <c r="N1575">
        <v>36.551000000000002</v>
      </c>
      <c r="O1575" t="s">
        <v>57</v>
      </c>
      <c r="P1575" t="s">
        <v>3776</v>
      </c>
      <c r="Q1575">
        <v>19.984999999999999</v>
      </c>
      <c r="R1575">
        <v>11.654999999999999</v>
      </c>
      <c r="S1575">
        <v>1683</v>
      </c>
      <c r="T1575">
        <v>871</v>
      </c>
      <c r="U1575">
        <v>499</v>
      </c>
      <c r="V1575">
        <v>3714</v>
      </c>
      <c r="W1575">
        <v>35</v>
      </c>
      <c r="X1575">
        <v>5</v>
      </c>
      <c r="Y1575">
        <v>0</v>
      </c>
      <c r="Z1575">
        <v>0</v>
      </c>
      <c r="AA1575">
        <v>0</v>
      </c>
      <c r="AB1575">
        <v>1</v>
      </c>
      <c r="AC1575" t="s">
        <v>3360</v>
      </c>
      <c r="AD1575" t="s">
        <v>3773</v>
      </c>
      <c r="AE1575">
        <v>1.38</v>
      </c>
    </row>
    <row r="1576" spans="1:31">
      <c r="A1576" t="s">
        <v>3777</v>
      </c>
      <c r="B1576">
        <v>2012</v>
      </c>
      <c r="C1576" t="s">
        <v>3773</v>
      </c>
      <c r="D1576" t="s">
        <v>55</v>
      </c>
      <c r="E1576" t="s">
        <v>55</v>
      </c>
      <c r="F1576" t="s">
        <v>55</v>
      </c>
      <c r="G1576" t="s">
        <v>55</v>
      </c>
      <c r="H1576" t="s">
        <v>65</v>
      </c>
      <c r="I1576" t="s">
        <v>55</v>
      </c>
      <c r="J1576" t="s">
        <v>55</v>
      </c>
      <c r="K1576">
        <v>13.109260000000001</v>
      </c>
      <c r="L1576">
        <v>3.3138269999999999</v>
      </c>
      <c r="M1576">
        <v>7.2949999999999999</v>
      </c>
      <c r="N1576">
        <v>21.132000000000001</v>
      </c>
      <c r="O1576" t="s">
        <v>57</v>
      </c>
      <c r="P1576" t="s">
        <v>3778</v>
      </c>
      <c r="Q1576">
        <v>8.0229999999999997</v>
      </c>
      <c r="R1576">
        <v>5.8150000000000004</v>
      </c>
      <c r="S1576">
        <v>7581</v>
      </c>
      <c r="T1576">
        <v>2059</v>
      </c>
      <c r="U1576">
        <v>4219</v>
      </c>
      <c r="V1576">
        <v>12221</v>
      </c>
      <c r="W1576">
        <v>215</v>
      </c>
      <c r="X1576">
        <v>21</v>
      </c>
      <c r="Y1576">
        <v>0</v>
      </c>
      <c r="Z1576">
        <v>0</v>
      </c>
      <c r="AA1576">
        <v>0</v>
      </c>
      <c r="AB1576">
        <v>1</v>
      </c>
      <c r="AC1576" t="s">
        <v>3478</v>
      </c>
      <c r="AD1576" t="s">
        <v>3773</v>
      </c>
      <c r="AE1576">
        <v>2.06</v>
      </c>
    </row>
    <row r="1577" spans="1:31">
      <c r="A1577" t="s">
        <v>3779</v>
      </c>
      <c r="B1577">
        <v>2012</v>
      </c>
      <c r="C1577" t="s">
        <v>3773</v>
      </c>
      <c r="D1577" t="s">
        <v>55</v>
      </c>
      <c r="E1577" t="s">
        <v>55</v>
      </c>
      <c r="F1577" t="s">
        <v>55</v>
      </c>
      <c r="G1577" t="s">
        <v>55</v>
      </c>
      <c r="H1577" t="s">
        <v>65</v>
      </c>
      <c r="I1577" t="s">
        <v>61</v>
      </c>
      <c r="J1577" t="s">
        <v>55</v>
      </c>
      <c r="K1577">
        <v>15.144609000000001</v>
      </c>
      <c r="L1577">
        <v>5.3183090000000002</v>
      </c>
      <c r="M1577">
        <v>6.2779999999999996</v>
      </c>
      <c r="N1577">
        <v>28.826000000000001</v>
      </c>
      <c r="O1577" t="s">
        <v>57</v>
      </c>
      <c r="P1577" t="s">
        <v>3780</v>
      </c>
      <c r="Q1577">
        <v>13.682</v>
      </c>
      <c r="R1577">
        <v>8.8670000000000009</v>
      </c>
      <c r="S1577">
        <v>4900</v>
      </c>
      <c r="T1577">
        <v>1816</v>
      </c>
      <c r="U1577">
        <v>2031</v>
      </c>
      <c r="V1577">
        <v>9327</v>
      </c>
      <c r="W1577">
        <v>140</v>
      </c>
      <c r="X1577">
        <v>15</v>
      </c>
      <c r="Y1577">
        <v>0</v>
      </c>
      <c r="Z1577">
        <v>0</v>
      </c>
      <c r="AA1577">
        <v>0</v>
      </c>
      <c r="AB1577">
        <v>1</v>
      </c>
      <c r="AC1577" t="s">
        <v>379</v>
      </c>
      <c r="AD1577" t="s">
        <v>3773</v>
      </c>
      <c r="AE1577">
        <v>3.06</v>
      </c>
    </row>
    <row r="1578" spans="1:31">
      <c r="A1578" t="s">
        <v>3781</v>
      </c>
      <c r="B1578">
        <v>2012</v>
      </c>
      <c r="C1578" t="s">
        <v>3773</v>
      </c>
      <c r="D1578" t="s">
        <v>55</v>
      </c>
      <c r="E1578" t="s">
        <v>55</v>
      </c>
      <c r="F1578" t="s">
        <v>55</v>
      </c>
      <c r="G1578" t="s">
        <v>55</v>
      </c>
      <c r="H1578" t="s">
        <v>65</v>
      </c>
      <c r="I1578" t="s">
        <v>72</v>
      </c>
      <c r="J1578" t="s">
        <v>55</v>
      </c>
      <c r="K1578">
        <v>10.52431</v>
      </c>
      <c r="L1578">
        <v>4.2803519999999997</v>
      </c>
      <c r="M1578">
        <v>3.7370000000000001</v>
      </c>
      <c r="N1578">
        <v>22.164999999999999</v>
      </c>
      <c r="O1578" t="s">
        <v>57</v>
      </c>
      <c r="P1578" t="s">
        <v>3782</v>
      </c>
      <c r="Q1578">
        <v>11.641</v>
      </c>
      <c r="R1578">
        <v>6.7869999999999999</v>
      </c>
      <c r="S1578">
        <v>2681</v>
      </c>
      <c r="T1578">
        <v>1099</v>
      </c>
      <c r="U1578">
        <v>952</v>
      </c>
      <c r="V1578">
        <v>5647</v>
      </c>
      <c r="W1578">
        <v>75</v>
      </c>
      <c r="X1578">
        <v>6</v>
      </c>
      <c r="Y1578">
        <v>0</v>
      </c>
      <c r="Z1578">
        <v>0</v>
      </c>
      <c r="AA1578">
        <v>0</v>
      </c>
      <c r="AB1578">
        <v>1</v>
      </c>
      <c r="AC1578" t="s">
        <v>3374</v>
      </c>
      <c r="AD1578" t="s">
        <v>3773</v>
      </c>
      <c r="AE1578">
        <v>1.44</v>
      </c>
    </row>
    <row r="1579" spans="1:31">
      <c r="A1579" t="s">
        <v>3783</v>
      </c>
      <c r="B1579">
        <v>2012</v>
      </c>
      <c r="C1579" t="s">
        <v>3773</v>
      </c>
      <c r="D1579" t="s">
        <v>55</v>
      </c>
      <c r="E1579" t="s">
        <v>55</v>
      </c>
      <c r="F1579" t="s">
        <v>55</v>
      </c>
      <c r="G1579" t="s">
        <v>55</v>
      </c>
      <c r="H1579" t="s">
        <v>76</v>
      </c>
      <c r="I1579" t="s">
        <v>55</v>
      </c>
      <c r="J1579" t="s">
        <v>55</v>
      </c>
      <c r="K1579">
        <v>9.3546600000000009</v>
      </c>
      <c r="L1579">
        <v>1.7840009999999999</v>
      </c>
      <c r="M1579">
        <v>6.1449999999999996</v>
      </c>
      <c r="N1579">
        <v>13.5</v>
      </c>
      <c r="O1579" t="s">
        <v>57</v>
      </c>
      <c r="P1579" t="s">
        <v>3784</v>
      </c>
      <c r="Q1579">
        <v>4.1459999999999999</v>
      </c>
      <c r="R1579">
        <v>3.21</v>
      </c>
      <c r="S1579">
        <v>8921</v>
      </c>
      <c r="T1579">
        <v>1714</v>
      </c>
      <c r="U1579">
        <v>5860</v>
      </c>
      <c r="V1579">
        <v>12875</v>
      </c>
      <c r="W1579">
        <v>387</v>
      </c>
      <c r="X1579">
        <v>32</v>
      </c>
      <c r="Y1579">
        <v>0</v>
      </c>
      <c r="Z1579">
        <v>0</v>
      </c>
      <c r="AA1579">
        <v>0</v>
      </c>
      <c r="AB1579">
        <v>1</v>
      </c>
      <c r="AC1579" t="s">
        <v>390</v>
      </c>
      <c r="AD1579" t="s">
        <v>3773</v>
      </c>
      <c r="AE1579">
        <v>1.45</v>
      </c>
    </row>
    <row r="1580" spans="1:31">
      <c r="A1580" t="s">
        <v>3785</v>
      </c>
      <c r="B1580">
        <v>2012</v>
      </c>
      <c r="C1580" t="s">
        <v>3773</v>
      </c>
      <c r="D1580" t="s">
        <v>55</v>
      </c>
      <c r="E1580" t="s">
        <v>55</v>
      </c>
      <c r="F1580" t="s">
        <v>55</v>
      </c>
      <c r="G1580" t="s">
        <v>55</v>
      </c>
      <c r="H1580" t="s">
        <v>76</v>
      </c>
      <c r="I1580" t="s">
        <v>61</v>
      </c>
      <c r="J1580" t="s">
        <v>55</v>
      </c>
      <c r="K1580">
        <v>9.3534000000000006</v>
      </c>
      <c r="L1580">
        <v>2.53335</v>
      </c>
      <c r="M1580">
        <v>4.9889999999999999</v>
      </c>
      <c r="N1580">
        <v>15.64</v>
      </c>
      <c r="O1580" t="s">
        <v>57</v>
      </c>
      <c r="P1580" t="s">
        <v>3786</v>
      </c>
      <c r="Q1580">
        <v>6.2859999999999996</v>
      </c>
      <c r="R1580">
        <v>4.3650000000000002</v>
      </c>
      <c r="S1580">
        <v>4469</v>
      </c>
      <c r="T1580">
        <v>1226</v>
      </c>
      <c r="U1580">
        <v>2383</v>
      </c>
      <c r="V1580">
        <v>7472</v>
      </c>
      <c r="W1580">
        <v>254</v>
      </c>
      <c r="X1580">
        <v>17</v>
      </c>
      <c r="Y1580">
        <v>0</v>
      </c>
      <c r="Z1580">
        <v>0</v>
      </c>
      <c r="AA1580">
        <v>0</v>
      </c>
      <c r="AB1580">
        <v>1</v>
      </c>
      <c r="AC1580" t="s">
        <v>63</v>
      </c>
      <c r="AD1580" t="s">
        <v>3773</v>
      </c>
      <c r="AE1580">
        <v>1.92</v>
      </c>
    </row>
    <row r="1581" spans="1:31">
      <c r="A1581" t="s">
        <v>3787</v>
      </c>
      <c r="B1581">
        <v>2012</v>
      </c>
      <c r="C1581" t="s">
        <v>3773</v>
      </c>
      <c r="D1581" t="s">
        <v>55</v>
      </c>
      <c r="E1581" t="s">
        <v>55</v>
      </c>
      <c r="F1581" t="s">
        <v>55</v>
      </c>
      <c r="G1581" t="s">
        <v>55</v>
      </c>
      <c r="H1581" t="s">
        <v>76</v>
      </c>
      <c r="I1581" t="s">
        <v>72</v>
      </c>
      <c r="J1581" t="s">
        <v>55</v>
      </c>
      <c r="K1581">
        <v>9.3559249999999992</v>
      </c>
      <c r="L1581">
        <v>2.6069300000000002</v>
      </c>
      <c r="M1581">
        <v>4.891</v>
      </c>
      <c r="N1581">
        <v>15.851000000000001</v>
      </c>
      <c r="O1581" t="s">
        <v>57</v>
      </c>
      <c r="P1581" t="s">
        <v>3788</v>
      </c>
      <c r="Q1581">
        <v>6.4950000000000001</v>
      </c>
      <c r="R1581">
        <v>4.4649999999999999</v>
      </c>
      <c r="S1581">
        <v>4452</v>
      </c>
      <c r="T1581">
        <v>1238</v>
      </c>
      <c r="U1581">
        <v>2328</v>
      </c>
      <c r="V1581">
        <v>7543</v>
      </c>
      <c r="W1581">
        <v>133</v>
      </c>
      <c r="X1581">
        <v>15</v>
      </c>
      <c r="Y1581">
        <v>0</v>
      </c>
      <c r="Z1581">
        <v>0</v>
      </c>
      <c r="AA1581">
        <v>0</v>
      </c>
      <c r="AB1581">
        <v>1</v>
      </c>
      <c r="AC1581" t="s">
        <v>1102</v>
      </c>
      <c r="AD1581" t="s">
        <v>3773</v>
      </c>
      <c r="AE1581">
        <v>1.06</v>
      </c>
    </row>
    <row r="1582" spans="1:31">
      <c r="A1582" t="s">
        <v>3789</v>
      </c>
      <c r="B1582">
        <v>2012</v>
      </c>
      <c r="C1582" t="s">
        <v>3773</v>
      </c>
      <c r="D1582" t="s">
        <v>55</v>
      </c>
      <c r="E1582" t="s">
        <v>55</v>
      </c>
      <c r="F1582" t="s">
        <v>55</v>
      </c>
      <c r="G1582" t="s">
        <v>55</v>
      </c>
      <c r="H1582" t="s">
        <v>86</v>
      </c>
      <c r="I1582" t="s">
        <v>55</v>
      </c>
      <c r="J1582" t="s">
        <v>55</v>
      </c>
      <c r="K1582">
        <v>13.424476</v>
      </c>
      <c r="L1582">
        <v>2.575129</v>
      </c>
      <c r="M1582">
        <v>8.7579999999999991</v>
      </c>
      <c r="N1582">
        <v>19.372</v>
      </c>
      <c r="O1582" t="s">
        <v>57</v>
      </c>
      <c r="P1582" t="s">
        <v>3790</v>
      </c>
      <c r="Q1582">
        <v>5.9480000000000004</v>
      </c>
      <c r="R1582">
        <v>4.6669999999999998</v>
      </c>
      <c r="S1582">
        <v>11133</v>
      </c>
      <c r="T1582">
        <v>2243</v>
      </c>
      <c r="U1582">
        <v>7263</v>
      </c>
      <c r="V1582">
        <v>16065</v>
      </c>
      <c r="W1582">
        <v>402</v>
      </c>
      <c r="X1582">
        <v>46</v>
      </c>
      <c r="Y1582">
        <v>0</v>
      </c>
      <c r="Z1582">
        <v>0</v>
      </c>
      <c r="AA1582">
        <v>0</v>
      </c>
      <c r="AB1582">
        <v>1</v>
      </c>
      <c r="AC1582" t="s">
        <v>3791</v>
      </c>
      <c r="AD1582" t="s">
        <v>3773</v>
      </c>
      <c r="AE1582">
        <v>2.29</v>
      </c>
    </row>
    <row r="1583" spans="1:31">
      <c r="A1583" t="s">
        <v>3792</v>
      </c>
      <c r="B1583">
        <v>2012</v>
      </c>
      <c r="C1583" t="s">
        <v>3773</v>
      </c>
      <c r="D1583" t="s">
        <v>55</v>
      </c>
      <c r="E1583" t="s">
        <v>55</v>
      </c>
      <c r="F1583" t="s">
        <v>55</v>
      </c>
      <c r="G1583" t="s">
        <v>55</v>
      </c>
      <c r="H1583" t="s">
        <v>86</v>
      </c>
      <c r="I1583" t="s">
        <v>61</v>
      </c>
      <c r="J1583" t="s">
        <v>55</v>
      </c>
      <c r="K1583">
        <v>13.634338</v>
      </c>
      <c r="L1583">
        <v>3.2634500000000002</v>
      </c>
      <c r="M1583">
        <v>7.859</v>
      </c>
      <c r="N1583">
        <v>21.446999999999999</v>
      </c>
      <c r="O1583" t="s">
        <v>57</v>
      </c>
      <c r="P1583" t="s">
        <v>3793</v>
      </c>
      <c r="Q1583">
        <v>7.8129999999999997</v>
      </c>
      <c r="R1583">
        <v>5.7750000000000004</v>
      </c>
      <c r="S1583">
        <v>5532</v>
      </c>
      <c r="T1583">
        <v>1367</v>
      </c>
      <c r="U1583">
        <v>3189</v>
      </c>
      <c r="V1583">
        <v>8702</v>
      </c>
      <c r="W1583">
        <v>250</v>
      </c>
      <c r="X1583">
        <v>28</v>
      </c>
      <c r="Y1583">
        <v>0</v>
      </c>
      <c r="Z1583">
        <v>0</v>
      </c>
      <c r="AA1583">
        <v>0</v>
      </c>
      <c r="AB1583">
        <v>1</v>
      </c>
      <c r="AC1583" t="s">
        <v>318</v>
      </c>
      <c r="AD1583" t="s">
        <v>3773</v>
      </c>
      <c r="AE1583">
        <v>2.25</v>
      </c>
    </row>
    <row r="1584" spans="1:31">
      <c r="A1584" t="s">
        <v>3794</v>
      </c>
      <c r="B1584">
        <v>2012</v>
      </c>
      <c r="C1584" t="s">
        <v>3773</v>
      </c>
      <c r="D1584" t="s">
        <v>55</v>
      </c>
      <c r="E1584" t="s">
        <v>55</v>
      </c>
      <c r="F1584" t="s">
        <v>55</v>
      </c>
      <c r="G1584" t="s">
        <v>55</v>
      </c>
      <c r="H1584" t="s">
        <v>86</v>
      </c>
      <c r="I1584" t="s">
        <v>72</v>
      </c>
      <c r="J1584" t="s">
        <v>55</v>
      </c>
      <c r="K1584">
        <v>13.223425000000001</v>
      </c>
      <c r="L1584">
        <v>3.4162050000000002</v>
      </c>
      <c r="M1584">
        <v>7.25</v>
      </c>
      <c r="N1584">
        <v>21.516999999999999</v>
      </c>
      <c r="O1584" t="s">
        <v>57</v>
      </c>
      <c r="P1584" t="s">
        <v>3795</v>
      </c>
      <c r="Q1584">
        <v>8.2940000000000005</v>
      </c>
      <c r="R1584">
        <v>5.9729999999999999</v>
      </c>
      <c r="S1584">
        <v>5601</v>
      </c>
      <c r="T1584">
        <v>1527</v>
      </c>
      <c r="U1584">
        <v>3071</v>
      </c>
      <c r="V1584">
        <v>9113</v>
      </c>
      <c r="W1584">
        <v>152</v>
      </c>
      <c r="X1584">
        <v>18</v>
      </c>
      <c r="Y1584">
        <v>0</v>
      </c>
      <c r="Z1584">
        <v>0</v>
      </c>
      <c r="AA1584">
        <v>0</v>
      </c>
      <c r="AB1584">
        <v>1</v>
      </c>
      <c r="AC1584" t="s">
        <v>318</v>
      </c>
      <c r="AD1584" t="s">
        <v>3773</v>
      </c>
      <c r="AE1584">
        <v>1.54</v>
      </c>
    </row>
    <row r="1585" spans="1:31">
      <c r="A1585" t="s">
        <v>3796</v>
      </c>
      <c r="B1585">
        <v>2012</v>
      </c>
      <c r="C1585" t="s">
        <v>3773</v>
      </c>
      <c r="D1585" t="s">
        <v>55</v>
      </c>
      <c r="E1585" t="s">
        <v>55</v>
      </c>
      <c r="F1585" t="s">
        <v>55</v>
      </c>
      <c r="G1585" t="s">
        <v>55</v>
      </c>
      <c r="H1585" t="s">
        <v>96</v>
      </c>
      <c r="I1585" t="s">
        <v>55</v>
      </c>
      <c r="J1585" t="s">
        <v>55</v>
      </c>
      <c r="K1585">
        <v>10.405378000000001</v>
      </c>
      <c r="L1585">
        <v>2.1645449999999999</v>
      </c>
      <c r="M1585">
        <v>6.5369999999999999</v>
      </c>
      <c r="N1585">
        <v>15.5</v>
      </c>
      <c r="O1585" t="s">
        <v>57</v>
      </c>
      <c r="P1585" t="s">
        <v>3797</v>
      </c>
      <c r="Q1585">
        <v>5.0949999999999998</v>
      </c>
      <c r="R1585">
        <v>3.8679999999999999</v>
      </c>
      <c r="S1585">
        <v>9801</v>
      </c>
      <c r="T1585">
        <v>2104</v>
      </c>
      <c r="U1585">
        <v>6157</v>
      </c>
      <c r="V1585">
        <v>14599</v>
      </c>
      <c r="W1585">
        <v>416</v>
      </c>
      <c r="X1585">
        <v>41</v>
      </c>
      <c r="Y1585">
        <v>0</v>
      </c>
      <c r="Z1585">
        <v>0</v>
      </c>
      <c r="AA1585">
        <v>0</v>
      </c>
      <c r="AB1585">
        <v>1</v>
      </c>
      <c r="AC1585" t="s">
        <v>1099</v>
      </c>
      <c r="AD1585" t="s">
        <v>3773</v>
      </c>
      <c r="AE1585">
        <v>2.09</v>
      </c>
    </row>
    <row r="1586" spans="1:31">
      <c r="A1586" t="s">
        <v>3798</v>
      </c>
      <c r="B1586">
        <v>2012</v>
      </c>
      <c r="C1586" t="s">
        <v>3773</v>
      </c>
      <c r="D1586" t="s">
        <v>55</v>
      </c>
      <c r="E1586" t="s">
        <v>55</v>
      </c>
      <c r="F1586" t="s">
        <v>55</v>
      </c>
      <c r="G1586" t="s">
        <v>55</v>
      </c>
      <c r="H1586" t="s">
        <v>96</v>
      </c>
      <c r="I1586" t="s">
        <v>61</v>
      </c>
      <c r="J1586" t="s">
        <v>55</v>
      </c>
      <c r="K1586">
        <v>7.4420539999999997</v>
      </c>
      <c r="L1586">
        <v>1.7754490000000001</v>
      </c>
      <c r="M1586">
        <v>4.3410000000000002</v>
      </c>
      <c r="N1586">
        <v>11.750999999999999</v>
      </c>
      <c r="O1586" t="s">
        <v>57</v>
      </c>
      <c r="P1586" t="s">
        <v>3799</v>
      </c>
      <c r="Q1586">
        <v>4.3090000000000002</v>
      </c>
      <c r="R1586">
        <v>3.101</v>
      </c>
      <c r="S1586">
        <v>3731</v>
      </c>
      <c r="T1586">
        <v>872</v>
      </c>
      <c r="U1586">
        <v>2176</v>
      </c>
      <c r="V1586">
        <v>5891</v>
      </c>
      <c r="W1586">
        <v>248</v>
      </c>
      <c r="X1586">
        <v>23</v>
      </c>
      <c r="Y1586">
        <v>0</v>
      </c>
      <c r="Z1586">
        <v>0</v>
      </c>
      <c r="AA1586">
        <v>0</v>
      </c>
      <c r="AB1586">
        <v>1</v>
      </c>
      <c r="AC1586" t="s">
        <v>249</v>
      </c>
      <c r="AD1586" t="s">
        <v>3773</v>
      </c>
      <c r="AE1586">
        <v>1.1299999999999999</v>
      </c>
    </row>
    <row r="1587" spans="1:31">
      <c r="A1587" t="s">
        <v>3800</v>
      </c>
      <c r="B1587">
        <v>2012</v>
      </c>
      <c r="C1587" t="s">
        <v>3773</v>
      </c>
      <c r="D1587" t="s">
        <v>55</v>
      </c>
      <c r="E1587" t="s">
        <v>55</v>
      </c>
      <c r="F1587" t="s">
        <v>55</v>
      </c>
      <c r="G1587" t="s">
        <v>55</v>
      </c>
      <c r="H1587" t="s">
        <v>96</v>
      </c>
      <c r="I1587" t="s">
        <v>72</v>
      </c>
      <c r="J1587" t="s">
        <v>55</v>
      </c>
      <c r="K1587">
        <v>13.777434</v>
      </c>
      <c r="L1587">
        <v>4.0539170000000002</v>
      </c>
      <c r="M1587">
        <v>6.8150000000000004</v>
      </c>
      <c r="N1587">
        <v>23.87</v>
      </c>
      <c r="O1587" t="s">
        <v>57</v>
      </c>
      <c r="P1587" t="s">
        <v>3801</v>
      </c>
      <c r="Q1587">
        <v>10.093</v>
      </c>
      <c r="R1587">
        <v>6.9619999999999997</v>
      </c>
      <c r="S1587">
        <v>6070</v>
      </c>
      <c r="T1587">
        <v>1882</v>
      </c>
      <c r="U1587">
        <v>3002</v>
      </c>
      <c r="V1587">
        <v>10516</v>
      </c>
      <c r="W1587">
        <v>168</v>
      </c>
      <c r="X1587">
        <v>18</v>
      </c>
      <c r="Y1587">
        <v>0</v>
      </c>
      <c r="Z1587">
        <v>0</v>
      </c>
      <c r="AA1587">
        <v>0</v>
      </c>
      <c r="AB1587">
        <v>1</v>
      </c>
      <c r="AC1587" t="s">
        <v>3432</v>
      </c>
      <c r="AD1587" t="s">
        <v>3773</v>
      </c>
      <c r="AE1587">
        <v>2.31</v>
      </c>
    </row>
    <row r="1588" spans="1:31">
      <c r="A1588" t="s">
        <v>3802</v>
      </c>
      <c r="B1588">
        <v>2012</v>
      </c>
      <c r="C1588" t="s">
        <v>3773</v>
      </c>
      <c r="D1588" t="s">
        <v>55</v>
      </c>
      <c r="E1588" t="s">
        <v>55</v>
      </c>
      <c r="F1588" t="s">
        <v>55</v>
      </c>
      <c r="G1588" t="s">
        <v>55</v>
      </c>
      <c r="H1588" t="s">
        <v>105</v>
      </c>
      <c r="I1588" t="s">
        <v>55</v>
      </c>
      <c r="J1588" t="s">
        <v>55</v>
      </c>
      <c r="K1588">
        <v>9.8045899999999993</v>
      </c>
      <c r="L1588">
        <v>2.3816790000000001</v>
      </c>
      <c r="M1588">
        <v>5.633</v>
      </c>
      <c r="N1588">
        <v>15.577</v>
      </c>
      <c r="O1588" t="s">
        <v>57</v>
      </c>
      <c r="P1588" t="s">
        <v>3803</v>
      </c>
      <c r="Q1588">
        <v>5.7720000000000002</v>
      </c>
      <c r="R1588">
        <v>4.1719999999999997</v>
      </c>
      <c r="S1588">
        <v>5734</v>
      </c>
      <c r="T1588">
        <v>1518</v>
      </c>
      <c r="U1588">
        <v>3294</v>
      </c>
      <c r="V1588">
        <v>9110</v>
      </c>
      <c r="W1588">
        <v>277</v>
      </c>
      <c r="X1588">
        <v>30</v>
      </c>
      <c r="Y1588">
        <v>0</v>
      </c>
      <c r="Z1588">
        <v>0</v>
      </c>
      <c r="AA1588">
        <v>0</v>
      </c>
      <c r="AB1588">
        <v>1</v>
      </c>
      <c r="AC1588" t="s">
        <v>318</v>
      </c>
      <c r="AD1588" t="s">
        <v>3773</v>
      </c>
      <c r="AE1588">
        <v>1.77</v>
      </c>
    </row>
    <row r="1589" spans="1:31">
      <c r="A1589" t="s">
        <v>3804</v>
      </c>
      <c r="B1589">
        <v>2012</v>
      </c>
      <c r="C1589" t="s">
        <v>3773</v>
      </c>
      <c r="D1589" t="s">
        <v>55</v>
      </c>
      <c r="E1589" t="s">
        <v>55</v>
      </c>
      <c r="F1589" t="s">
        <v>55</v>
      </c>
      <c r="G1589" t="s">
        <v>55</v>
      </c>
      <c r="H1589" t="s">
        <v>105</v>
      </c>
      <c r="I1589" t="s">
        <v>61</v>
      </c>
      <c r="J1589" t="s">
        <v>55</v>
      </c>
      <c r="K1589">
        <v>10.111579000000001</v>
      </c>
      <c r="L1589">
        <v>3.1818149999999998</v>
      </c>
      <c r="M1589">
        <v>4.7610000000000001</v>
      </c>
      <c r="N1589">
        <v>18.254999999999999</v>
      </c>
      <c r="O1589" t="s">
        <v>57</v>
      </c>
      <c r="P1589" t="s">
        <v>3805</v>
      </c>
      <c r="Q1589">
        <v>8.1430000000000007</v>
      </c>
      <c r="R1589">
        <v>5.351</v>
      </c>
      <c r="S1589">
        <v>3150</v>
      </c>
      <c r="T1589">
        <v>1043</v>
      </c>
      <c r="U1589">
        <v>1483</v>
      </c>
      <c r="V1589">
        <v>5687</v>
      </c>
      <c r="W1589">
        <v>169</v>
      </c>
      <c r="X1589">
        <v>19</v>
      </c>
      <c r="Y1589">
        <v>0</v>
      </c>
      <c r="Z1589">
        <v>0</v>
      </c>
      <c r="AA1589">
        <v>0</v>
      </c>
      <c r="AB1589">
        <v>1</v>
      </c>
      <c r="AC1589" t="s">
        <v>3374</v>
      </c>
      <c r="AD1589" t="s">
        <v>3773</v>
      </c>
      <c r="AE1589">
        <v>1.87</v>
      </c>
    </row>
    <row r="1590" spans="1:31">
      <c r="A1590" t="s">
        <v>3806</v>
      </c>
      <c r="B1590">
        <v>2012</v>
      </c>
      <c r="C1590" t="s">
        <v>3773</v>
      </c>
      <c r="D1590" t="s">
        <v>55</v>
      </c>
      <c r="E1590" t="s">
        <v>55</v>
      </c>
      <c r="F1590" t="s">
        <v>55</v>
      </c>
      <c r="G1590" t="s">
        <v>55</v>
      </c>
      <c r="H1590" t="s">
        <v>105</v>
      </c>
      <c r="I1590" t="s">
        <v>72</v>
      </c>
      <c r="J1590" t="s">
        <v>55</v>
      </c>
      <c r="K1590">
        <v>9.4546530000000004</v>
      </c>
      <c r="L1590">
        <v>3.7669600000000001</v>
      </c>
      <c r="M1590">
        <v>3.4580000000000002</v>
      </c>
      <c r="N1590">
        <v>19.72</v>
      </c>
      <c r="O1590" t="s">
        <v>57</v>
      </c>
      <c r="P1590" t="s">
        <v>3807</v>
      </c>
      <c r="Q1590">
        <v>10.266</v>
      </c>
      <c r="R1590">
        <v>5.9969999999999999</v>
      </c>
      <c r="S1590">
        <v>2584</v>
      </c>
      <c r="T1590">
        <v>1055</v>
      </c>
      <c r="U1590">
        <v>945</v>
      </c>
      <c r="V1590">
        <v>5389</v>
      </c>
      <c r="W1590">
        <v>108</v>
      </c>
      <c r="X1590">
        <v>11</v>
      </c>
      <c r="Y1590">
        <v>0</v>
      </c>
      <c r="Z1590">
        <v>0</v>
      </c>
      <c r="AA1590">
        <v>0</v>
      </c>
      <c r="AB1590">
        <v>1</v>
      </c>
      <c r="AC1590" t="s">
        <v>236</v>
      </c>
      <c r="AD1590" t="s">
        <v>3773</v>
      </c>
      <c r="AE1590">
        <v>1.77</v>
      </c>
    </row>
    <row r="1591" spans="1:31">
      <c r="A1591" t="s">
        <v>3808</v>
      </c>
      <c r="B1591">
        <v>2012</v>
      </c>
      <c r="C1591" t="s">
        <v>3773</v>
      </c>
      <c r="D1591" t="s">
        <v>55</v>
      </c>
      <c r="E1591" t="s">
        <v>55</v>
      </c>
      <c r="F1591" t="s">
        <v>55</v>
      </c>
      <c r="G1591" t="s">
        <v>55</v>
      </c>
      <c r="H1591" t="s">
        <v>115</v>
      </c>
      <c r="I1591" t="s">
        <v>55</v>
      </c>
      <c r="J1591" t="s">
        <v>55</v>
      </c>
      <c r="K1591">
        <v>13.374802000000001</v>
      </c>
      <c r="L1591">
        <v>4.715967</v>
      </c>
      <c r="M1591">
        <v>5.5590000000000002</v>
      </c>
      <c r="N1591">
        <v>25.614000000000001</v>
      </c>
      <c r="O1591" t="s">
        <v>57</v>
      </c>
      <c r="P1591" t="s">
        <v>3809</v>
      </c>
      <c r="Q1591">
        <v>12.239000000000001</v>
      </c>
      <c r="R1591">
        <v>7.8159999999999998</v>
      </c>
      <c r="S1591">
        <v>3176</v>
      </c>
      <c r="T1591">
        <v>1204</v>
      </c>
      <c r="U1591">
        <v>1320</v>
      </c>
      <c r="V1591">
        <v>6082</v>
      </c>
      <c r="W1591">
        <v>138</v>
      </c>
      <c r="X1591">
        <v>16</v>
      </c>
      <c r="Y1591">
        <v>0</v>
      </c>
      <c r="Z1591">
        <v>0</v>
      </c>
      <c r="AA1591">
        <v>0</v>
      </c>
      <c r="AB1591">
        <v>1</v>
      </c>
      <c r="AC1591" t="s">
        <v>3374</v>
      </c>
      <c r="AD1591" t="s">
        <v>3773</v>
      </c>
      <c r="AE1591">
        <v>2.63</v>
      </c>
    </row>
    <row r="1592" spans="1:31">
      <c r="A1592" t="s">
        <v>3810</v>
      </c>
      <c r="B1592">
        <v>2012</v>
      </c>
      <c r="C1592" t="s">
        <v>3773</v>
      </c>
      <c r="D1592" t="s">
        <v>55</v>
      </c>
      <c r="E1592" t="s">
        <v>55</v>
      </c>
      <c r="F1592" t="s">
        <v>55</v>
      </c>
      <c r="G1592" t="s">
        <v>55</v>
      </c>
      <c r="H1592" t="s">
        <v>115</v>
      </c>
      <c r="I1592" t="s">
        <v>61</v>
      </c>
      <c r="J1592" t="s">
        <v>55</v>
      </c>
      <c r="K1592">
        <v>14.873372</v>
      </c>
      <c r="L1592">
        <v>8.6624719999999993</v>
      </c>
      <c r="M1592">
        <v>2.6120000000000001</v>
      </c>
      <c r="N1592">
        <v>40.127000000000002</v>
      </c>
      <c r="O1592" t="s">
        <v>57</v>
      </c>
      <c r="P1592" t="s">
        <v>3811</v>
      </c>
      <c r="Q1592">
        <v>25.254000000000001</v>
      </c>
      <c r="R1592">
        <v>12.260999999999999</v>
      </c>
      <c r="S1592">
        <v>1727</v>
      </c>
      <c r="T1592">
        <v>1060</v>
      </c>
      <c r="U1592">
        <v>303</v>
      </c>
      <c r="V1592">
        <v>4660</v>
      </c>
      <c r="W1592">
        <v>79</v>
      </c>
      <c r="X1592">
        <v>8</v>
      </c>
      <c r="Y1592">
        <v>0</v>
      </c>
      <c r="Z1592">
        <v>0</v>
      </c>
      <c r="AA1592">
        <v>0</v>
      </c>
      <c r="AB1592">
        <v>1</v>
      </c>
      <c r="AC1592" t="s">
        <v>3443</v>
      </c>
      <c r="AD1592" t="s">
        <v>3773</v>
      </c>
      <c r="AE1592">
        <v>4.62</v>
      </c>
    </row>
    <row r="1593" spans="1:31">
      <c r="A1593" t="s">
        <v>3812</v>
      </c>
      <c r="B1593">
        <v>2012</v>
      </c>
      <c r="C1593" t="s">
        <v>3773</v>
      </c>
      <c r="D1593" t="s">
        <v>55</v>
      </c>
      <c r="E1593" t="s">
        <v>55</v>
      </c>
      <c r="F1593" t="s">
        <v>55</v>
      </c>
      <c r="G1593" t="s">
        <v>55</v>
      </c>
      <c r="H1593" t="s">
        <v>115</v>
      </c>
      <c r="I1593" t="s">
        <v>72</v>
      </c>
      <c r="J1593" t="s">
        <v>55</v>
      </c>
      <c r="K1593">
        <v>11.940694000000001</v>
      </c>
      <c r="L1593">
        <v>5.0514469999999996</v>
      </c>
      <c r="M1593">
        <v>3.996</v>
      </c>
      <c r="N1593">
        <v>25.693000000000001</v>
      </c>
      <c r="O1593" t="s">
        <v>57</v>
      </c>
      <c r="P1593" t="s">
        <v>3813</v>
      </c>
      <c r="Q1593">
        <v>13.753</v>
      </c>
      <c r="R1593">
        <v>7.9450000000000003</v>
      </c>
      <c r="S1593">
        <v>1449</v>
      </c>
      <c r="T1593">
        <v>606</v>
      </c>
      <c r="U1593">
        <v>485</v>
      </c>
      <c r="V1593">
        <v>3118</v>
      </c>
      <c r="W1593">
        <v>59</v>
      </c>
      <c r="X1593">
        <v>8</v>
      </c>
      <c r="Y1593">
        <v>0</v>
      </c>
      <c r="Z1593">
        <v>0</v>
      </c>
      <c r="AA1593">
        <v>0</v>
      </c>
      <c r="AB1593">
        <v>1</v>
      </c>
      <c r="AC1593" t="s">
        <v>3355</v>
      </c>
      <c r="AD1593" t="s">
        <v>3773</v>
      </c>
      <c r="AE1593">
        <v>1.41</v>
      </c>
    </row>
    <row r="1594" spans="1:31">
      <c r="A1594" t="s">
        <v>3814</v>
      </c>
      <c r="B1594">
        <v>2012</v>
      </c>
      <c r="C1594" t="s">
        <v>3773</v>
      </c>
      <c r="D1594" t="s">
        <v>55</v>
      </c>
      <c r="E1594" t="s">
        <v>55</v>
      </c>
      <c r="F1594" t="s">
        <v>55</v>
      </c>
      <c r="G1594" t="s">
        <v>55</v>
      </c>
      <c r="H1594" t="s">
        <v>125</v>
      </c>
      <c r="I1594" t="s">
        <v>55</v>
      </c>
      <c r="J1594" t="s">
        <v>55</v>
      </c>
      <c r="K1594">
        <v>7.9772360000000004</v>
      </c>
      <c r="L1594">
        <v>3.4350610000000001</v>
      </c>
      <c r="M1594">
        <v>2.6539999999999999</v>
      </c>
      <c r="N1594">
        <v>17.599</v>
      </c>
      <c r="O1594" t="s">
        <v>57</v>
      </c>
      <c r="P1594" t="s">
        <v>3815</v>
      </c>
      <c r="Q1594">
        <v>9.6219999999999999</v>
      </c>
      <c r="R1594">
        <v>5.3230000000000004</v>
      </c>
      <c r="S1594">
        <v>791</v>
      </c>
      <c r="T1594">
        <v>344</v>
      </c>
      <c r="U1594">
        <v>263</v>
      </c>
      <c r="V1594">
        <v>1745</v>
      </c>
      <c r="W1594">
        <v>70</v>
      </c>
      <c r="X1594">
        <v>7</v>
      </c>
      <c r="Y1594">
        <v>0</v>
      </c>
      <c r="Z1594">
        <v>0</v>
      </c>
      <c r="AA1594">
        <v>0</v>
      </c>
      <c r="AB1594">
        <v>1</v>
      </c>
      <c r="AC1594" t="s">
        <v>3377</v>
      </c>
      <c r="AD1594" t="s">
        <v>3773</v>
      </c>
      <c r="AE1594">
        <v>1.1100000000000001</v>
      </c>
    </row>
    <row r="1595" spans="1:31">
      <c r="A1595" t="s">
        <v>3816</v>
      </c>
      <c r="B1595">
        <v>2012</v>
      </c>
      <c r="C1595" t="s">
        <v>3773</v>
      </c>
      <c r="D1595" t="s">
        <v>55</v>
      </c>
      <c r="E1595" t="s">
        <v>55</v>
      </c>
      <c r="F1595" t="s">
        <v>55</v>
      </c>
      <c r="G1595" t="s">
        <v>55</v>
      </c>
      <c r="H1595" t="s">
        <v>125</v>
      </c>
      <c r="I1595" t="s">
        <v>61</v>
      </c>
      <c r="J1595" t="s">
        <v>55</v>
      </c>
      <c r="K1595">
        <v>7.5387370000000002</v>
      </c>
      <c r="L1595">
        <v>4.0145989999999996</v>
      </c>
      <c r="M1595">
        <v>1.7729999999999999</v>
      </c>
      <c r="N1595">
        <v>19.561</v>
      </c>
      <c r="O1595" t="s">
        <v>57</v>
      </c>
      <c r="P1595" t="s">
        <v>3817</v>
      </c>
      <c r="Q1595">
        <v>12.022</v>
      </c>
      <c r="R1595">
        <v>5.766</v>
      </c>
      <c r="S1595">
        <v>417</v>
      </c>
      <c r="T1595">
        <v>214</v>
      </c>
      <c r="U1595">
        <v>98</v>
      </c>
      <c r="V1595">
        <v>1081</v>
      </c>
      <c r="W1595">
        <v>40</v>
      </c>
      <c r="X1595">
        <v>4</v>
      </c>
      <c r="Y1595">
        <v>0</v>
      </c>
      <c r="Z1595">
        <v>0</v>
      </c>
      <c r="AA1595">
        <v>0</v>
      </c>
      <c r="AB1595">
        <v>1</v>
      </c>
      <c r="AC1595" t="s">
        <v>3394</v>
      </c>
      <c r="AD1595" t="s">
        <v>3773</v>
      </c>
      <c r="AE1595">
        <v>0.9</v>
      </c>
    </row>
    <row r="1596" spans="1:31">
      <c r="A1596" t="s">
        <v>3818</v>
      </c>
      <c r="B1596">
        <v>2012</v>
      </c>
      <c r="C1596" t="s">
        <v>3773</v>
      </c>
      <c r="D1596" t="s">
        <v>55</v>
      </c>
      <c r="E1596" t="s">
        <v>55</v>
      </c>
      <c r="F1596" t="s">
        <v>55</v>
      </c>
      <c r="G1596" t="s">
        <v>55</v>
      </c>
      <c r="H1596" t="s">
        <v>125</v>
      </c>
      <c r="I1596" t="s">
        <v>72</v>
      </c>
      <c r="J1596" t="s">
        <v>55</v>
      </c>
      <c r="K1596">
        <v>8.5288330000000006</v>
      </c>
      <c r="L1596">
        <v>5.2349730000000001</v>
      </c>
      <c r="M1596">
        <v>1.454</v>
      </c>
      <c r="N1596">
        <v>24.805</v>
      </c>
      <c r="O1596" t="s">
        <v>57</v>
      </c>
      <c r="P1596" t="s">
        <v>3819</v>
      </c>
      <c r="Q1596">
        <v>16.277000000000001</v>
      </c>
      <c r="R1596">
        <v>7.0750000000000002</v>
      </c>
      <c r="S1596">
        <v>375</v>
      </c>
      <c r="T1596">
        <v>229</v>
      </c>
      <c r="U1596">
        <v>64</v>
      </c>
      <c r="V1596">
        <v>1090</v>
      </c>
      <c r="W1596">
        <v>30</v>
      </c>
      <c r="X1596">
        <v>3</v>
      </c>
      <c r="Y1596">
        <v>0</v>
      </c>
      <c r="Z1596">
        <v>0</v>
      </c>
      <c r="AA1596">
        <v>0</v>
      </c>
      <c r="AB1596">
        <v>1</v>
      </c>
      <c r="AC1596" t="s">
        <v>3394</v>
      </c>
      <c r="AD1596" t="s">
        <v>3773</v>
      </c>
      <c r="AE1596">
        <v>1.02</v>
      </c>
    </row>
    <row r="1597" spans="1:31">
      <c r="A1597" t="s">
        <v>3820</v>
      </c>
      <c r="B1597">
        <v>2012</v>
      </c>
      <c r="C1597" t="s">
        <v>3773</v>
      </c>
      <c r="D1597" t="s">
        <v>55</v>
      </c>
      <c r="E1597" t="s">
        <v>55</v>
      </c>
      <c r="F1597" t="s">
        <v>55</v>
      </c>
      <c r="G1597" t="s">
        <v>55</v>
      </c>
      <c r="H1597" t="s">
        <v>55</v>
      </c>
      <c r="I1597" t="s">
        <v>55</v>
      </c>
      <c r="J1597" t="s">
        <v>55</v>
      </c>
      <c r="K1597">
        <v>11.06452</v>
      </c>
      <c r="L1597">
        <v>0.85839900000000002</v>
      </c>
      <c r="M1597">
        <v>9.4320000000000004</v>
      </c>
      <c r="N1597">
        <v>12.87</v>
      </c>
      <c r="O1597" t="s">
        <v>57</v>
      </c>
      <c r="P1597" t="s">
        <v>3821</v>
      </c>
      <c r="Q1597">
        <v>1.806</v>
      </c>
      <c r="R1597">
        <v>1.6319999999999999</v>
      </c>
      <c r="S1597">
        <v>49153</v>
      </c>
      <c r="T1597">
        <v>4093</v>
      </c>
      <c r="U1597">
        <v>41902</v>
      </c>
      <c r="V1597">
        <v>57175</v>
      </c>
      <c r="W1597">
        <v>1966</v>
      </c>
      <c r="X1597">
        <v>199</v>
      </c>
      <c r="Y1597">
        <v>0</v>
      </c>
      <c r="Z1597">
        <v>0</v>
      </c>
      <c r="AA1597">
        <v>0</v>
      </c>
      <c r="AB1597">
        <v>1</v>
      </c>
      <c r="AC1597" t="s">
        <v>3822</v>
      </c>
      <c r="AD1597" t="s">
        <v>3773</v>
      </c>
      <c r="AE1597">
        <v>1.47</v>
      </c>
    </row>
    <row r="1598" spans="1:31">
      <c r="A1598" t="s">
        <v>3823</v>
      </c>
      <c r="B1598">
        <v>2012</v>
      </c>
      <c r="C1598" t="s">
        <v>3773</v>
      </c>
      <c r="D1598" t="s">
        <v>55</v>
      </c>
      <c r="E1598" t="s">
        <v>55</v>
      </c>
      <c r="F1598" t="s">
        <v>55</v>
      </c>
      <c r="G1598" t="s">
        <v>55</v>
      </c>
      <c r="H1598" t="s">
        <v>55</v>
      </c>
      <c r="I1598" t="s">
        <v>55</v>
      </c>
      <c r="J1598" t="s">
        <v>137</v>
      </c>
      <c r="K1598">
        <v>15.313731000000001</v>
      </c>
      <c r="L1598">
        <v>3.620663</v>
      </c>
      <c r="M1598">
        <v>8.8810000000000002</v>
      </c>
      <c r="N1598">
        <v>23.908999999999999</v>
      </c>
      <c r="O1598" t="s">
        <v>57</v>
      </c>
      <c r="P1598" t="s">
        <v>3824</v>
      </c>
      <c r="Q1598">
        <v>8.5960000000000001</v>
      </c>
      <c r="R1598">
        <v>6.4329999999999998</v>
      </c>
      <c r="S1598">
        <v>8728</v>
      </c>
      <c r="T1598">
        <v>2229</v>
      </c>
      <c r="U1598">
        <v>5062</v>
      </c>
      <c r="V1598">
        <v>13627</v>
      </c>
      <c r="W1598">
        <v>137</v>
      </c>
      <c r="X1598">
        <v>22</v>
      </c>
      <c r="Y1598">
        <v>0</v>
      </c>
      <c r="Z1598">
        <v>0</v>
      </c>
      <c r="AA1598">
        <v>0</v>
      </c>
      <c r="AB1598">
        <v>1</v>
      </c>
      <c r="AC1598" t="s">
        <v>3737</v>
      </c>
      <c r="AD1598" t="s">
        <v>3773</v>
      </c>
      <c r="AE1598">
        <v>1.37</v>
      </c>
    </row>
    <row r="1599" spans="1:31">
      <c r="A1599" t="s">
        <v>3825</v>
      </c>
      <c r="B1599">
        <v>2012</v>
      </c>
      <c r="C1599" t="s">
        <v>3773</v>
      </c>
      <c r="D1599" t="s">
        <v>55</v>
      </c>
      <c r="E1599" t="s">
        <v>55</v>
      </c>
      <c r="F1599" t="s">
        <v>55</v>
      </c>
      <c r="G1599" t="s">
        <v>55</v>
      </c>
      <c r="H1599" t="s">
        <v>55</v>
      </c>
      <c r="I1599" t="s">
        <v>55</v>
      </c>
      <c r="J1599" t="s">
        <v>141</v>
      </c>
      <c r="K1599">
        <v>11.648232</v>
      </c>
      <c r="L1599">
        <v>2.8297500000000002</v>
      </c>
      <c r="M1599">
        <v>6.6740000000000004</v>
      </c>
      <c r="N1599">
        <v>18.472000000000001</v>
      </c>
      <c r="O1599" t="s">
        <v>57</v>
      </c>
      <c r="P1599" t="s">
        <v>3826</v>
      </c>
      <c r="Q1599">
        <v>6.8239999999999998</v>
      </c>
      <c r="R1599">
        <v>4.9740000000000002</v>
      </c>
      <c r="S1599">
        <v>8032</v>
      </c>
      <c r="T1599">
        <v>2135</v>
      </c>
      <c r="U1599">
        <v>4602</v>
      </c>
      <c r="V1599">
        <v>12737</v>
      </c>
      <c r="W1599">
        <v>212</v>
      </c>
      <c r="X1599">
        <v>28</v>
      </c>
      <c r="Y1599">
        <v>0</v>
      </c>
      <c r="Z1599">
        <v>0</v>
      </c>
      <c r="AA1599">
        <v>0</v>
      </c>
      <c r="AB1599">
        <v>1</v>
      </c>
      <c r="AC1599" t="s">
        <v>1096</v>
      </c>
      <c r="AD1599" t="s">
        <v>3773</v>
      </c>
      <c r="AE1599">
        <v>1.64</v>
      </c>
    </row>
    <row r="1600" spans="1:31">
      <c r="A1600" t="s">
        <v>3827</v>
      </c>
      <c r="B1600">
        <v>2012</v>
      </c>
      <c r="C1600" t="s">
        <v>3773</v>
      </c>
      <c r="D1600" t="s">
        <v>55</v>
      </c>
      <c r="E1600" t="s">
        <v>55</v>
      </c>
      <c r="F1600" t="s">
        <v>55</v>
      </c>
      <c r="G1600" t="s">
        <v>55</v>
      </c>
      <c r="H1600" t="s">
        <v>55</v>
      </c>
      <c r="I1600" t="s">
        <v>55</v>
      </c>
      <c r="J1600" t="s">
        <v>145</v>
      </c>
      <c r="K1600">
        <v>9.5268250000000005</v>
      </c>
      <c r="L1600">
        <v>2.34456</v>
      </c>
      <c r="M1600">
        <v>5.43</v>
      </c>
      <c r="N1600">
        <v>15.228</v>
      </c>
      <c r="O1600" t="s">
        <v>57</v>
      </c>
      <c r="P1600" t="s">
        <v>3828</v>
      </c>
      <c r="Q1600">
        <v>5.7009999999999996</v>
      </c>
      <c r="R1600">
        <v>4.0970000000000004</v>
      </c>
      <c r="S1600">
        <v>7482</v>
      </c>
      <c r="T1600">
        <v>1892</v>
      </c>
      <c r="U1600">
        <v>4264</v>
      </c>
      <c r="V1600">
        <v>11960</v>
      </c>
      <c r="W1600">
        <v>284</v>
      </c>
      <c r="X1600">
        <v>32</v>
      </c>
      <c r="Y1600">
        <v>0</v>
      </c>
      <c r="Z1600">
        <v>0</v>
      </c>
      <c r="AA1600">
        <v>0</v>
      </c>
      <c r="AB1600">
        <v>1</v>
      </c>
      <c r="AC1600" t="s">
        <v>3478</v>
      </c>
      <c r="AD1600" t="s">
        <v>3773</v>
      </c>
      <c r="AE1600">
        <v>1.8</v>
      </c>
    </row>
    <row r="1601" spans="1:31">
      <c r="A1601" t="s">
        <v>3829</v>
      </c>
      <c r="B1601">
        <v>2012</v>
      </c>
      <c r="C1601" t="s">
        <v>3773</v>
      </c>
      <c r="D1601" t="s">
        <v>55</v>
      </c>
      <c r="E1601" t="s">
        <v>55</v>
      </c>
      <c r="F1601" t="s">
        <v>55</v>
      </c>
      <c r="G1601" t="s">
        <v>55</v>
      </c>
      <c r="H1601" t="s">
        <v>55</v>
      </c>
      <c r="I1601" t="s">
        <v>55</v>
      </c>
      <c r="J1601" t="s">
        <v>149</v>
      </c>
      <c r="K1601">
        <v>12.193130999999999</v>
      </c>
      <c r="L1601">
        <v>2.1127120000000001</v>
      </c>
      <c r="M1601">
        <v>8.3379999999999992</v>
      </c>
      <c r="N1601">
        <v>17.010999999999999</v>
      </c>
      <c r="O1601" t="s">
        <v>57</v>
      </c>
      <c r="P1601" t="s">
        <v>3830</v>
      </c>
      <c r="Q1601">
        <v>4.8179999999999996</v>
      </c>
      <c r="R1601">
        <v>3.855</v>
      </c>
      <c r="S1601">
        <v>12534</v>
      </c>
      <c r="T1601">
        <v>2245</v>
      </c>
      <c r="U1601">
        <v>8572</v>
      </c>
      <c r="V1601">
        <v>17487</v>
      </c>
      <c r="W1601">
        <v>524</v>
      </c>
      <c r="X1601">
        <v>54</v>
      </c>
      <c r="Y1601">
        <v>0</v>
      </c>
      <c r="Z1601">
        <v>0</v>
      </c>
      <c r="AA1601">
        <v>0</v>
      </c>
      <c r="AB1601">
        <v>1</v>
      </c>
      <c r="AC1601" t="s">
        <v>676</v>
      </c>
      <c r="AD1601" t="s">
        <v>3773</v>
      </c>
      <c r="AE1601">
        <v>2.1800000000000002</v>
      </c>
    </row>
    <row r="1602" spans="1:31">
      <c r="A1602" t="s">
        <v>3831</v>
      </c>
      <c r="B1602">
        <v>2012</v>
      </c>
      <c r="C1602" t="s">
        <v>3773</v>
      </c>
      <c r="D1602" t="s">
        <v>55</v>
      </c>
      <c r="E1602" t="s">
        <v>55</v>
      </c>
      <c r="F1602" t="s">
        <v>55</v>
      </c>
      <c r="G1602" t="s">
        <v>55</v>
      </c>
      <c r="H1602" t="s">
        <v>55</v>
      </c>
      <c r="I1602" t="s">
        <v>55</v>
      </c>
      <c r="J1602" t="s">
        <v>153</v>
      </c>
      <c r="K1602">
        <v>9.0370480000000004</v>
      </c>
      <c r="L1602">
        <v>1.3214649999999999</v>
      </c>
      <c r="M1602">
        <v>6.6070000000000002</v>
      </c>
      <c r="N1602">
        <v>11.996</v>
      </c>
      <c r="O1602" t="s">
        <v>57</v>
      </c>
      <c r="P1602" t="s">
        <v>3832</v>
      </c>
      <c r="Q1602">
        <v>2.9580000000000002</v>
      </c>
      <c r="R1602">
        <v>2.4300000000000002</v>
      </c>
      <c r="S1602">
        <v>12377</v>
      </c>
      <c r="T1602">
        <v>1911</v>
      </c>
      <c r="U1602">
        <v>9049</v>
      </c>
      <c r="V1602">
        <v>16429</v>
      </c>
      <c r="W1602">
        <v>809</v>
      </c>
      <c r="X1602">
        <v>63</v>
      </c>
      <c r="Y1602">
        <v>0</v>
      </c>
      <c r="Z1602">
        <v>0</v>
      </c>
      <c r="AA1602">
        <v>0</v>
      </c>
      <c r="AB1602">
        <v>1</v>
      </c>
      <c r="AC1602" t="s">
        <v>264</v>
      </c>
      <c r="AD1602" t="s">
        <v>3773</v>
      </c>
      <c r="AE1602">
        <v>1.72</v>
      </c>
    </row>
    <row r="1603" spans="1:31">
      <c r="A1603" t="s">
        <v>3833</v>
      </c>
      <c r="B1603">
        <v>2012</v>
      </c>
      <c r="C1603" t="s">
        <v>3773</v>
      </c>
      <c r="D1603" t="s">
        <v>55</v>
      </c>
      <c r="E1603" t="s">
        <v>55</v>
      </c>
      <c r="F1603" t="s">
        <v>55</v>
      </c>
      <c r="G1603" t="s">
        <v>55</v>
      </c>
      <c r="H1603" t="s">
        <v>55</v>
      </c>
      <c r="I1603" t="s">
        <v>61</v>
      </c>
      <c r="J1603" t="s">
        <v>55</v>
      </c>
      <c r="K1603">
        <v>11.168727000000001</v>
      </c>
      <c r="L1603">
        <v>1.203371</v>
      </c>
      <c r="M1603">
        <v>8.9090000000000007</v>
      </c>
      <c r="N1603">
        <v>13.768000000000001</v>
      </c>
      <c r="O1603" t="s">
        <v>57</v>
      </c>
      <c r="P1603" t="s">
        <v>3834</v>
      </c>
      <c r="Q1603">
        <v>2.6</v>
      </c>
      <c r="R1603">
        <v>2.2589999999999999</v>
      </c>
      <c r="S1603">
        <v>25609</v>
      </c>
      <c r="T1603">
        <v>3001</v>
      </c>
      <c r="U1603">
        <v>20428</v>
      </c>
      <c r="V1603">
        <v>31569</v>
      </c>
      <c r="W1603">
        <v>1215</v>
      </c>
      <c r="X1603">
        <v>119</v>
      </c>
      <c r="Y1603">
        <v>0</v>
      </c>
      <c r="Z1603">
        <v>0</v>
      </c>
      <c r="AA1603">
        <v>0</v>
      </c>
      <c r="AB1603">
        <v>1</v>
      </c>
      <c r="AC1603" t="s">
        <v>261</v>
      </c>
      <c r="AD1603" t="s">
        <v>3773</v>
      </c>
      <c r="AE1603">
        <v>1.77</v>
      </c>
    </row>
    <row r="1604" spans="1:31">
      <c r="A1604" t="s">
        <v>3835</v>
      </c>
      <c r="B1604">
        <v>2012</v>
      </c>
      <c r="C1604" t="s">
        <v>3773</v>
      </c>
      <c r="D1604" t="s">
        <v>55</v>
      </c>
      <c r="E1604" t="s">
        <v>55</v>
      </c>
      <c r="F1604" t="s">
        <v>55</v>
      </c>
      <c r="G1604" t="s">
        <v>55</v>
      </c>
      <c r="H1604" t="s">
        <v>55</v>
      </c>
      <c r="I1604" t="s">
        <v>61</v>
      </c>
      <c r="J1604" t="s">
        <v>137</v>
      </c>
      <c r="K1604">
        <v>22.302755000000001</v>
      </c>
      <c r="L1604">
        <v>6.9077970000000004</v>
      </c>
      <c r="M1604">
        <v>10.282999999999999</v>
      </c>
      <c r="N1604">
        <v>39.024000000000001</v>
      </c>
      <c r="O1604" t="s">
        <v>57</v>
      </c>
      <c r="P1604" t="s">
        <v>3836</v>
      </c>
      <c r="Q1604">
        <v>16.721</v>
      </c>
      <c r="R1604">
        <v>12.019</v>
      </c>
      <c r="S1604">
        <v>5392</v>
      </c>
      <c r="T1604">
        <v>1890</v>
      </c>
      <c r="U1604">
        <v>2486</v>
      </c>
      <c r="V1604">
        <v>9435</v>
      </c>
      <c r="W1604">
        <v>75</v>
      </c>
      <c r="X1604">
        <v>14</v>
      </c>
      <c r="Y1604">
        <v>0</v>
      </c>
      <c r="Z1604">
        <v>0</v>
      </c>
      <c r="AA1604">
        <v>0</v>
      </c>
      <c r="AB1604">
        <v>1</v>
      </c>
      <c r="AC1604" t="s">
        <v>379</v>
      </c>
      <c r="AD1604" t="s">
        <v>3773</v>
      </c>
      <c r="AE1604">
        <v>2.04</v>
      </c>
    </row>
    <row r="1605" spans="1:31">
      <c r="A1605" t="s">
        <v>3837</v>
      </c>
      <c r="B1605">
        <v>2012</v>
      </c>
      <c r="C1605" t="s">
        <v>3773</v>
      </c>
      <c r="D1605" t="s">
        <v>55</v>
      </c>
      <c r="E1605" t="s">
        <v>55</v>
      </c>
      <c r="F1605" t="s">
        <v>55</v>
      </c>
      <c r="G1605" t="s">
        <v>55</v>
      </c>
      <c r="H1605" t="s">
        <v>55</v>
      </c>
      <c r="I1605" t="s">
        <v>61</v>
      </c>
      <c r="J1605" t="s">
        <v>141</v>
      </c>
      <c r="K1605">
        <v>15.023631999999999</v>
      </c>
      <c r="L1605">
        <v>4.6673619999999998</v>
      </c>
      <c r="M1605">
        <v>7.0629999999999997</v>
      </c>
      <c r="N1605">
        <v>26.707000000000001</v>
      </c>
      <c r="O1605" t="s">
        <v>57</v>
      </c>
      <c r="P1605" t="s">
        <v>3838</v>
      </c>
      <c r="Q1605">
        <v>11.683999999999999</v>
      </c>
      <c r="R1605">
        <v>7.96</v>
      </c>
      <c r="S1605">
        <v>4946</v>
      </c>
      <c r="T1605">
        <v>1570</v>
      </c>
      <c r="U1605">
        <v>2325</v>
      </c>
      <c r="V1605">
        <v>8792</v>
      </c>
      <c r="W1605">
        <v>117</v>
      </c>
      <c r="X1605">
        <v>19</v>
      </c>
      <c r="Y1605">
        <v>0</v>
      </c>
      <c r="Z1605">
        <v>0</v>
      </c>
      <c r="AA1605">
        <v>0</v>
      </c>
      <c r="AB1605">
        <v>1</v>
      </c>
      <c r="AC1605" t="s">
        <v>379</v>
      </c>
      <c r="AD1605" t="s">
        <v>3773</v>
      </c>
      <c r="AE1605">
        <v>1.98</v>
      </c>
    </row>
    <row r="1606" spans="1:31">
      <c r="A1606" t="s">
        <v>3839</v>
      </c>
      <c r="B1606">
        <v>2012</v>
      </c>
      <c r="C1606" t="s">
        <v>3773</v>
      </c>
      <c r="D1606" t="s">
        <v>55</v>
      </c>
      <c r="E1606" t="s">
        <v>55</v>
      </c>
      <c r="F1606" t="s">
        <v>55</v>
      </c>
      <c r="G1606" t="s">
        <v>55</v>
      </c>
      <c r="H1606" t="s">
        <v>55</v>
      </c>
      <c r="I1606" t="s">
        <v>61</v>
      </c>
      <c r="J1606" t="s">
        <v>145</v>
      </c>
      <c r="K1606">
        <v>8.2446780000000004</v>
      </c>
      <c r="L1606">
        <v>2.5552060000000001</v>
      </c>
      <c r="M1606">
        <v>3.956</v>
      </c>
      <c r="N1606">
        <v>14.798999999999999</v>
      </c>
      <c r="O1606" t="s">
        <v>57</v>
      </c>
      <c r="P1606" t="s">
        <v>3840</v>
      </c>
      <c r="Q1606">
        <v>6.5549999999999997</v>
      </c>
      <c r="R1606">
        <v>4.2889999999999997</v>
      </c>
      <c r="S1606">
        <v>3170</v>
      </c>
      <c r="T1606">
        <v>973</v>
      </c>
      <c r="U1606">
        <v>1521</v>
      </c>
      <c r="V1606">
        <v>5691</v>
      </c>
      <c r="W1606">
        <v>163</v>
      </c>
      <c r="X1606">
        <v>16</v>
      </c>
      <c r="Y1606">
        <v>0</v>
      </c>
      <c r="Z1606">
        <v>0</v>
      </c>
      <c r="AA1606">
        <v>0</v>
      </c>
      <c r="AB1606">
        <v>1</v>
      </c>
      <c r="AC1606" t="s">
        <v>249</v>
      </c>
      <c r="AD1606" t="s">
        <v>3773</v>
      </c>
      <c r="AE1606">
        <v>1.4</v>
      </c>
    </row>
    <row r="1607" spans="1:31">
      <c r="A1607" t="s">
        <v>3841</v>
      </c>
      <c r="B1607">
        <v>2012</v>
      </c>
      <c r="C1607" t="s">
        <v>3773</v>
      </c>
      <c r="D1607" t="s">
        <v>55</v>
      </c>
      <c r="E1607" t="s">
        <v>55</v>
      </c>
      <c r="F1607" t="s">
        <v>55</v>
      </c>
      <c r="G1607" t="s">
        <v>55</v>
      </c>
      <c r="H1607" t="s">
        <v>55</v>
      </c>
      <c r="I1607" t="s">
        <v>61</v>
      </c>
      <c r="J1607" t="s">
        <v>149</v>
      </c>
      <c r="K1607">
        <v>9.9064759999999996</v>
      </c>
      <c r="L1607">
        <v>2.3113130000000002</v>
      </c>
      <c r="M1607">
        <v>5.835</v>
      </c>
      <c r="N1607">
        <v>15.465</v>
      </c>
      <c r="O1607" t="s">
        <v>57</v>
      </c>
      <c r="P1607" t="s">
        <v>3842</v>
      </c>
      <c r="Q1607">
        <v>5.5579999999999998</v>
      </c>
      <c r="R1607">
        <v>4.0709999999999997</v>
      </c>
      <c r="S1607">
        <v>5400</v>
      </c>
      <c r="T1607">
        <v>1223</v>
      </c>
      <c r="U1607">
        <v>3181</v>
      </c>
      <c r="V1607">
        <v>8429</v>
      </c>
      <c r="W1607">
        <v>322</v>
      </c>
      <c r="X1607">
        <v>31</v>
      </c>
      <c r="Y1607">
        <v>0</v>
      </c>
      <c r="Z1607">
        <v>0</v>
      </c>
      <c r="AA1607">
        <v>0</v>
      </c>
      <c r="AB1607">
        <v>1</v>
      </c>
      <c r="AC1607" t="s">
        <v>567</v>
      </c>
      <c r="AD1607" t="s">
        <v>3773</v>
      </c>
      <c r="AE1607">
        <v>1.92</v>
      </c>
    </row>
    <row r="1608" spans="1:31">
      <c r="A1608" t="s">
        <v>3843</v>
      </c>
      <c r="B1608">
        <v>2012</v>
      </c>
      <c r="C1608" t="s">
        <v>3773</v>
      </c>
      <c r="D1608" t="s">
        <v>55</v>
      </c>
      <c r="E1608" t="s">
        <v>55</v>
      </c>
      <c r="F1608" t="s">
        <v>55</v>
      </c>
      <c r="G1608" t="s">
        <v>55</v>
      </c>
      <c r="H1608" t="s">
        <v>55</v>
      </c>
      <c r="I1608" t="s">
        <v>61</v>
      </c>
      <c r="J1608" t="s">
        <v>153</v>
      </c>
      <c r="K1608">
        <v>8.4572299999999991</v>
      </c>
      <c r="L1608">
        <v>1.404261</v>
      </c>
      <c r="M1608">
        <v>5.9020000000000001</v>
      </c>
      <c r="N1608">
        <v>11.657</v>
      </c>
      <c r="O1608" t="s">
        <v>57</v>
      </c>
      <c r="P1608" t="s">
        <v>3844</v>
      </c>
      <c r="Q1608">
        <v>3.2</v>
      </c>
      <c r="R1608">
        <v>2.5550000000000002</v>
      </c>
      <c r="S1608">
        <v>6701</v>
      </c>
      <c r="T1608">
        <v>1114</v>
      </c>
      <c r="U1608">
        <v>4677</v>
      </c>
      <c r="V1608">
        <v>9237</v>
      </c>
      <c r="W1608">
        <v>538</v>
      </c>
      <c r="X1608">
        <v>39</v>
      </c>
      <c r="Y1608">
        <v>0</v>
      </c>
      <c r="Z1608">
        <v>0</v>
      </c>
      <c r="AA1608">
        <v>0</v>
      </c>
      <c r="AB1608">
        <v>1</v>
      </c>
      <c r="AC1608" t="s">
        <v>480</v>
      </c>
      <c r="AD1608" t="s">
        <v>3773</v>
      </c>
      <c r="AE1608">
        <v>1.37</v>
      </c>
    </row>
    <row r="1609" spans="1:31">
      <c r="A1609" t="s">
        <v>3845</v>
      </c>
      <c r="B1609">
        <v>2012</v>
      </c>
      <c r="C1609" t="s">
        <v>3773</v>
      </c>
      <c r="D1609" t="s">
        <v>55</v>
      </c>
      <c r="E1609" t="s">
        <v>55</v>
      </c>
      <c r="F1609" t="s">
        <v>55</v>
      </c>
      <c r="G1609" t="s">
        <v>55</v>
      </c>
      <c r="H1609" t="s">
        <v>55</v>
      </c>
      <c r="I1609" t="s">
        <v>72</v>
      </c>
      <c r="J1609" t="s">
        <v>55</v>
      </c>
      <c r="K1609">
        <v>10.953364000000001</v>
      </c>
      <c r="L1609">
        <v>1.452691</v>
      </c>
      <c r="M1609">
        <v>8.2569999999999997</v>
      </c>
      <c r="N1609">
        <v>14.16</v>
      </c>
      <c r="O1609" t="s">
        <v>57</v>
      </c>
      <c r="P1609" t="s">
        <v>3846</v>
      </c>
      <c r="Q1609">
        <v>3.2069999999999999</v>
      </c>
      <c r="R1609">
        <v>2.6960000000000002</v>
      </c>
      <c r="S1609">
        <v>23545</v>
      </c>
      <c r="T1609">
        <v>3334</v>
      </c>
      <c r="U1609">
        <v>17749</v>
      </c>
      <c r="V1609">
        <v>30438</v>
      </c>
      <c r="W1609">
        <v>751</v>
      </c>
      <c r="X1609">
        <v>80</v>
      </c>
      <c r="Y1609">
        <v>0</v>
      </c>
      <c r="Z1609">
        <v>0</v>
      </c>
      <c r="AA1609">
        <v>0</v>
      </c>
      <c r="AB1609">
        <v>1</v>
      </c>
      <c r="AC1609" t="s">
        <v>3847</v>
      </c>
      <c r="AD1609" t="s">
        <v>3773</v>
      </c>
      <c r="AE1609">
        <v>1.62</v>
      </c>
    </row>
    <row r="1610" spans="1:31">
      <c r="A1610" t="s">
        <v>3848</v>
      </c>
      <c r="B1610">
        <v>2012</v>
      </c>
      <c r="C1610" t="s">
        <v>3773</v>
      </c>
      <c r="D1610" t="s">
        <v>55</v>
      </c>
      <c r="E1610" t="s">
        <v>55</v>
      </c>
      <c r="F1610" t="s">
        <v>55</v>
      </c>
      <c r="G1610" t="s">
        <v>55</v>
      </c>
      <c r="H1610" t="s">
        <v>55</v>
      </c>
      <c r="I1610" t="s">
        <v>72</v>
      </c>
      <c r="J1610" t="s">
        <v>137</v>
      </c>
      <c r="K1610">
        <v>10.165058999999999</v>
      </c>
      <c r="L1610">
        <v>4.0558360000000002</v>
      </c>
      <c r="M1610">
        <v>3.7149999999999999</v>
      </c>
      <c r="N1610">
        <v>21.135000000000002</v>
      </c>
      <c r="O1610" t="s">
        <v>57</v>
      </c>
      <c r="P1610" t="s">
        <v>3849</v>
      </c>
      <c r="Q1610">
        <v>10.97</v>
      </c>
      <c r="R1610">
        <v>6.45</v>
      </c>
      <c r="S1610">
        <v>3336</v>
      </c>
      <c r="T1610">
        <v>1427</v>
      </c>
      <c r="U1610">
        <v>1219</v>
      </c>
      <c r="V1610">
        <v>6936</v>
      </c>
      <c r="W1610">
        <v>62</v>
      </c>
      <c r="X1610">
        <v>8</v>
      </c>
      <c r="Y1610">
        <v>0</v>
      </c>
      <c r="Z1610">
        <v>0</v>
      </c>
      <c r="AA1610">
        <v>0</v>
      </c>
      <c r="AB1610">
        <v>1</v>
      </c>
      <c r="AC1610" t="s">
        <v>525</v>
      </c>
      <c r="AD1610" t="s">
        <v>3773</v>
      </c>
      <c r="AE1610">
        <v>1.1000000000000001</v>
      </c>
    </row>
    <row r="1611" spans="1:31">
      <c r="A1611" t="s">
        <v>3850</v>
      </c>
      <c r="B1611">
        <v>2012</v>
      </c>
      <c r="C1611" t="s">
        <v>3773</v>
      </c>
      <c r="D1611" t="s">
        <v>55</v>
      </c>
      <c r="E1611" t="s">
        <v>55</v>
      </c>
      <c r="F1611" t="s">
        <v>55</v>
      </c>
      <c r="G1611" t="s">
        <v>55</v>
      </c>
      <c r="H1611" t="s">
        <v>55</v>
      </c>
      <c r="I1611" t="s">
        <v>72</v>
      </c>
      <c r="J1611" t="s">
        <v>141</v>
      </c>
      <c r="K1611">
        <v>8.5647020000000005</v>
      </c>
      <c r="L1611">
        <v>4.2298439999999999</v>
      </c>
      <c r="M1611">
        <v>2.2719999999999998</v>
      </c>
      <c r="N1611">
        <v>20.939</v>
      </c>
      <c r="O1611" t="s">
        <v>57</v>
      </c>
      <c r="P1611" t="s">
        <v>3851</v>
      </c>
      <c r="Q1611">
        <v>12.375</v>
      </c>
      <c r="R1611">
        <v>6.2930000000000001</v>
      </c>
      <c r="S1611">
        <v>3086</v>
      </c>
      <c r="T1611">
        <v>1552</v>
      </c>
      <c r="U1611">
        <v>819</v>
      </c>
      <c r="V1611">
        <v>7545</v>
      </c>
      <c r="W1611">
        <v>95</v>
      </c>
      <c r="X1611">
        <v>9</v>
      </c>
      <c r="Y1611">
        <v>0</v>
      </c>
      <c r="Z1611">
        <v>0</v>
      </c>
      <c r="AA1611">
        <v>0</v>
      </c>
      <c r="AB1611">
        <v>1</v>
      </c>
      <c r="AC1611" t="s">
        <v>3634</v>
      </c>
      <c r="AD1611" t="s">
        <v>3773</v>
      </c>
      <c r="AE1611">
        <v>2.15</v>
      </c>
    </row>
    <row r="1612" spans="1:31">
      <c r="A1612" t="s">
        <v>3852</v>
      </c>
      <c r="B1612">
        <v>2012</v>
      </c>
      <c r="C1612" t="s">
        <v>3773</v>
      </c>
      <c r="D1612" t="s">
        <v>55</v>
      </c>
      <c r="E1612" t="s">
        <v>55</v>
      </c>
      <c r="F1612" t="s">
        <v>55</v>
      </c>
      <c r="G1612" t="s">
        <v>55</v>
      </c>
      <c r="H1612" t="s">
        <v>55</v>
      </c>
      <c r="I1612" t="s">
        <v>72</v>
      </c>
      <c r="J1612" t="s">
        <v>145</v>
      </c>
      <c r="K1612">
        <v>10.756736999999999</v>
      </c>
      <c r="L1612">
        <v>3.6914859999999998</v>
      </c>
      <c r="M1612">
        <v>4.649</v>
      </c>
      <c r="N1612">
        <v>20.372</v>
      </c>
      <c r="O1612" t="s">
        <v>57</v>
      </c>
      <c r="P1612" t="s">
        <v>3853</v>
      </c>
      <c r="Q1612">
        <v>9.6150000000000002</v>
      </c>
      <c r="R1612">
        <v>6.1070000000000002</v>
      </c>
      <c r="S1612">
        <v>4312</v>
      </c>
      <c r="T1612">
        <v>1537</v>
      </c>
      <c r="U1612">
        <v>1864</v>
      </c>
      <c r="V1612">
        <v>8166</v>
      </c>
      <c r="W1612">
        <v>121</v>
      </c>
      <c r="X1612">
        <v>16</v>
      </c>
      <c r="Y1612">
        <v>0</v>
      </c>
      <c r="Z1612">
        <v>0</v>
      </c>
      <c r="AA1612">
        <v>0</v>
      </c>
      <c r="AB1612">
        <v>1</v>
      </c>
      <c r="AC1612" t="s">
        <v>1102</v>
      </c>
      <c r="AD1612" t="s">
        <v>3773</v>
      </c>
      <c r="AE1612">
        <v>1.7</v>
      </c>
    </row>
    <row r="1613" spans="1:31">
      <c r="A1613" t="s">
        <v>3854</v>
      </c>
      <c r="B1613">
        <v>2012</v>
      </c>
      <c r="C1613" t="s">
        <v>3773</v>
      </c>
      <c r="D1613" t="s">
        <v>55</v>
      </c>
      <c r="E1613" t="s">
        <v>55</v>
      </c>
      <c r="F1613" t="s">
        <v>55</v>
      </c>
      <c r="G1613" t="s">
        <v>55</v>
      </c>
      <c r="H1613" t="s">
        <v>55</v>
      </c>
      <c r="I1613" t="s">
        <v>72</v>
      </c>
      <c r="J1613" t="s">
        <v>149</v>
      </c>
      <c r="K1613">
        <v>14.774037999999999</v>
      </c>
      <c r="L1613">
        <v>3.4020929999999998</v>
      </c>
      <c r="M1613">
        <v>8.7119999999999997</v>
      </c>
      <c r="N1613">
        <v>22.835999999999999</v>
      </c>
      <c r="O1613" t="s">
        <v>57</v>
      </c>
      <c r="P1613" t="s">
        <v>3855</v>
      </c>
      <c r="Q1613">
        <v>8.0619999999999994</v>
      </c>
      <c r="R1613">
        <v>6.0620000000000003</v>
      </c>
      <c r="S1613">
        <v>7135</v>
      </c>
      <c r="T1613">
        <v>1811</v>
      </c>
      <c r="U1613">
        <v>4207</v>
      </c>
      <c r="V1613">
        <v>11028</v>
      </c>
      <c r="W1613">
        <v>202</v>
      </c>
      <c r="X1613">
        <v>23</v>
      </c>
      <c r="Y1613">
        <v>0</v>
      </c>
      <c r="Z1613">
        <v>0</v>
      </c>
      <c r="AA1613">
        <v>0</v>
      </c>
      <c r="AB1613">
        <v>1</v>
      </c>
      <c r="AC1613" t="s">
        <v>1073</v>
      </c>
      <c r="AD1613" t="s">
        <v>3773</v>
      </c>
      <c r="AE1613">
        <v>1.85</v>
      </c>
    </row>
    <row r="1614" spans="1:31">
      <c r="A1614" t="s">
        <v>3856</v>
      </c>
      <c r="B1614">
        <v>2012</v>
      </c>
      <c r="C1614" t="s">
        <v>3773</v>
      </c>
      <c r="D1614" t="s">
        <v>55</v>
      </c>
      <c r="E1614" t="s">
        <v>55</v>
      </c>
      <c r="F1614" t="s">
        <v>55</v>
      </c>
      <c r="G1614" t="s">
        <v>55</v>
      </c>
      <c r="H1614" t="s">
        <v>55</v>
      </c>
      <c r="I1614" t="s">
        <v>72</v>
      </c>
      <c r="J1614" t="s">
        <v>153</v>
      </c>
      <c r="K1614">
        <v>9.8329350000000009</v>
      </c>
      <c r="L1614">
        <v>2.4026339999999999</v>
      </c>
      <c r="M1614">
        <v>5.6280000000000001</v>
      </c>
      <c r="N1614">
        <v>15.662000000000001</v>
      </c>
      <c r="O1614" t="s">
        <v>57</v>
      </c>
      <c r="P1614" t="s">
        <v>3857</v>
      </c>
      <c r="Q1614">
        <v>5.8289999999999997</v>
      </c>
      <c r="R1614">
        <v>4.2050000000000001</v>
      </c>
      <c r="S1614">
        <v>5676</v>
      </c>
      <c r="T1614">
        <v>1525</v>
      </c>
      <c r="U1614">
        <v>3249</v>
      </c>
      <c r="V1614">
        <v>9041</v>
      </c>
      <c r="W1614">
        <v>271</v>
      </c>
      <c r="X1614">
        <v>24</v>
      </c>
      <c r="Y1614">
        <v>0</v>
      </c>
      <c r="Z1614">
        <v>0</v>
      </c>
      <c r="AA1614">
        <v>0</v>
      </c>
      <c r="AB1614">
        <v>1</v>
      </c>
      <c r="AC1614" t="s">
        <v>318</v>
      </c>
      <c r="AD1614" t="s">
        <v>3773</v>
      </c>
      <c r="AE1614">
        <v>1.76</v>
      </c>
    </row>
    <row r="1615" spans="1:31">
      <c r="A1615" t="s">
        <v>3858</v>
      </c>
      <c r="B1615">
        <v>2012</v>
      </c>
      <c r="C1615" t="s">
        <v>3773</v>
      </c>
      <c r="D1615" t="s">
        <v>55</v>
      </c>
      <c r="E1615" t="s">
        <v>55</v>
      </c>
      <c r="F1615" t="s">
        <v>55</v>
      </c>
      <c r="G1615" t="s">
        <v>193</v>
      </c>
      <c r="H1615" t="s">
        <v>65</v>
      </c>
      <c r="I1615" t="s">
        <v>55</v>
      </c>
      <c r="J1615" t="s">
        <v>55</v>
      </c>
      <c r="K1615">
        <v>14.124771000000001</v>
      </c>
      <c r="L1615">
        <v>4.608187</v>
      </c>
      <c r="M1615">
        <v>6.3650000000000002</v>
      </c>
      <c r="N1615">
        <v>25.800999999999998</v>
      </c>
      <c r="O1615" t="s">
        <v>57</v>
      </c>
      <c r="P1615" t="s">
        <v>3859</v>
      </c>
      <c r="Q1615">
        <v>11.677</v>
      </c>
      <c r="R1615">
        <v>7.76</v>
      </c>
      <c r="S1615">
        <v>2789</v>
      </c>
      <c r="T1615">
        <v>943</v>
      </c>
      <c r="U1615">
        <v>1257</v>
      </c>
      <c r="V1615">
        <v>5094</v>
      </c>
      <c r="W1615">
        <v>85</v>
      </c>
      <c r="X1615">
        <v>10</v>
      </c>
      <c r="Y1615">
        <v>0</v>
      </c>
      <c r="Z1615">
        <v>0</v>
      </c>
      <c r="AA1615">
        <v>0</v>
      </c>
      <c r="AB1615">
        <v>1</v>
      </c>
      <c r="AC1615" t="s">
        <v>236</v>
      </c>
      <c r="AD1615" t="s">
        <v>3773</v>
      </c>
      <c r="AE1615">
        <v>1.47</v>
      </c>
    </row>
    <row r="1616" spans="1:31">
      <c r="A1616" t="s">
        <v>3860</v>
      </c>
      <c r="B1616">
        <v>2012</v>
      </c>
      <c r="C1616" t="s">
        <v>3773</v>
      </c>
      <c r="D1616" t="s">
        <v>55</v>
      </c>
      <c r="E1616" t="s">
        <v>55</v>
      </c>
      <c r="F1616" t="s">
        <v>55</v>
      </c>
      <c r="G1616" t="s">
        <v>193</v>
      </c>
      <c r="H1616" t="s">
        <v>65</v>
      </c>
      <c r="I1616" t="s">
        <v>61</v>
      </c>
      <c r="J1616" t="s">
        <v>55</v>
      </c>
      <c r="K1616">
        <v>18.131149000000001</v>
      </c>
      <c r="L1616">
        <v>7.0271840000000001</v>
      </c>
      <c r="M1616">
        <v>6.6239999999999997</v>
      </c>
      <c r="N1616">
        <v>36.195999999999998</v>
      </c>
      <c r="O1616" t="s">
        <v>57</v>
      </c>
      <c r="P1616" t="s">
        <v>3861</v>
      </c>
      <c r="Q1616">
        <v>18.065000000000001</v>
      </c>
      <c r="R1616">
        <v>11.507</v>
      </c>
      <c r="S1616">
        <v>1765</v>
      </c>
      <c r="T1616">
        <v>714</v>
      </c>
      <c r="U1616">
        <v>645</v>
      </c>
      <c r="V1616">
        <v>3523</v>
      </c>
      <c r="W1616">
        <v>53</v>
      </c>
      <c r="X1616">
        <v>7</v>
      </c>
      <c r="Y1616">
        <v>0</v>
      </c>
      <c r="Z1616">
        <v>0</v>
      </c>
      <c r="AA1616">
        <v>0</v>
      </c>
      <c r="AB1616">
        <v>1</v>
      </c>
      <c r="AC1616" t="s">
        <v>456</v>
      </c>
      <c r="AD1616" t="s">
        <v>3773</v>
      </c>
      <c r="AE1616">
        <v>1.73</v>
      </c>
    </row>
    <row r="1617" spans="1:31">
      <c r="A1617" t="s">
        <v>3862</v>
      </c>
      <c r="B1617">
        <v>2012</v>
      </c>
      <c r="C1617" t="s">
        <v>3773</v>
      </c>
      <c r="D1617" t="s">
        <v>55</v>
      </c>
      <c r="E1617" t="s">
        <v>55</v>
      </c>
      <c r="F1617" t="s">
        <v>55</v>
      </c>
      <c r="G1617" t="s">
        <v>193</v>
      </c>
      <c r="H1617" t="s">
        <v>65</v>
      </c>
      <c r="I1617" t="s">
        <v>72</v>
      </c>
      <c r="J1617" t="s">
        <v>55</v>
      </c>
      <c r="K1617">
        <v>10.229336</v>
      </c>
      <c r="L1617">
        <v>6.2613300000000001</v>
      </c>
      <c r="M1617">
        <v>1.716</v>
      </c>
      <c r="N1617">
        <v>29.393000000000001</v>
      </c>
      <c r="O1617" t="s">
        <v>57</v>
      </c>
      <c r="P1617" t="s">
        <v>3863</v>
      </c>
      <c r="Q1617">
        <v>19.163</v>
      </c>
      <c r="R1617">
        <v>8.5139999999999993</v>
      </c>
      <c r="S1617">
        <v>1024</v>
      </c>
      <c r="T1617">
        <v>622</v>
      </c>
      <c r="U1617">
        <v>172</v>
      </c>
      <c r="V1617">
        <v>2942</v>
      </c>
      <c r="W1617">
        <v>32</v>
      </c>
      <c r="X1617">
        <v>3</v>
      </c>
      <c r="Y1617">
        <v>0</v>
      </c>
      <c r="Z1617">
        <v>0</v>
      </c>
      <c r="AA1617">
        <v>0</v>
      </c>
      <c r="AB1617">
        <v>1</v>
      </c>
      <c r="AC1617" t="s">
        <v>3355</v>
      </c>
      <c r="AD1617" t="s">
        <v>3773</v>
      </c>
      <c r="AE1617">
        <v>1.32</v>
      </c>
    </row>
    <row r="1618" spans="1:31">
      <c r="A1618" t="s">
        <v>3864</v>
      </c>
      <c r="B1618">
        <v>2012</v>
      </c>
      <c r="C1618" t="s">
        <v>3773</v>
      </c>
      <c r="D1618" t="s">
        <v>55</v>
      </c>
      <c r="E1618" t="s">
        <v>55</v>
      </c>
      <c r="F1618" t="s">
        <v>55</v>
      </c>
      <c r="G1618" t="s">
        <v>193</v>
      </c>
      <c r="H1618" t="s">
        <v>76</v>
      </c>
      <c r="I1618" t="s">
        <v>55</v>
      </c>
      <c r="J1618" t="s">
        <v>55</v>
      </c>
      <c r="K1618">
        <v>8.7059709999999999</v>
      </c>
      <c r="L1618">
        <v>2.9729779999999999</v>
      </c>
      <c r="M1618">
        <v>3.8039999999999998</v>
      </c>
      <c r="N1618">
        <v>16.510999999999999</v>
      </c>
      <c r="O1618" t="s">
        <v>57</v>
      </c>
      <c r="P1618" t="s">
        <v>3865</v>
      </c>
      <c r="Q1618">
        <v>7.8049999999999997</v>
      </c>
      <c r="R1618">
        <v>4.9020000000000001</v>
      </c>
      <c r="S1618">
        <v>3007</v>
      </c>
      <c r="T1618">
        <v>1047</v>
      </c>
      <c r="U1618">
        <v>1314</v>
      </c>
      <c r="V1618">
        <v>5703</v>
      </c>
      <c r="W1618">
        <v>161</v>
      </c>
      <c r="X1618">
        <v>10</v>
      </c>
      <c r="Y1618">
        <v>0</v>
      </c>
      <c r="Z1618">
        <v>0</v>
      </c>
      <c r="AA1618">
        <v>0</v>
      </c>
      <c r="AB1618">
        <v>1</v>
      </c>
      <c r="AC1618" t="s">
        <v>3374</v>
      </c>
      <c r="AD1618" t="s">
        <v>3773</v>
      </c>
      <c r="AE1618">
        <v>1.78</v>
      </c>
    </row>
    <row r="1619" spans="1:31">
      <c r="A1619" t="s">
        <v>3866</v>
      </c>
      <c r="B1619">
        <v>2012</v>
      </c>
      <c r="C1619" t="s">
        <v>3773</v>
      </c>
      <c r="D1619" t="s">
        <v>55</v>
      </c>
      <c r="E1619" t="s">
        <v>55</v>
      </c>
      <c r="F1619" t="s">
        <v>55</v>
      </c>
      <c r="G1619" t="s">
        <v>193</v>
      </c>
      <c r="H1619" t="s">
        <v>76</v>
      </c>
      <c r="I1619" t="s">
        <v>61</v>
      </c>
      <c r="J1619" t="s">
        <v>55</v>
      </c>
      <c r="K1619">
        <v>6.744294</v>
      </c>
      <c r="L1619">
        <v>3.8363109999999998</v>
      </c>
      <c r="M1619">
        <v>1.365</v>
      </c>
      <c r="N1619">
        <v>18.722999999999999</v>
      </c>
      <c r="O1619" t="s">
        <v>57</v>
      </c>
      <c r="P1619" t="s">
        <v>3867</v>
      </c>
      <c r="Q1619">
        <v>11.978999999999999</v>
      </c>
      <c r="R1619">
        <v>5.3789999999999996</v>
      </c>
      <c r="S1619">
        <v>1303</v>
      </c>
      <c r="T1619">
        <v>756</v>
      </c>
      <c r="U1619">
        <v>264</v>
      </c>
      <c r="V1619">
        <v>3618</v>
      </c>
      <c r="W1619">
        <v>114</v>
      </c>
      <c r="X1619">
        <v>4</v>
      </c>
      <c r="Y1619">
        <v>0</v>
      </c>
      <c r="Z1619">
        <v>0</v>
      </c>
      <c r="AA1619">
        <v>0</v>
      </c>
      <c r="AB1619">
        <v>1</v>
      </c>
      <c r="AC1619" t="s">
        <v>3360</v>
      </c>
      <c r="AD1619" t="s">
        <v>3773</v>
      </c>
      <c r="AE1619">
        <v>2.64</v>
      </c>
    </row>
    <row r="1620" spans="1:31">
      <c r="A1620" t="s">
        <v>3868</v>
      </c>
      <c r="B1620">
        <v>2012</v>
      </c>
      <c r="C1620" t="s">
        <v>3773</v>
      </c>
      <c r="D1620" t="s">
        <v>55</v>
      </c>
      <c r="E1620" t="s">
        <v>55</v>
      </c>
      <c r="F1620" t="s">
        <v>55</v>
      </c>
      <c r="G1620" t="s">
        <v>193</v>
      </c>
      <c r="H1620" t="s">
        <v>76</v>
      </c>
      <c r="I1620" t="s">
        <v>72</v>
      </c>
      <c r="J1620" t="s">
        <v>55</v>
      </c>
      <c r="K1620">
        <v>11.197418000000001</v>
      </c>
      <c r="L1620">
        <v>5.1015189999999997</v>
      </c>
      <c r="M1620">
        <v>3.3759999999999999</v>
      </c>
      <c r="N1620">
        <v>25.404</v>
      </c>
      <c r="O1620" t="s">
        <v>57</v>
      </c>
      <c r="P1620" t="s">
        <v>3869</v>
      </c>
      <c r="Q1620">
        <v>14.207000000000001</v>
      </c>
      <c r="R1620">
        <v>7.8220000000000001</v>
      </c>
      <c r="S1620">
        <v>1704</v>
      </c>
      <c r="T1620">
        <v>774</v>
      </c>
      <c r="U1620">
        <v>514</v>
      </c>
      <c r="V1620">
        <v>3866</v>
      </c>
      <c r="W1620">
        <v>47</v>
      </c>
      <c r="X1620">
        <v>6</v>
      </c>
      <c r="Y1620">
        <v>0</v>
      </c>
      <c r="Z1620">
        <v>0</v>
      </c>
      <c r="AA1620">
        <v>0</v>
      </c>
      <c r="AB1620">
        <v>1</v>
      </c>
      <c r="AC1620" t="s">
        <v>456</v>
      </c>
      <c r="AD1620" t="s">
        <v>3773</v>
      </c>
      <c r="AE1620">
        <v>1.2</v>
      </c>
    </row>
    <row r="1621" spans="1:31">
      <c r="A1621" t="s">
        <v>3870</v>
      </c>
      <c r="B1621">
        <v>2012</v>
      </c>
      <c r="C1621" t="s">
        <v>3773</v>
      </c>
      <c r="D1621" t="s">
        <v>55</v>
      </c>
      <c r="E1621" t="s">
        <v>55</v>
      </c>
      <c r="F1621" t="s">
        <v>55</v>
      </c>
      <c r="G1621" t="s">
        <v>193</v>
      </c>
      <c r="H1621" t="s">
        <v>86</v>
      </c>
      <c r="I1621" t="s">
        <v>55</v>
      </c>
      <c r="J1621" t="s">
        <v>55</v>
      </c>
      <c r="K1621">
        <v>12.418407999999999</v>
      </c>
      <c r="L1621">
        <v>3.9906760000000001</v>
      </c>
      <c r="M1621">
        <v>5.6959999999999997</v>
      </c>
      <c r="N1621">
        <v>22.593</v>
      </c>
      <c r="O1621" t="s">
        <v>57</v>
      </c>
      <c r="P1621" t="s">
        <v>3871</v>
      </c>
      <c r="Q1621">
        <v>10.175000000000001</v>
      </c>
      <c r="R1621">
        <v>6.7220000000000004</v>
      </c>
      <c r="S1621">
        <v>3236</v>
      </c>
      <c r="T1621">
        <v>1134</v>
      </c>
      <c r="U1621">
        <v>1484</v>
      </c>
      <c r="V1621">
        <v>5888</v>
      </c>
      <c r="W1621">
        <v>148</v>
      </c>
      <c r="X1621">
        <v>15</v>
      </c>
      <c r="Y1621">
        <v>0</v>
      </c>
      <c r="Z1621">
        <v>0</v>
      </c>
      <c r="AA1621">
        <v>0</v>
      </c>
      <c r="AB1621">
        <v>1</v>
      </c>
      <c r="AC1621" t="s">
        <v>3374</v>
      </c>
      <c r="AD1621" t="s">
        <v>3773</v>
      </c>
      <c r="AE1621">
        <v>2.15</v>
      </c>
    </row>
    <row r="1622" spans="1:31">
      <c r="A1622" t="s">
        <v>3872</v>
      </c>
      <c r="B1622">
        <v>2012</v>
      </c>
      <c r="C1622" t="s">
        <v>3773</v>
      </c>
      <c r="D1622" t="s">
        <v>55</v>
      </c>
      <c r="E1622" t="s">
        <v>55</v>
      </c>
      <c r="F1622" t="s">
        <v>55</v>
      </c>
      <c r="G1622" t="s">
        <v>193</v>
      </c>
      <c r="H1622" t="s">
        <v>86</v>
      </c>
      <c r="I1622" t="s">
        <v>61</v>
      </c>
      <c r="J1622" t="s">
        <v>55</v>
      </c>
      <c r="K1622">
        <v>7.8022489999999998</v>
      </c>
      <c r="L1622">
        <v>3.949694</v>
      </c>
      <c r="M1622">
        <v>1.9890000000000001</v>
      </c>
      <c r="N1622">
        <v>19.516999999999999</v>
      </c>
      <c r="O1622" t="s">
        <v>57</v>
      </c>
      <c r="P1622" t="s">
        <v>3873</v>
      </c>
      <c r="Q1622">
        <v>11.714</v>
      </c>
      <c r="R1622">
        <v>5.8129999999999997</v>
      </c>
      <c r="S1622">
        <v>999</v>
      </c>
      <c r="T1622">
        <v>514</v>
      </c>
      <c r="U1622">
        <v>255</v>
      </c>
      <c r="V1622">
        <v>2499</v>
      </c>
      <c r="W1622">
        <v>97</v>
      </c>
      <c r="X1622">
        <v>7</v>
      </c>
      <c r="Y1622">
        <v>0</v>
      </c>
      <c r="Z1622">
        <v>0</v>
      </c>
      <c r="AA1622">
        <v>0</v>
      </c>
      <c r="AB1622">
        <v>1</v>
      </c>
      <c r="AC1622" t="s">
        <v>3377</v>
      </c>
      <c r="AD1622" t="s">
        <v>3773</v>
      </c>
      <c r="AE1622">
        <v>2.08</v>
      </c>
    </row>
    <row r="1623" spans="1:31">
      <c r="A1623" t="s">
        <v>3874</v>
      </c>
      <c r="B1623">
        <v>2012</v>
      </c>
      <c r="C1623" t="s">
        <v>3773</v>
      </c>
      <c r="D1623" t="s">
        <v>55</v>
      </c>
      <c r="E1623" t="s">
        <v>55</v>
      </c>
      <c r="F1623" t="s">
        <v>55</v>
      </c>
      <c r="G1623" t="s">
        <v>193</v>
      </c>
      <c r="H1623" t="s">
        <v>86</v>
      </c>
      <c r="I1623" t="s">
        <v>72</v>
      </c>
      <c r="J1623" t="s">
        <v>55</v>
      </c>
      <c r="K1623">
        <v>16.877607999999999</v>
      </c>
      <c r="L1623">
        <v>6.1714560000000001</v>
      </c>
      <c r="M1623">
        <v>6.6769999999999996</v>
      </c>
      <c r="N1623">
        <v>32.643000000000001</v>
      </c>
      <c r="O1623" t="s">
        <v>57</v>
      </c>
      <c r="P1623" t="s">
        <v>3875</v>
      </c>
      <c r="Q1623">
        <v>15.765000000000001</v>
      </c>
      <c r="R1623">
        <v>10.201000000000001</v>
      </c>
      <c r="S1623">
        <v>2237</v>
      </c>
      <c r="T1623">
        <v>903</v>
      </c>
      <c r="U1623">
        <v>885</v>
      </c>
      <c r="V1623">
        <v>4327</v>
      </c>
      <c r="W1623">
        <v>51</v>
      </c>
      <c r="X1623">
        <v>8</v>
      </c>
      <c r="Y1623">
        <v>0</v>
      </c>
      <c r="Z1623">
        <v>0</v>
      </c>
      <c r="AA1623">
        <v>0</v>
      </c>
      <c r="AB1623">
        <v>1</v>
      </c>
      <c r="AC1623" t="s">
        <v>456</v>
      </c>
      <c r="AD1623" t="s">
        <v>3773</v>
      </c>
      <c r="AE1623">
        <v>1.36</v>
      </c>
    </row>
    <row r="1624" spans="1:31">
      <c r="A1624" t="s">
        <v>3876</v>
      </c>
      <c r="B1624">
        <v>2012</v>
      </c>
      <c r="C1624" t="s">
        <v>3773</v>
      </c>
      <c r="D1624" t="s">
        <v>55</v>
      </c>
      <c r="E1624" t="s">
        <v>55</v>
      </c>
      <c r="F1624" t="s">
        <v>55</v>
      </c>
      <c r="G1624" t="s">
        <v>193</v>
      </c>
      <c r="H1624" t="s">
        <v>96</v>
      </c>
      <c r="I1624" t="s">
        <v>55</v>
      </c>
      <c r="J1624" t="s">
        <v>55</v>
      </c>
      <c r="K1624">
        <v>13.011174</v>
      </c>
      <c r="L1624">
        <v>4.1702880000000002</v>
      </c>
      <c r="M1624">
        <v>5.9729999999999999</v>
      </c>
      <c r="N1624">
        <v>23.611999999999998</v>
      </c>
      <c r="O1624" t="s">
        <v>57</v>
      </c>
      <c r="P1624" t="s">
        <v>3877</v>
      </c>
      <c r="Q1624">
        <v>10.6</v>
      </c>
      <c r="R1624">
        <v>7.0380000000000003</v>
      </c>
      <c r="S1624">
        <v>3581</v>
      </c>
      <c r="T1624">
        <v>1145</v>
      </c>
      <c r="U1624">
        <v>1644</v>
      </c>
      <c r="V1624">
        <v>6498</v>
      </c>
      <c r="W1624">
        <v>140</v>
      </c>
      <c r="X1624">
        <v>18</v>
      </c>
      <c r="Y1624">
        <v>0</v>
      </c>
      <c r="Z1624">
        <v>0</v>
      </c>
      <c r="AA1624">
        <v>0</v>
      </c>
      <c r="AB1624">
        <v>1</v>
      </c>
      <c r="AC1624" t="s">
        <v>249</v>
      </c>
      <c r="AD1624" t="s">
        <v>3773</v>
      </c>
      <c r="AE1624">
        <v>2.14</v>
      </c>
    </row>
    <row r="1625" spans="1:31">
      <c r="A1625" t="s">
        <v>3878</v>
      </c>
      <c r="B1625">
        <v>2012</v>
      </c>
      <c r="C1625" t="s">
        <v>3773</v>
      </c>
      <c r="D1625" t="s">
        <v>55</v>
      </c>
      <c r="E1625" t="s">
        <v>55</v>
      </c>
      <c r="F1625" t="s">
        <v>55</v>
      </c>
      <c r="G1625" t="s">
        <v>193</v>
      </c>
      <c r="H1625" t="s">
        <v>96</v>
      </c>
      <c r="I1625" t="s">
        <v>61</v>
      </c>
      <c r="J1625" t="s">
        <v>55</v>
      </c>
      <c r="K1625">
        <v>9.0411389999999994</v>
      </c>
      <c r="L1625">
        <v>3.1507930000000002</v>
      </c>
      <c r="M1625">
        <v>3.8759999999999999</v>
      </c>
      <c r="N1625">
        <v>17.317</v>
      </c>
      <c r="O1625" t="s">
        <v>57</v>
      </c>
      <c r="P1625" t="s">
        <v>3879</v>
      </c>
      <c r="Q1625">
        <v>8.2759999999999998</v>
      </c>
      <c r="R1625">
        <v>5.1660000000000004</v>
      </c>
      <c r="S1625">
        <v>1201</v>
      </c>
      <c r="T1625">
        <v>397</v>
      </c>
      <c r="U1625">
        <v>515</v>
      </c>
      <c r="V1625">
        <v>2300</v>
      </c>
      <c r="W1625">
        <v>84</v>
      </c>
      <c r="X1625">
        <v>10</v>
      </c>
      <c r="Y1625">
        <v>0</v>
      </c>
      <c r="Z1625">
        <v>0</v>
      </c>
      <c r="AA1625">
        <v>0</v>
      </c>
      <c r="AB1625">
        <v>1</v>
      </c>
      <c r="AC1625" t="s">
        <v>489</v>
      </c>
      <c r="AD1625" t="s">
        <v>3773</v>
      </c>
      <c r="AE1625">
        <v>1</v>
      </c>
    </row>
    <row r="1626" spans="1:31">
      <c r="A1626" t="s">
        <v>3880</v>
      </c>
      <c r="B1626">
        <v>2012</v>
      </c>
      <c r="C1626" t="s">
        <v>3773</v>
      </c>
      <c r="D1626" t="s">
        <v>55</v>
      </c>
      <c r="E1626" t="s">
        <v>55</v>
      </c>
      <c r="F1626" t="s">
        <v>55</v>
      </c>
      <c r="G1626" t="s">
        <v>193</v>
      </c>
      <c r="H1626" t="s">
        <v>96</v>
      </c>
      <c r="I1626" t="s">
        <v>72</v>
      </c>
      <c r="J1626" t="s">
        <v>55</v>
      </c>
      <c r="K1626">
        <v>16.715140999999999</v>
      </c>
      <c r="L1626">
        <v>7.5510719999999996</v>
      </c>
      <c r="M1626">
        <v>4.9050000000000002</v>
      </c>
      <c r="N1626">
        <v>36.996000000000002</v>
      </c>
      <c r="O1626" t="s">
        <v>57</v>
      </c>
      <c r="P1626" t="s">
        <v>3881</v>
      </c>
      <c r="Q1626">
        <v>20.280999999999999</v>
      </c>
      <c r="R1626">
        <v>11.81</v>
      </c>
      <c r="S1626">
        <v>2380</v>
      </c>
      <c r="T1626">
        <v>1093</v>
      </c>
      <c r="U1626">
        <v>698</v>
      </c>
      <c r="V1626">
        <v>5267</v>
      </c>
      <c r="W1626">
        <v>56</v>
      </c>
      <c r="X1626">
        <v>8</v>
      </c>
      <c r="Y1626">
        <v>0</v>
      </c>
      <c r="Z1626">
        <v>0</v>
      </c>
      <c r="AA1626">
        <v>0</v>
      </c>
      <c r="AB1626">
        <v>1</v>
      </c>
      <c r="AC1626" t="s">
        <v>236</v>
      </c>
      <c r="AD1626" t="s">
        <v>3773</v>
      </c>
      <c r="AE1626">
        <v>2.25</v>
      </c>
    </row>
    <row r="1627" spans="1:31">
      <c r="A1627" t="s">
        <v>3882</v>
      </c>
      <c r="B1627">
        <v>2012</v>
      </c>
      <c r="C1627" t="s">
        <v>3773</v>
      </c>
      <c r="D1627" t="s">
        <v>55</v>
      </c>
      <c r="E1627" t="s">
        <v>55</v>
      </c>
      <c r="F1627" t="s">
        <v>55</v>
      </c>
      <c r="G1627" t="s">
        <v>193</v>
      </c>
      <c r="H1627" t="s">
        <v>105</v>
      </c>
      <c r="I1627" t="s">
        <v>55</v>
      </c>
      <c r="J1627" t="s">
        <v>55</v>
      </c>
      <c r="K1627">
        <v>2.5145789999999999</v>
      </c>
      <c r="L1627">
        <v>1.450054</v>
      </c>
      <c r="M1627">
        <v>0.51600000000000001</v>
      </c>
      <c r="N1627">
        <v>7.2069999999999999</v>
      </c>
      <c r="O1627" t="s">
        <v>57</v>
      </c>
      <c r="P1627" t="s">
        <v>3883</v>
      </c>
      <c r="Q1627">
        <v>4.6920000000000002</v>
      </c>
      <c r="R1627">
        <v>1.9990000000000001</v>
      </c>
      <c r="S1627">
        <v>326</v>
      </c>
      <c r="T1627">
        <v>182</v>
      </c>
      <c r="U1627">
        <v>67</v>
      </c>
      <c r="V1627">
        <v>933</v>
      </c>
      <c r="W1627">
        <v>77</v>
      </c>
      <c r="X1627">
        <v>5</v>
      </c>
      <c r="Y1627">
        <v>0</v>
      </c>
      <c r="Z1627">
        <v>0</v>
      </c>
      <c r="AA1627">
        <v>0</v>
      </c>
      <c r="AB1627">
        <v>1</v>
      </c>
      <c r="AC1627" t="s">
        <v>3394</v>
      </c>
      <c r="AD1627" t="s">
        <v>3773</v>
      </c>
      <c r="AE1627">
        <v>0.65</v>
      </c>
    </row>
    <row r="1628" spans="1:31">
      <c r="A1628" t="s">
        <v>3884</v>
      </c>
      <c r="B1628">
        <v>2012</v>
      </c>
      <c r="C1628" t="s">
        <v>3773</v>
      </c>
      <c r="D1628" t="s">
        <v>55</v>
      </c>
      <c r="E1628" t="s">
        <v>55</v>
      </c>
      <c r="F1628" t="s">
        <v>55</v>
      </c>
      <c r="G1628" t="s">
        <v>193</v>
      </c>
      <c r="H1628" t="s">
        <v>105</v>
      </c>
      <c r="I1628" t="s">
        <v>61</v>
      </c>
      <c r="J1628" t="s">
        <v>55</v>
      </c>
      <c r="K1628">
        <v>4.1306079999999996</v>
      </c>
      <c r="L1628">
        <v>2.7542360000000001</v>
      </c>
      <c r="M1628">
        <v>0.58499999999999996</v>
      </c>
      <c r="N1628">
        <v>13.445</v>
      </c>
      <c r="O1628" t="s">
        <v>57</v>
      </c>
      <c r="P1628" t="s">
        <v>3885</v>
      </c>
      <c r="Q1628">
        <v>9.3140000000000001</v>
      </c>
      <c r="R1628">
        <v>3.5459999999999998</v>
      </c>
      <c r="S1628">
        <v>269</v>
      </c>
      <c r="T1628">
        <v>173</v>
      </c>
      <c r="U1628">
        <v>38</v>
      </c>
      <c r="V1628">
        <v>875</v>
      </c>
      <c r="W1628">
        <v>44</v>
      </c>
      <c r="X1628">
        <v>4</v>
      </c>
      <c r="Y1628">
        <v>0</v>
      </c>
      <c r="Z1628">
        <v>0</v>
      </c>
      <c r="AA1628">
        <v>0</v>
      </c>
      <c r="AB1628">
        <v>1</v>
      </c>
      <c r="AC1628" t="s">
        <v>3394</v>
      </c>
      <c r="AD1628" t="s">
        <v>3773</v>
      </c>
      <c r="AE1628">
        <v>0.82</v>
      </c>
    </row>
    <row r="1629" spans="1:31">
      <c r="A1629" t="s">
        <v>3886</v>
      </c>
      <c r="B1629">
        <v>2012</v>
      </c>
      <c r="C1629" t="s">
        <v>3773</v>
      </c>
      <c r="D1629" t="s">
        <v>55</v>
      </c>
      <c r="E1629" t="s">
        <v>55</v>
      </c>
      <c r="F1629" t="s">
        <v>55</v>
      </c>
      <c r="G1629" t="s">
        <v>193</v>
      </c>
      <c r="H1629" t="s">
        <v>105</v>
      </c>
      <c r="I1629" t="s">
        <v>72</v>
      </c>
      <c r="J1629" t="s">
        <v>55</v>
      </c>
      <c r="K1629">
        <v>0.88076100000000002</v>
      </c>
      <c r="L1629">
        <v>0.92835800000000002</v>
      </c>
      <c r="M1629">
        <v>1.7000000000000001E-2</v>
      </c>
      <c r="N1629">
        <v>5.0890000000000004</v>
      </c>
      <c r="O1629" t="s">
        <v>57</v>
      </c>
      <c r="P1629" t="s">
        <v>3514</v>
      </c>
      <c r="Q1629">
        <v>4.2089999999999996</v>
      </c>
      <c r="R1629">
        <v>0.86399999999999999</v>
      </c>
      <c r="S1629">
        <v>57</v>
      </c>
      <c r="T1629">
        <v>58</v>
      </c>
      <c r="U1629">
        <v>1</v>
      </c>
      <c r="V1629">
        <v>328</v>
      </c>
      <c r="W1629">
        <v>33</v>
      </c>
      <c r="X1629">
        <v>1</v>
      </c>
      <c r="Y1629">
        <v>0</v>
      </c>
      <c r="Z1629">
        <v>0</v>
      </c>
      <c r="AA1629">
        <v>0</v>
      </c>
      <c r="AB1629">
        <v>1</v>
      </c>
      <c r="AC1629" t="s">
        <v>3363</v>
      </c>
      <c r="AD1629" t="s">
        <v>3773</v>
      </c>
      <c r="AE1629">
        <v>0.32</v>
      </c>
    </row>
    <row r="1630" spans="1:31">
      <c r="A1630" t="s">
        <v>3887</v>
      </c>
      <c r="B1630">
        <v>2012</v>
      </c>
      <c r="C1630" t="s">
        <v>3773</v>
      </c>
      <c r="D1630" t="s">
        <v>55</v>
      </c>
      <c r="E1630" t="s">
        <v>55</v>
      </c>
      <c r="F1630" t="s">
        <v>55</v>
      </c>
      <c r="G1630" t="s">
        <v>193</v>
      </c>
      <c r="H1630" t="s">
        <v>115</v>
      </c>
      <c r="I1630" t="s">
        <v>55</v>
      </c>
      <c r="J1630" t="s">
        <v>55</v>
      </c>
      <c r="K1630">
        <v>5.5012639999999999</v>
      </c>
      <c r="L1630">
        <v>3.4586939999999999</v>
      </c>
      <c r="M1630">
        <v>0.90300000000000002</v>
      </c>
      <c r="N1630">
        <v>16.734000000000002</v>
      </c>
      <c r="O1630" t="s">
        <v>57</v>
      </c>
      <c r="P1630" t="s">
        <v>3888</v>
      </c>
      <c r="Q1630">
        <v>11.231999999999999</v>
      </c>
      <c r="R1630">
        <v>4.5990000000000002</v>
      </c>
      <c r="S1630">
        <v>317</v>
      </c>
      <c r="T1630">
        <v>170</v>
      </c>
      <c r="U1630">
        <v>52</v>
      </c>
      <c r="V1630">
        <v>963</v>
      </c>
      <c r="W1630">
        <v>40</v>
      </c>
      <c r="X1630">
        <v>4</v>
      </c>
      <c r="Y1630">
        <v>0</v>
      </c>
      <c r="Z1630">
        <v>0</v>
      </c>
      <c r="AA1630">
        <v>0</v>
      </c>
      <c r="AB1630">
        <v>1</v>
      </c>
      <c r="AC1630" t="s">
        <v>3394</v>
      </c>
      <c r="AD1630" t="s">
        <v>3773</v>
      </c>
      <c r="AE1630">
        <v>0.9</v>
      </c>
    </row>
    <row r="1631" spans="1:31">
      <c r="A1631" t="s">
        <v>3889</v>
      </c>
      <c r="B1631">
        <v>2012</v>
      </c>
      <c r="C1631" t="s">
        <v>3773</v>
      </c>
      <c r="D1631" t="s">
        <v>55</v>
      </c>
      <c r="E1631" t="s">
        <v>55</v>
      </c>
      <c r="F1631" t="s">
        <v>55</v>
      </c>
      <c r="G1631" t="s">
        <v>193</v>
      </c>
      <c r="H1631" t="s">
        <v>55</v>
      </c>
      <c r="I1631" t="s">
        <v>55</v>
      </c>
      <c r="J1631" t="s">
        <v>55</v>
      </c>
      <c r="K1631">
        <v>10.046668</v>
      </c>
      <c r="L1631">
        <v>1.5157579999999999</v>
      </c>
      <c r="M1631">
        <v>7.2610000000000001</v>
      </c>
      <c r="N1631">
        <v>13.449</v>
      </c>
      <c r="O1631" t="s">
        <v>57</v>
      </c>
      <c r="P1631" t="s">
        <v>3890</v>
      </c>
      <c r="Q1631">
        <v>3.403</v>
      </c>
      <c r="R1631">
        <v>2.786</v>
      </c>
      <c r="S1631">
        <v>13489</v>
      </c>
      <c r="T1631">
        <v>2216</v>
      </c>
      <c r="U1631">
        <v>9749</v>
      </c>
      <c r="V1631">
        <v>18058</v>
      </c>
      <c r="W1631">
        <v>684</v>
      </c>
      <c r="X1631">
        <v>63</v>
      </c>
      <c r="Y1631">
        <v>0</v>
      </c>
      <c r="Z1631">
        <v>0</v>
      </c>
      <c r="AA1631">
        <v>0</v>
      </c>
      <c r="AB1631">
        <v>1</v>
      </c>
      <c r="AC1631" t="s">
        <v>267</v>
      </c>
      <c r="AD1631" t="s">
        <v>3773</v>
      </c>
      <c r="AE1631">
        <v>1.74</v>
      </c>
    </row>
    <row r="1632" spans="1:31">
      <c r="A1632" t="s">
        <v>3891</v>
      </c>
      <c r="B1632">
        <v>2012</v>
      </c>
      <c r="C1632" t="s">
        <v>3773</v>
      </c>
      <c r="D1632" t="s">
        <v>55</v>
      </c>
      <c r="E1632" t="s">
        <v>55</v>
      </c>
      <c r="F1632" t="s">
        <v>55</v>
      </c>
      <c r="G1632" t="s">
        <v>193</v>
      </c>
      <c r="H1632" t="s">
        <v>55</v>
      </c>
      <c r="I1632" t="s">
        <v>61</v>
      </c>
      <c r="J1632" t="s">
        <v>55</v>
      </c>
      <c r="K1632">
        <v>8.6141579999999998</v>
      </c>
      <c r="L1632">
        <v>1.7205600000000001</v>
      </c>
      <c r="M1632">
        <v>5.5369999999999999</v>
      </c>
      <c r="N1632">
        <v>12.648999999999999</v>
      </c>
      <c r="O1632" t="s">
        <v>57</v>
      </c>
      <c r="P1632" t="s">
        <v>3892</v>
      </c>
      <c r="Q1632">
        <v>4.0350000000000001</v>
      </c>
      <c r="R1632">
        <v>3.0779999999999998</v>
      </c>
      <c r="S1632">
        <v>5910</v>
      </c>
      <c r="T1632">
        <v>1140</v>
      </c>
      <c r="U1632">
        <v>3799</v>
      </c>
      <c r="V1632">
        <v>8679</v>
      </c>
      <c r="W1632">
        <v>436</v>
      </c>
      <c r="X1632">
        <v>35</v>
      </c>
      <c r="Y1632">
        <v>0</v>
      </c>
      <c r="Z1632">
        <v>0</v>
      </c>
      <c r="AA1632">
        <v>0</v>
      </c>
      <c r="AB1632">
        <v>1</v>
      </c>
      <c r="AC1632" t="s">
        <v>123</v>
      </c>
      <c r="AD1632" t="s">
        <v>3773</v>
      </c>
      <c r="AE1632">
        <v>1.64</v>
      </c>
    </row>
    <row r="1633" spans="1:31">
      <c r="A1633" t="s">
        <v>3893</v>
      </c>
      <c r="B1633">
        <v>2012</v>
      </c>
      <c r="C1633" t="s">
        <v>3773</v>
      </c>
      <c r="D1633" t="s">
        <v>55</v>
      </c>
      <c r="E1633" t="s">
        <v>55</v>
      </c>
      <c r="F1633" t="s">
        <v>55</v>
      </c>
      <c r="G1633" t="s">
        <v>193</v>
      </c>
      <c r="H1633" t="s">
        <v>55</v>
      </c>
      <c r="I1633" t="s">
        <v>72</v>
      </c>
      <c r="J1633" t="s">
        <v>55</v>
      </c>
      <c r="K1633">
        <v>11.543746000000001</v>
      </c>
      <c r="L1633">
        <v>2.5185930000000001</v>
      </c>
      <c r="M1633">
        <v>7.0590000000000002</v>
      </c>
      <c r="N1633">
        <v>17.501999999999999</v>
      </c>
      <c r="O1633" t="s">
        <v>57</v>
      </c>
      <c r="P1633" t="s">
        <v>3894</v>
      </c>
      <c r="Q1633">
        <v>5.9589999999999996</v>
      </c>
      <c r="R1633">
        <v>4.4850000000000003</v>
      </c>
      <c r="S1633">
        <v>7579</v>
      </c>
      <c r="T1633">
        <v>1856</v>
      </c>
      <c r="U1633">
        <v>4634</v>
      </c>
      <c r="V1633">
        <v>11491</v>
      </c>
      <c r="W1633">
        <v>248</v>
      </c>
      <c r="X1633">
        <v>28</v>
      </c>
      <c r="Y1633">
        <v>0</v>
      </c>
      <c r="Z1633">
        <v>0</v>
      </c>
      <c r="AA1633">
        <v>0</v>
      </c>
      <c r="AB1633">
        <v>1</v>
      </c>
      <c r="AC1633" t="s">
        <v>314</v>
      </c>
      <c r="AD1633" t="s">
        <v>3773</v>
      </c>
      <c r="AE1633">
        <v>1.53</v>
      </c>
    </row>
    <row r="1634" spans="1:31">
      <c r="A1634" t="s">
        <v>3895</v>
      </c>
      <c r="B1634">
        <v>2012</v>
      </c>
      <c r="C1634" t="s">
        <v>3773</v>
      </c>
      <c r="D1634" t="s">
        <v>55</v>
      </c>
      <c r="E1634" t="s">
        <v>55</v>
      </c>
      <c r="F1634" t="s">
        <v>55</v>
      </c>
      <c r="G1634" t="s">
        <v>247</v>
      </c>
      <c r="H1634" t="s">
        <v>56</v>
      </c>
      <c r="I1634" t="s">
        <v>55</v>
      </c>
      <c r="J1634" t="s">
        <v>55</v>
      </c>
      <c r="K1634">
        <v>12.174206999999999</v>
      </c>
      <c r="L1634">
        <v>6.420153</v>
      </c>
      <c r="M1634">
        <v>2.81</v>
      </c>
      <c r="N1634">
        <v>30.648</v>
      </c>
      <c r="O1634" t="s">
        <v>57</v>
      </c>
      <c r="P1634" t="s">
        <v>3896</v>
      </c>
      <c r="Q1634">
        <v>18.474</v>
      </c>
      <c r="R1634">
        <v>9.3650000000000002</v>
      </c>
      <c r="S1634">
        <v>1783</v>
      </c>
      <c r="T1634">
        <v>926</v>
      </c>
      <c r="U1634">
        <v>411</v>
      </c>
      <c r="V1634">
        <v>4488</v>
      </c>
      <c r="W1634">
        <v>37</v>
      </c>
      <c r="X1634">
        <v>5</v>
      </c>
      <c r="Y1634">
        <v>0</v>
      </c>
      <c r="Z1634">
        <v>0</v>
      </c>
      <c r="AA1634">
        <v>0</v>
      </c>
      <c r="AB1634">
        <v>1</v>
      </c>
      <c r="AC1634" t="s">
        <v>3360</v>
      </c>
      <c r="AD1634" t="s">
        <v>3773</v>
      </c>
      <c r="AE1634">
        <v>1.39</v>
      </c>
    </row>
    <row r="1635" spans="1:31">
      <c r="A1635" t="s">
        <v>3897</v>
      </c>
      <c r="B1635">
        <v>2012</v>
      </c>
      <c r="C1635" t="s">
        <v>3773</v>
      </c>
      <c r="D1635" t="s">
        <v>55</v>
      </c>
      <c r="E1635" t="s">
        <v>55</v>
      </c>
      <c r="F1635" t="s">
        <v>55</v>
      </c>
      <c r="G1635" t="s">
        <v>247</v>
      </c>
      <c r="H1635" t="s">
        <v>65</v>
      </c>
      <c r="I1635" t="s">
        <v>55</v>
      </c>
      <c r="J1635" t="s">
        <v>55</v>
      </c>
      <c r="K1635">
        <v>12.582829</v>
      </c>
      <c r="L1635">
        <v>4.4914180000000004</v>
      </c>
      <c r="M1635">
        <v>5.1760000000000002</v>
      </c>
      <c r="N1635">
        <v>24.312000000000001</v>
      </c>
      <c r="O1635" t="s">
        <v>57</v>
      </c>
      <c r="P1635" t="s">
        <v>3898</v>
      </c>
      <c r="Q1635">
        <v>11.728999999999999</v>
      </c>
      <c r="R1635">
        <v>7.407</v>
      </c>
      <c r="S1635">
        <v>4792</v>
      </c>
      <c r="T1635">
        <v>1870</v>
      </c>
      <c r="U1635">
        <v>1971</v>
      </c>
      <c r="V1635">
        <v>9260</v>
      </c>
      <c r="W1635">
        <v>130</v>
      </c>
      <c r="X1635">
        <v>11</v>
      </c>
      <c r="Y1635">
        <v>0</v>
      </c>
      <c r="Z1635">
        <v>0</v>
      </c>
      <c r="AA1635">
        <v>0</v>
      </c>
      <c r="AB1635">
        <v>1</v>
      </c>
      <c r="AC1635" t="s">
        <v>379</v>
      </c>
      <c r="AD1635" t="s">
        <v>3773</v>
      </c>
      <c r="AE1635">
        <v>2.37</v>
      </c>
    </row>
    <row r="1636" spans="1:31">
      <c r="A1636" t="s">
        <v>3899</v>
      </c>
      <c r="B1636">
        <v>2012</v>
      </c>
      <c r="C1636" t="s">
        <v>3773</v>
      </c>
      <c r="D1636" t="s">
        <v>55</v>
      </c>
      <c r="E1636" t="s">
        <v>55</v>
      </c>
      <c r="F1636" t="s">
        <v>55</v>
      </c>
      <c r="G1636" t="s">
        <v>247</v>
      </c>
      <c r="H1636" t="s">
        <v>65</v>
      </c>
      <c r="I1636" t="s">
        <v>61</v>
      </c>
      <c r="J1636" t="s">
        <v>55</v>
      </c>
      <c r="K1636">
        <v>13.8596</v>
      </c>
      <c r="L1636">
        <v>6.9911919999999999</v>
      </c>
      <c r="M1636">
        <v>3.39</v>
      </c>
      <c r="N1636">
        <v>33.661000000000001</v>
      </c>
      <c r="O1636" t="s">
        <v>57</v>
      </c>
      <c r="P1636" t="s">
        <v>3900</v>
      </c>
      <c r="Q1636">
        <v>19.800999999999998</v>
      </c>
      <c r="R1636">
        <v>10.47</v>
      </c>
      <c r="S1636">
        <v>3135</v>
      </c>
      <c r="T1636">
        <v>1655</v>
      </c>
      <c r="U1636">
        <v>767</v>
      </c>
      <c r="V1636">
        <v>7615</v>
      </c>
      <c r="W1636">
        <v>87</v>
      </c>
      <c r="X1636">
        <v>8</v>
      </c>
      <c r="Y1636">
        <v>0</v>
      </c>
      <c r="Z1636">
        <v>0</v>
      </c>
      <c r="AA1636">
        <v>0</v>
      </c>
      <c r="AB1636">
        <v>1</v>
      </c>
      <c r="AC1636" t="s">
        <v>3634</v>
      </c>
      <c r="AD1636" t="s">
        <v>3773</v>
      </c>
      <c r="AE1636">
        <v>3.52</v>
      </c>
    </row>
    <row r="1637" spans="1:31">
      <c r="A1637" t="s">
        <v>3901</v>
      </c>
      <c r="B1637">
        <v>2012</v>
      </c>
      <c r="C1637" t="s">
        <v>3773</v>
      </c>
      <c r="D1637" t="s">
        <v>55</v>
      </c>
      <c r="E1637" t="s">
        <v>55</v>
      </c>
      <c r="F1637" t="s">
        <v>55</v>
      </c>
      <c r="G1637" t="s">
        <v>247</v>
      </c>
      <c r="H1637" t="s">
        <v>65</v>
      </c>
      <c r="I1637" t="s">
        <v>72</v>
      </c>
      <c r="J1637" t="s">
        <v>55</v>
      </c>
      <c r="K1637">
        <v>10.715244</v>
      </c>
      <c r="L1637">
        <v>6.2934840000000003</v>
      </c>
      <c r="M1637">
        <v>1.9630000000000001</v>
      </c>
      <c r="N1637">
        <v>29.73</v>
      </c>
      <c r="O1637" t="s">
        <v>57</v>
      </c>
      <c r="P1637" t="s">
        <v>3902</v>
      </c>
      <c r="Q1637">
        <v>19.015000000000001</v>
      </c>
      <c r="R1637">
        <v>8.7520000000000007</v>
      </c>
      <c r="S1637">
        <v>1657</v>
      </c>
      <c r="T1637">
        <v>975</v>
      </c>
      <c r="U1637">
        <v>304</v>
      </c>
      <c r="V1637">
        <v>4598</v>
      </c>
      <c r="W1637">
        <v>43</v>
      </c>
      <c r="X1637">
        <v>3</v>
      </c>
      <c r="Y1637">
        <v>0</v>
      </c>
      <c r="Z1637">
        <v>0</v>
      </c>
      <c r="AA1637">
        <v>0</v>
      </c>
      <c r="AB1637">
        <v>1</v>
      </c>
      <c r="AC1637" t="s">
        <v>3443</v>
      </c>
      <c r="AD1637" t="s">
        <v>3773</v>
      </c>
      <c r="AE1637">
        <v>1.74</v>
      </c>
    </row>
    <row r="1638" spans="1:31">
      <c r="A1638" t="s">
        <v>3903</v>
      </c>
      <c r="B1638">
        <v>2012</v>
      </c>
      <c r="C1638" t="s">
        <v>3773</v>
      </c>
      <c r="D1638" t="s">
        <v>55</v>
      </c>
      <c r="E1638" t="s">
        <v>55</v>
      </c>
      <c r="F1638" t="s">
        <v>55</v>
      </c>
      <c r="G1638" t="s">
        <v>247</v>
      </c>
      <c r="H1638" t="s">
        <v>76</v>
      </c>
      <c r="I1638" t="s">
        <v>55</v>
      </c>
      <c r="J1638" t="s">
        <v>55</v>
      </c>
      <c r="K1638">
        <v>9.7230679999999996</v>
      </c>
      <c r="L1638">
        <v>2.3454619999999999</v>
      </c>
      <c r="M1638">
        <v>5.6130000000000004</v>
      </c>
      <c r="N1638">
        <v>15.398</v>
      </c>
      <c r="O1638" t="s">
        <v>57</v>
      </c>
      <c r="P1638" t="s">
        <v>3904</v>
      </c>
      <c r="Q1638">
        <v>5.6749999999999998</v>
      </c>
      <c r="R1638">
        <v>4.1100000000000003</v>
      </c>
      <c r="S1638">
        <v>5914</v>
      </c>
      <c r="T1638">
        <v>1360</v>
      </c>
      <c r="U1638">
        <v>3414</v>
      </c>
      <c r="V1638">
        <v>9365</v>
      </c>
      <c r="W1638">
        <v>226</v>
      </c>
      <c r="X1638">
        <v>22</v>
      </c>
      <c r="Y1638">
        <v>0</v>
      </c>
      <c r="Z1638">
        <v>0</v>
      </c>
      <c r="AA1638">
        <v>0</v>
      </c>
      <c r="AB1638">
        <v>1</v>
      </c>
      <c r="AC1638" t="s">
        <v>318</v>
      </c>
      <c r="AD1638" t="s">
        <v>3773</v>
      </c>
      <c r="AE1638">
        <v>1.41</v>
      </c>
    </row>
    <row r="1639" spans="1:31">
      <c r="A1639" t="s">
        <v>3905</v>
      </c>
      <c r="B1639">
        <v>2012</v>
      </c>
      <c r="C1639" t="s">
        <v>3773</v>
      </c>
      <c r="D1639" t="s">
        <v>55</v>
      </c>
      <c r="E1639" t="s">
        <v>55</v>
      </c>
      <c r="F1639" t="s">
        <v>55</v>
      </c>
      <c r="G1639" t="s">
        <v>247</v>
      </c>
      <c r="H1639" t="s">
        <v>76</v>
      </c>
      <c r="I1639" t="s">
        <v>61</v>
      </c>
      <c r="J1639" t="s">
        <v>55</v>
      </c>
      <c r="K1639">
        <v>11.125809</v>
      </c>
      <c r="L1639">
        <v>3.6147629999999999</v>
      </c>
      <c r="M1639">
        <v>5.0709999999999997</v>
      </c>
      <c r="N1639">
        <v>20.408000000000001</v>
      </c>
      <c r="O1639" t="s">
        <v>57</v>
      </c>
      <c r="P1639" t="s">
        <v>3906</v>
      </c>
      <c r="Q1639">
        <v>9.282</v>
      </c>
      <c r="R1639">
        <v>6.0549999999999997</v>
      </c>
      <c r="S1639">
        <v>3165</v>
      </c>
      <c r="T1639">
        <v>1024</v>
      </c>
      <c r="U1639">
        <v>1443</v>
      </c>
      <c r="V1639">
        <v>5806</v>
      </c>
      <c r="W1639">
        <v>140</v>
      </c>
      <c r="X1639">
        <v>13</v>
      </c>
      <c r="Y1639">
        <v>0</v>
      </c>
      <c r="Z1639">
        <v>0</v>
      </c>
      <c r="AA1639">
        <v>0</v>
      </c>
      <c r="AB1639">
        <v>1</v>
      </c>
      <c r="AC1639" t="s">
        <v>3374</v>
      </c>
      <c r="AD1639" t="s">
        <v>3773</v>
      </c>
      <c r="AE1639">
        <v>1.84</v>
      </c>
    </row>
    <row r="1640" spans="1:31">
      <c r="A1640" t="s">
        <v>3907</v>
      </c>
      <c r="B1640">
        <v>2012</v>
      </c>
      <c r="C1640" t="s">
        <v>3773</v>
      </c>
      <c r="D1640" t="s">
        <v>55</v>
      </c>
      <c r="E1640" t="s">
        <v>55</v>
      </c>
      <c r="F1640" t="s">
        <v>55</v>
      </c>
      <c r="G1640" t="s">
        <v>247</v>
      </c>
      <c r="H1640" t="s">
        <v>76</v>
      </c>
      <c r="I1640" t="s">
        <v>72</v>
      </c>
      <c r="J1640" t="s">
        <v>55</v>
      </c>
      <c r="K1640">
        <v>8.4903499999999994</v>
      </c>
      <c r="L1640">
        <v>3.1180870000000001</v>
      </c>
      <c r="M1640">
        <v>3.444</v>
      </c>
      <c r="N1640">
        <v>16.817</v>
      </c>
      <c r="O1640" t="s">
        <v>57</v>
      </c>
      <c r="P1640" t="s">
        <v>3908</v>
      </c>
      <c r="Q1640">
        <v>8.327</v>
      </c>
      <c r="R1640">
        <v>5.0460000000000003</v>
      </c>
      <c r="S1640">
        <v>2749</v>
      </c>
      <c r="T1640">
        <v>986</v>
      </c>
      <c r="U1640">
        <v>1115</v>
      </c>
      <c r="V1640">
        <v>5444</v>
      </c>
      <c r="W1640">
        <v>86</v>
      </c>
      <c r="X1640">
        <v>9</v>
      </c>
      <c r="Y1640">
        <v>0</v>
      </c>
      <c r="Z1640">
        <v>0</v>
      </c>
      <c r="AA1640">
        <v>0</v>
      </c>
      <c r="AB1640">
        <v>1</v>
      </c>
      <c r="AC1640" t="s">
        <v>236</v>
      </c>
      <c r="AD1640" t="s">
        <v>3773</v>
      </c>
      <c r="AE1640">
        <v>1.06</v>
      </c>
    </row>
    <row r="1641" spans="1:31">
      <c r="A1641" t="s">
        <v>3909</v>
      </c>
      <c r="B1641">
        <v>2012</v>
      </c>
      <c r="C1641" t="s">
        <v>3773</v>
      </c>
      <c r="D1641" t="s">
        <v>55</v>
      </c>
      <c r="E1641" t="s">
        <v>55</v>
      </c>
      <c r="F1641" t="s">
        <v>55</v>
      </c>
      <c r="G1641" t="s">
        <v>247</v>
      </c>
      <c r="H1641" t="s">
        <v>86</v>
      </c>
      <c r="I1641" t="s">
        <v>55</v>
      </c>
      <c r="J1641" t="s">
        <v>55</v>
      </c>
      <c r="K1641">
        <v>13.8855</v>
      </c>
      <c r="L1641">
        <v>3.3502459999999998</v>
      </c>
      <c r="M1641">
        <v>7.9589999999999996</v>
      </c>
      <c r="N1641">
        <v>21.913</v>
      </c>
      <c r="O1641" t="s">
        <v>57</v>
      </c>
      <c r="P1641" t="s">
        <v>3910</v>
      </c>
      <c r="Q1641">
        <v>8.0280000000000005</v>
      </c>
      <c r="R1641">
        <v>5.9260000000000002</v>
      </c>
      <c r="S1641">
        <v>7896</v>
      </c>
      <c r="T1641">
        <v>1994</v>
      </c>
      <c r="U1641">
        <v>4526</v>
      </c>
      <c r="V1641">
        <v>12462</v>
      </c>
      <c r="W1641">
        <v>254</v>
      </c>
      <c r="X1641">
        <v>31</v>
      </c>
      <c r="Y1641">
        <v>0</v>
      </c>
      <c r="Z1641">
        <v>0</v>
      </c>
      <c r="AA1641">
        <v>0</v>
      </c>
      <c r="AB1641">
        <v>1</v>
      </c>
      <c r="AC1641" t="s">
        <v>1093</v>
      </c>
      <c r="AD1641" t="s">
        <v>3773</v>
      </c>
      <c r="AE1641">
        <v>2.37</v>
      </c>
    </row>
    <row r="1642" spans="1:31">
      <c r="A1642" t="s">
        <v>3911</v>
      </c>
      <c r="B1642">
        <v>2012</v>
      </c>
      <c r="C1642" t="s">
        <v>3773</v>
      </c>
      <c r="D1642" t="s">
        <v>55</v>
      </c>
      <c r="E1642" t="s">
        <v>55</v>
      </c>
      <c r="F1642" t="s">
        <v>55</v>
      </c>
      <c r="G1642" t="s">
        <v>247</v>
      </c>
      <c r="H1642" t="s">
        <v>86</v>
      </c>
      <c r="I1642" t="s">
        <v>61</v>
      </c>
      <c r="J1642" t="s">
        <v>55</v>
      </c>
      <c r="K1642">
        <v>16.323419000000001</v>
      </c>
      <c r="L1642">
        <v>4.4020339999999996</v>
      </c>
      <c r="M1642">
        <v>8.6120000000000001</v>
      </c>
      <c r="N1642">
        <v>27.001000000000001</v>
      </c>
      <c r="O1642" t="s">
        <v>57</v>
      </c>
      <c r="P1642" t="s">
        <v>3912</v>
      </c>
      <c r="Q1642">
        <v>10.677</v>
      </c>
      <c r="R1642">
        <v>7.7110000000000003</v>
      </c>
      <c r="S1642">
        <v>4533</v>
      </c>
      <c r="T1642">
        <v>1269</v>
      </c>
      <c r="U1642">
        <v>2392</v>
      </c>
      <c r="V1642">
        <v>7498</v>
      </c>
      <c r="W1642">
        <v>153</v>
      </c>
      <c r="X1642">
        <v>21</v>
      </c>
      <c r="Y1642">
        <v>0</v>
      </c>
      <c r="Z1642">
        <v>0</v>
      </c>
      <c r="AA1642">
        <v>0</v>
      </c>
      <c r="AB1642">
        <v>1</v>
      </c>
      <c r="AC1642" t="s">
        <v>63</v>
      </c>
      <c r="AD1642" t="s">
        <v>3773</v>
      </c>
      <c r="AE1642">
        <v>2.16</v>
      </c>
    </row>
    <row r="1643" spans="1:31">
      <c r="A1643" t="s">
        <v>3913</v>
      </c>
      <c r="B1643">
        <v>2012</v>
      </c>
      <c r="C1643" t="s">
        <v>3773</v>
      </c>
      <c r="D1643" t="s">
        <v>55</v>
      </c>
      <c r="E1643" t="s">
        <v>55</v>
      </c>
      <c r="F1643" t="s">
        <v>55</v>
      </c>
      <c r="G1643" t="s">
        <v>247</v>
      </c>
      <c r="H1643" t="s">
        <v>86</v>
      </c>
      <c r="I1643" t="s">
        <v>72</v>
      </c>
      <c r="J1643" t="s">
        <v>55</v>
      </c>
      <c r="K1643">
        <v>11.558823</v>
      </c>
      <c r="L1643">
        <v>4.2642040000000003</v>
      </c>
      <c r="M1643">
        <v>4.6040000000000001</v>
      </c>
      <c r="N1643">
        <v>22.823</v>
      </c>
      <c r="O1643" t="s">
        <v>57</v>
      </c>
      <c r="P1643" t="s">
        <v>3914</v>
      </c>
      <c r="Q1643">
        <v>11.263999999999999</v>
      </c>
      <c r="R1643">
        <v>6.9550000000000001</v>
      </c>
      <c r="S1643">
        <v>3363</v>
      </c>
      <c r="T1643">
        <v>1254</v>
      </c>
      <c r="U1643">
        <v>1340</v>
      </c>
      <c r="V1643">
        <v>6641</v>
      </c>
      <c r="W1643">
        <v>101</v>
      </c>
      <c r="X1643">
        <v>10</v>
      </c>
      <c r="Y1643">
        <v>0</v>
      </c>
      <c r="Z1643">
        <v>0</v>
      </c>
      <c r="AA1643">
        <v>0</v>
      </c>
      <c r="AB1643">
        <v>1</v>
      </c>
      <c r="AC1643" t="s">
        <v>525</v>
      </c>
      <c r="AD1643" t="s">
        <v>3773</v>
      </c>
      <c r="AE1643">
        <v>1.78</v>
      </c>
    </row>
    <row r="1644" spans="1:31">
      <c r="A1644" t="s">
        <v>3915</v>
      </c>
      <c r="B1644">
        <v>2012</v>
      </c>
      <c r="C1644" t="s">
        <v>3773</v>
      </c>
      <c r="D1644" t="s">
        <v>55</v>
      </c>
      <c r="E1644" t="s">
        <v>55</v>
      </c>
      <c r="F1644" t="s">
        <v>55</v>
      </c>
      <c r="G1644" t="s">
        <v>247</v>
      </c>
      <c r="H1644" t="s">
        <v>96</v>
      </c>
      <c r="I1644" t="s">
        <v>55</v>
      </c>
      <c r="J1644" t="s">
        <v>55</v>
      </c>
      <c r="K1644">
        <v>9.3296650000000003</v>
      </c>
      <c r="L1644">
        <v>2.4826570000000001</v>
      </c>
      <c r="M1644">
        <v>5.0410000000000004</v>
      </c>
      <c r="N1644">
        <v>15.468</v>
      </c>
      <c r="O1644" t="s">
        <v>57</v>
      </c>
      <c r="P1644" t="s">
        <v>3916</v>
      </c>
      <c r="Q1644">
        <v>6.1390000000000002</v>
      </c>
      <c r="R1644">
        <v>4.2889999999999997</v>
      </c>
      <c r="S1644">
        <v>6220</v>
      </c>
      <c r="T1644">
        <v>1759</v>
      </c>
      <c r="U1644">
        <v>3360</v>
      </c>
      <c r="V1644">
        <v>10312</v>
      </c>
      <c r="W1644">
        <v>276</v>
      </c>
      <c r="X1644">
        <v>23</v>
      </c>
      <c r="Y1644">
        <v>0</v>
      </c>
      <c r="Z1644">
        <v>0</v>
      </c>
      <c r="AA1644">
        <v>0</v>
      </c>
      <c r="AB1644">
        <v>1</v>
      </c>
      <c r="AC1644" t="s">
        <v>59</v>
      </c>
      <c r="AD1644" t="s">
        <v>3773</v>
      </c>
      <c r="AE1644">
        <v>2</v>
      </c>
    </row>
    <row r="1645" spans="1:31">
      <c r="A1645" t="s">
        <v>3917</v>
      </c>
      <c r="B1645">
        <v>2012</v>
      </c>
      <c r="C1645" t="s">
        <v>3773</v>
      </c>
      <c r="D1645" t="s">
        <v>55</v>
      </c>
      <c r="E1645" t="s">
        <v>55</v>
      </c>
      <c r="F1645" t="s">
        <v>55</v>
      </c>
      <c r="G1645" t="s">
        <v>247</v>
      </c>
      <c r="H1645" t="s">
        <v>96</v>
      </c>
      <c r="I1645" t="s">
        <v>61</v>
      </c>
      <c r="J1645" t="s">
        <v>55</v>
      </c>
      <c r="K1645">
        <v>6.8656069999999998</v>
      </c>
      <c r="L1645">
        <v>2.2904390000000001</v>
      </c>
      <c r="M1645">
        <v>3.0880000000000001</v>
      </c>
      <c r="N1645">
        <v>12.881</v>
      </c>
      <c r="O1645" t="s">
        <v>57</v>
      </c>
      <c r="P1645" t="s">
        <v>3918</v>
      </c>
      <c r="Q1645">
        <v>6.016</v>
      </c>
      <c r="R1645">
        <v>3.778</v>
      </c>
      <c r="S1645">
        <v>2530</v>
      </c>
      <c r="T1645">
        <v>823</v>
      </c>
      <c r="U1645">
        <v>1138</v>
      </c>
      <c r="V1645">
        <v>4747</v>
      </c>
      <c r="W1645">
        <v>164</v>
      </c>
      <c r="X1645">
        <v>13</v>
      </c>
      <c r="Y1645">
        <v>0</v>
      </c>
      <c r="Z1645">
        <v>0</v>
      </c>
      <c r="AA1645">
        <v>0</v>
      </c>
      <c r="AB1645">
        <v>1</v>
      </c>
      <c r="AC1645" t="s">
        <v>236</v>
      </c>
      <c r="AD1645" t="s">
        <v>3773</v>
      </c>
      <c r="AE1645">
        <v>1.34</v>
      </c>
    </row>
    <row r="1646" spans="1:31">
      <c r="A1646" t="s">
        <v>3919</v>
      </c>
      <c r="B1646">
        <v>2012</v>
      </c>
      <c r="C1646" t="s">
        <v>3773</v>
      </c>
      <c r="D1646" t="s">
        <v>55</v>
      </c>
      <c r="E1646" t="s">
        <v>55</v>
      </c>
      <c r="F1646" t="s">
        <v>55</v>
      </c>
      <c r="G1646" t="s">
        <v>247</v>
      </c>
      <c r="H1646" t="s">
        <v>96</v>
      </c>
      <c r="I1646" t="s">
        <v>72</v>
      </c>
      <c r="J1646" t="s">
        <v>55</v>
      </c>
      <c r="K1646">
        <v>12.374722</v>
      </c>
      <c r="L1646">
        <v>4.7856500000000004</v>
      </c>
      <c r="M1646">
        <v>4.6360000000000001</v>
      </c>
      <c r="N1646">
        <v>25.131</v>
      </c>
      <c r="O1646" t="s">
        <v>57</v>
      </c>
      <c r="P1646" t="s">
        <v>3920</v>
      </c>
      <c r="Q1646">
        <v>12.756</v>
      </c>
      <c r="R1646">
        <v>7.7380000000000004</v>
      </c>
      <c r="S1646">
        <v>3690</v>
      </c>
      <c r="T1646">
        <v>1515</v>
      </c>
      <c r="U1646">
        <v>1382</v>
      </c>
      <c r="V1646">
        <v>7493</v>
      </c>
      <c r="W1646">
        <v>112</v>
      </c>
      <c r="X1646">
        <v>10</v>
      </c>
      <c r="Y1646">
        <v>0</v>
      </c>
      <c r="Z1646">
        <v>0</v>
      </c>
      <c r="AA1646">
        <v>0</v>
      </c>
      <c r="AB1646">
        <v>1</v>
      </c>
      <c r="AC1646" t="s">
        <v>525</v>
      </c>
      <c r="AD1646" t="s">
        <v>3773</v>
      </c>
      <c r="AE1646">
        <v>2.34</v>
      </c>
    </row>
    <row r="1647" spans="1:31">
      <c r="A1647" t="s">
        <v>3921</v>
      </c>
      <c r="B1647">
        <v>2012</v>
      </c>
      <c r="C1647" t="s">
        <v>3773</v>
      </c>
      <c r="D1647" t="s">
        <v>55</v>
      </c>
      <c r="E1647" t="s">
        <v>55</v>
      </c>
      <c r="F1647" t="s">
        <v>55</v>
      </c>
      <c r="G1647" t="s">
        <v>247</v>
      </c>
      <c r="H1647" t="s">
        <v>105</v>
      </c>
      <c r="I1647" t="s">
        <v>55</v>
      </c>
      <c r="J1647" t="s">
        <v>55</v>
      </c>
      <c r="K1647">
        <v>11.877451000000001</v>
      </c>
      <c r="L1647">
        <v>3.0510790000000001</v>
      </c>
      <c r="M1647">
        <v>6.5519999999999996</v>
      </c>
      <c r="N1647">
        <v>19.309999999999999</v>
      </c>
      <c r="O1647" t="s">
        <v>57</v>
      </c>
      <c r="P1647" t="s">
        <v>3922</v>
      </c>
      <c r="Q1647">
        <v>7.4329999999999998</v>
      </c>
      <c r="R1647">
        <v>5.3259999999999996</v>
      </c>
      <c r="S1647">
        <v>5408</v>
      </c>
      <c r="T1647">
        <v>1503</v>
      </c>
      <c r="U1647">
        <v>2983</v>
      </c>
      <c r="V1647">
        <v>8793</v>
      </c>
      <c r="W1647">
        <v>200</v>
      </c>
      <c r="X1647">
        <v>25</v>
      </c>
      <c r="Y1647">
        <v>0</v>
      </c>
      <c r="Z1647">
        <v>0</v>
      </c>
      <c r="AA1647">
        <v>0</v>
      </c>
      <c r="AB1647">
        <v>1</v>
      </c>
      <c r="AC1647" t="s">
        <v>318</v>
      </c>
      <c r="AD1647" t="s">
        <v>3773</v>
      </c>
      <c r="AE1647">
        <v>1.77</v>
      </c>
    </row>
    <row r="1648" spans="1:31">
      <c r="A1648" t="s">
        <v>3923</v>
      </c>
      <c r="B1648">
        <v>2012</v>
      </c>
      <c r="C1648" t="s">
        <v>3773</v>
      </c>
      <c r="D1648" t="s">
        <v>55</v>
      </c>
      <c r="E1648" t="s">
        <v>55</v>
      </c>
      <c r="F1648" t="s">
        <v>55</v>
      </c>
      <c r="G1648" t="s">
        <v>247</v>
      </c>
      <c r="H1648" t="s">
        <v>105</v>
      </c>
      <c r="I1648" t="s">
        <v>61</v>
      </c>
      <c r="J1648" t="s">
        <v>55</v>
      </c>
      <c r="K1648">
        <v>11.691344000000001</v>
      </c>
      <c r="L1648">
        <v>3.99281</v>
      </c>
      <c r="M1648">
        <v>5.0620000000000003</v>
      </c>
      <c r="N1648">
        <v>22.042000000000002</v>
      </c>
      <c r="O1648" t="s">
        <v>57</v>
      </c>
      <c r="P1648" t="s">
        <v>3924</v>
      </c>
      <c r="Q1648">
        <v>10.35</v>
      </c>
      <c r="R1648">
        <v>6.63</v>
      </c>
      <c r="S1648">
        <v>2881</v>
      </c>
      <c r="T1648">
        <v>1030</v>
      </c>
      <c r="U1648">
        <v>1247</v>
      </c>
      <c r="V1648">
        <v>5432</v>
      </c>
      <c r="W1648">
        <v>125</v>
      </c>
      <c r="X1648">
        <v>15</v>
      </c>
      <c r="Y1648">
        <v>0</v>
      </c>
      <c r="Z1648">
        <v>0</v>
      </c>
      <c r="AA1648">
        <v>0</v>
      </c>
      <c r="AB1648">
        <v>1</v>
      </c>
      <c r="AC1648" t="s">
        <v>236</v>
      </c>
      <c r="AD1648" t="s">
        <v>3773</v>
      </c>
      <c r="AE1648">
        <v>1.91</v>
      </c>
    </row>
    <row r="1649" spans="1:31">
      <c r="A1649" t="s">
        <v>3925</v>
      </c>
      <c r="B1649">
        <v>2012</v>
      </c>
      <c r="C1649" t="s">
        <v>3773</v>
      </c>
      <c r="D1649" t="s">
        <v>55</v>
      </c>
      <c r="E1649" t="s">
        <v>55</v>
      </c>
      <c r="F1649" t="s">
        <v>55</v>
      </c>
      <c r="G1649" t="s">
        <v>247</v>
      </c>
      <c r="H1649" t="s">
        <v>105</v>
      </c>
      <c r="I1649" t="s">
        <v>72</v>
      </c>
      <c r="J1649" t="s">
        <v>55</v>
      </c>
      <c r="K1649">
        <v>12.096987</v>
      </c>
      <c r="L1649">
        <v>4.9848210000000002</v>
      </c>
      <c r="M1649">
        <v>4.1859999999999999</v>
      </c>
      <c r="N1649">
        <v>25.591000000000001</v>
      </c>
      <c r="O1649" t="s">
        <v>57</v>
      </c>
      <c r="P1649" t="s">
        <v>3926</v>
      </c>
      <c r="Q1649">
        <v>13.494</v>
      </c>
      <c r="R1649">
        <v>7.9109999999999996</v>
      </c>
      <c r="S1649">
        <v>2527</v>
      </c>
      <c r="T1649">
        <v>1054</v>
      </c>
      <c r="U1649">
        <v>875</v>
      </c>
      <c r="V1649">
        <v>5346</v>
      </c>
      <c r="W1649">
        <v>75</v>
      </c>
      <c r="X1649">
        <v>10</v>
      </c>
      <c r="Y1649">
        <v>0</v>
      </c>
      <c r="Z1649">
        <v>0</v>
      </c>
      <c r="AA1649">
        <v>0</v>
      </c>
      <c r="AB1649">
        <v>1</v>
      </c>
      <c r="AC1649" t="s">
        <v>236</v>
      </c>
      <c r="AD1649" t="s">
        <v>3773</v>
      </c>
      <c r="AE1649">
        <v>1.73</v>
      </c>
    </row>
    <row r="1650" spans="1:31">
      <c r="A1650" t="s">
        <v>3927</v>
      </c>
      <c r="B1650">
        <v>2012</v>
      </c>
      <c r="C1650" t="s">
        <v>3773</v>
      </c>
      <c r="D1650" t="s">
        <v>55</v>
      </c>
      <c r="E1650" t="s">
        <v>55</v>
      </c>
      <c r="F1650" t="s">
        <v>55</v>
      </c>
      <c r="G1650" t="s">
        <v>247</v>
      </c>
      <c r="H1650" t="s">
        <v>115</v>
      </c>
      <c r="I1650" t="s">
        <v>55</v>
      </c>
      <c r="J1650" t="s">
        <v>55</v>
      </c>
      <c r="K1650">
        <v>15.894080000000001</v>
      </c>
      <c r="L1650">
        <v>6.0187439999999999</v>
      </c>
      <c r="M1650">
        <v>6.0179999999999998</v>
      </c>
      <c r="N1650">
        <v>31.56</v>
      </c>
      <c r="O1650" t="s">
        <v>57</v>
      </c>
      <c r="P1650" t="s">
        <v>3928</v>
      </c>
      <c r="Q1650">
        <v>15.666</v>
      </c>
      <c r="R1650">
        <v>9.8770000000000007</v>
      </c>
      <c r="S1650">
        <v>2859</v>
      </c>
      <c r="T1650">
        <v>1190</v>
      </c>
      <c r="U1650">
        <v>1083</v>
      </c>
      <c r="V1650">
        <v>5677</v>
      </c>
      <c r="W1650">
        <v>98</v>
      </c>
      <c r="X1650">
        <v>12</v>
      </c>
      <c r="Y1650">
        <v>0</v>
      </c>
      <c r="Z1650">
        <v>0</v>
      </c>
      <c r="AA1650">
        <v>0</v>
      </c>
      <c r="AB1650">
        <v>1</v>
      </c>
      <c r="AC1650" t="s">
        <v>3374</v>
      </c>
      <c r="AD1650" t="s">
        <v>3773</v>
      </c>
      <c r="AE1650">
        <v>2.63</v>
      </c>
    </row>
    <row r="1651" spans="1:31">
      <c r="A1651" t="s">
        <v>3929</v>
      </c>
      <c r="B1651">
        <v>2012</v>
      </c>
      <c r="C1651" t="s">
        <v>3773</v>
      </c>
      <c r="D1651" t="s">
        <v>55</v>
      </c>
      <c r="E1651" t="s">
        <v>55</v>
      </c>
      <c r="F1651" t="s">
        <v>55</v>
      </c>
      <c r="G1651" t="s">
        <v>247</v>
      </c>
      <c r="H1651" t="s">
        <v>115</v>
      </c>
      <c r="I1651" t="s">
        <v>61</v>
      </c>
      <c r="J1651" t="s">
        <v>55</v>
      </c>
      <c r="K1651">
        <v>16.442378000000001</v>
      </c>
      <c r="L1651">
        <v>10.425718</v>
      </c>
      <c r="M1651">
        <v>2.2450000000000001</v>
      </c>
      <c r="N1651">
        <v>46.843000000000004</v>
      </c>
      <c r="O1651" t="s">
        <v>57</v>
      </c>
      <c r="P1651" t="s">
        <v>3930</v>
      </c>
      <c r="Q1651">
        <v>30.401</v>
      </c>
      <c r="R1651">
        <v>14.196999999999999</v>
      </c>
      <c r="S1651">
        <v>1588</v>
      </c>
      <c r="T1651">
        <v>1057</v>
      </c>
      <c r="U1651">
        <v>217</v>
      </c>
      <c r="V1651">
        <v>4524</v>
      </c>
      <c r="W1651">
        <v>57</v>
      </c>
      <c r="X1651">
        <v>6</v>
      </c>
      <c r="Y1651">
        <v>0</v>
      </c>
      <c r="Z1651">
        <v>0</v>
      </c>
      <c r="AA1651">
        <v>0</v>
      </c>
      <c r="AB1651">
        <v>1</v>
      </c>
      <c r="AC1651" t="s">
        <v>3443</v>
      </c>
      <c r="AD1651" t="s">
        <v>3773</v>
      </c>
      <c r="AE1651">
        <v>4.43</v>
      </c>
    </row>
    <row r="1652" spans="1:31">
      <c r="A1652" t="s">
        <v>3931</v>
      </c>
      <c r="B1652">
        <v>2012</v>
      </c>
      <c r="C1652" t="s">
        <v>3773</v>
      </c>
      <c r="D1652" t="s">
        <v>55</v>
      </c>
      <c r="E1652" t="s">
        <v>55</v>
      </c>
      <c r="F1652" t="s">
        <v>55</v>
      </c>
      <c r="G1652" t="s">
        <v>247</v>
      </c>
      <c r="H1652" t="s">
        <v>115</v>
      </c>
      <c r="I1652" t="s">
        <v>72</v>
      </c>
      <c r="J1652" t="s">
        <v>55</v>
      </c>
      <c r="K1652">
        <v>15.258639000000001</v>
      </c>
      <c r="L1652">
        <v>6.8881579999999998</v>
      </c>
      <c r="M1652">
        <v>4.5549999999999997</v>
      </c>
      <c r="N1652">
        <v>33.863</v>
      </c>
      <c r="O1652" t="s">
        <v>57</v>
      </c>
      <c r="P1652" t="s">
        <v>3932</v>
      </c>
      <c r="Q1652">
        <v>18.605</v>
      </c>
      <c r="R1652">
        <v>10.704000000000001</v>
      </c>
      <c r="S1652">
        <v>1271</v>
      </c>
      <c r="T1652">
        <v>593</v>
      </c>
      <c r="U1652">
        <v>380</v>
      </c>
      <c r="V1652">
        <v>2822</v>
      </c>
      <c r="W1652">
        <v>41</v>
      </c>
      <c r="X1652">
        <v>6</v>
      </c>
      <c r="Y1652">
        <v>0</v>
      </c>
      <c r="Z1652">
        <v>0</v>
      </c>
      <c r="AA1652">
        <v>0</v>
      </c>
      <c r="AB1652">
        <v>1</v>
      </c>
      <c r="AC1652" t="s">
        <v>3355</v>
      </c>
      <c r="AD1652" t="s">
        <v>3773</v>
      </c>
      <c r="AE1652">
        <v>1.47</v>
      </c>
    </row>
    <row r="1653" spans="1:31">
      <c r="A1653" t="s">
        <v>3933</v>
      </c>
      <c r="B1653">
        <v>2012</v>
      </c>
      <c r="C1653" t="s">
        <v>3773</v>
      </c>
      <c r="D1653" t="s">
        <v>55</v>
      </c>
      <c r="E1653" t="s">
        <v>55</v>
      </c>
      <c r="F1653" t="s">
        <v>55</v>
      </c>
      <c r="G1653" t="s">
        <v>247</v>
      </c>
      <c r="H1653" t="s">
        <v>125</v>
      </c>
      <c r="I1653" t="s">
        <v>55</v>
      </c>
      <c r="J1653" t="s">
        <v>55</v>
      </c>
      <c r="K1653">
        <v>8.4492879999999992</v>
      </c>
      <c r="L1653">
        <v>3.6226970000000001</v>
      </c>
      <c r="M1653">
        <v>2.8260000000000001</v>
      </c>
      <c r="N1653">
        <v>18.544</v>
      </c>
      <c r="O1653" t="s">
        <v>57</v>
      </c>
      <c r="P1653" t="s">
        <v>3934</v>
      </c>
      <c r="Q1653">
        <v>10.093999999999999</v>
      </c>
      <c r="R1653">
        <v>5.6239999999999997</v>
      </c>
      <c r="S1653">
        <v>791</v>
      </c>
      <c r="T1653">
        <v>344</v>
      </c>
      <c r="U1653">
        <v>265</v>
      </c>
      <c r="V1653">
        <v>1736</v>
      </c>
      <c r="W1653">
        <v>61</v>
      </c>
      <c r="X1653">
        <v>7</v>
      </c>
      <c r="Y1653">
        <v>0</v>
      </c>
      <c r="Z1653">
        <v>0</v>
      </c>
      <c r="AA1653">
        <v>0</v>
      </c>
      <c r="AB1653">
        <v>1</v>
      </c>
      <c r="AC1653" t="s">
        <v>3377</v>
      </c>
      <c r="AD1653" t="s">
        <v>3773</v>
      </c>
      <c r="AE1653">
        <v>1.02</v>
      </c>
    </row>
    <row r="1654" spans="1:31">
      <c r="A1654" t="s">
        <v>3935</v>
      </c>
      <c r="B1654">
        <v>2012</v>
      </c>
      <c r="C1654" t="s">
        <v>3773</v>
      </c>
      <c r="D1654" t="s">
        <v>55</v>
      </c>
      <c r="E1654" t="s">
        <v>55</v>
      </c>
      <c r="F1654" t="s">
        <v>55</v>
      </c>
      <c r="G1654" t="s">
        <v>247</v>
      </c>
      <c r="H1654" t="s">
        <v>125</v>
      </c>
      <c r="I1654" t="s">
        <v>61</v>
      </c>
      <c r="J1654" t="s">
        <v>55</v>
      </c>
      <c r="K1654">
        <v>8.1287950000000002</v>
      </c>
      <c r="L1654">
        <v>4.3367789999999999</v>
      </c>
      <c r="M1654">
        <v>1.9039999999999999</v>
      </c>
      <c r="N1654">
        <v>21.027999999999999</v>
      </c>
      <c r="O1654" t="s">
        <v>57</v>
      </c>
      <c r="P1654" t="s">
        <v>3936</v>
      </c>
      <c r="Q1654">
        <v>12.898999999999999</v>
      </c>
      <c r="R1654">
        <v>6.2249999999999996</v>
      </c>
      <c r="S1654">
        <v>417</v>
      </c>
      <c r="T1654">
        <v>214</v>
      </c>
      <c r="U1654">
        <v>98</v>
      </c>
      <c r="V1654">
        <v>1077</v>
      </c>
      <c r="W1654">
        <v>34</v>
      </c>
      <c r="X1654">
        <v>4</v>
      </c>
      <c r="Y1654">
        <v>0</v>
      </c>
      <c r="Z1654">
        <v>0</v>
      </c>
      <c r="AA1654">
        <v>0</v>
      </c>
      <c r="AB1654">
        <v>1</v>
      </c>
      <c r="AC1654" t="s">
        <v>3394</v>
      </c>
      <c r="AD1654" t="s">
        <v>3773</v>
      </c>
      <c r="AE1654">
        <v>0.83</v>
      </c>
    </row>
    <row r="1655" spans="1:31">
      <c r="A1655" t="s">
        <v>3937</v>
      </c>
      <c r="B1655">
        <v>2012</v>
      </c>
      <c r="C1655" t="s">
        <v>3773</v>
      </c>
      <c r="D1655" t="s">
        <v>55</v>
      </c>
      <c r="E1655" t="s">
        <v>55</v>
      </c>
      <c r="F1655" t="s">
        <v>55</v>
      </c>
      <c r="G1655" t="s">
        <v>247</v>
      </c>
      <c r="H1655" t="s">
        <v>55</v>
      </c>
      <c r="I1655" t="s">
        <v>55</v>
      </c>
      <c r="J1655" t="s">
        <v>55</v>
      </c>
      <c r="K1655">
        <v>11.505413000000001</v>
      </c>
      <c r="L1655">
        <v>1.1335470000000001</v>
      </c>
      <c r="M1655">
        <v>9.3680000000000003</v>
      </c>
      <c r="N1655">
        <v>13.933999999999999</v>
      </c>
      <c r="O1655" t="s">
        <v>57</v>
      </c>
      <c r="P1655" t="s">
        <v>3938</v>
      </c>
      <c r="Q1655">
        <v>2.4279999999999999</v>
      </c>
      <c r="R1655">
        <v>2.137</v>
      </c>
      <c r="S1655">
        <v>35664</v>
      </c>
      <c r="T1655">
        <v>3783</v>
      </c>
      <c r="U1655">
        <v>29038</v>
      </c>
      <c r="V1655">
        <v>43191</v>
      </c>
      <c r="W1655">
        <v>1282</v>
      </c>
      <c r="X1655">
        <v>136</v>
      </c>
      <c r="Y1655">
        <v>0</v>
      </c>
      <c r="Z1655">
        <v>0</v>
      </c>
      <c r="AA1655">
        <v>0</v>
      </c>
      <c r="AB1655">
        <v>1</v>
      </c>
      <c r="AC1655" t="s">
        <v>3939</v>
      </c>
      <c r="AD1655" t="s">
        <v>3773</v>
      </c>
      <c r="AE1655">
        <v>1.62</v>
      </c>
    </row>
    <row r="1656" spans="1:31">
      <c r="A1656" t="s">
        <v>3940</v>
      </c>
      <c r="B1656">
        <v>2012</v>
      </c>
      <c r="C1656" t="s">
        <v>3773</v>
      </c>
      <c r="D1656" t="s">
        <v>55</v>
      </c>
      <c r="E1656" t="s">
        <v>55</v>
      </c>
      <c r="F1656" t="s">
        <v>55</v>
      </c>
      <c r="G1656" t="s">
        <v>247</v>
      </c>
      <c r="H1656" t="s">
        <v>55</v>
      </c>
      <c r="I1656" t="s">
        <v>61</v>
      </c>
      <c r="J1656" t="s">
        <v>55</v>
      </c>
      <c r="K1656">
        <v>12.259618</v>
      </c>
      <c r="L1656">
        <v>1.5896870000000001</v>
      </c>
      <c r="M1656">
        <v>9.3000000000000007</v>
      </c>
      <c r="N1656">
        <v>15.755000000000001</v>
      </c>
      <c r="O1656" t="s">
        <v>57</v>
      </c>
      <c r="P1656" t="s">
        <v>3941</v>
      </c>
      <c r="Q1656">
        <v>3.496</v>
      </c>
      <c r="R1656">
        <v>2.96</v>
      </c>
      <c r="S1656">
        <v>19698</v>
      </c>
      <c r="T1656">
        <v>2863</v>
      </c>
      <c r="U1656">
        <v>14942</v>
      </c>
      <c r="V1656">
        <v>25315</v>
      </c>
      <c r="W1656">
        <v>779</v>
      </c>
      <c r="X1656">
        <v>84</v>
      </c>
      <c r="Y1656">
        <v>0</v>
      </c>
      <c r="Z1656">
        <v>0</v>
      </c>
      <c r="AA1656">
        <v>0</v>
      </c>
      <c r="AB1656">
        <v>1</v>
      </c>
      <c r="AC1656" t="s">
        <v>1375</v>
      </c>
      <c r="AD1656" t="s">
        <v>3773</v>
      </c>
      <c r="AE1656">
        <v>1.83</v>
      </c>
    </row>
    <row r="1657" spans="1:31">
      <c r="A1657" t="s">
        <v>3942</v>
      </c>
      <c r="B1657">
        <v>2012</v>
      </c>
      <c r="C1657" t="s">
        <v>3773</v>
      </c>
      <c r="D1657" t="s">
        <v>55</v>
      </c>
      <c r="E1657" t="s">
        <v>55</v>
      </c>
      <c r="F1657" t="s">
        <v>55</v>
      </c>
      <c r="G1657" t="s">
        <v>247</v>
      </c>
      <c r="H1657" t="s">
        <v>55</v>
      </c>
      <c r="I1657" t="s">
        <v>72</v>
      </c>
      <c r="J1657" t="s">
        <v>55</v>
      </c>
      <c r="K1657">
        <v>10.693743</v>
      </c>
      <c r="L1657">
        <v>1.8693150000000001</v>
      </c>
      <c r="M1657">
        <v>7.2949999999999999</v>
      </c>
      <c r="N1657">
        <v>14.972</v>
      </c>
      <c r="O1657" t="s">
        <v>57</v>
      </c>
      <c r="P1657" t="s">
        <v>3943</v>
      </c>
      <c r="Q1657">
        <v>4.2779999999999996</v>
      </c>
      <c r="R1657">
        <v>3.399</v>
      </c>
      <c r="S1657">
        <v>15966</v>
      </c>
      <c r="T1657">
        <v>2852</v>
      </c>
      <c r="U1657">
        <v>10891</v>
      </c>
      <c r="V1657">
        <v>22353</v>
      </c>
      <c r="W1657">
        <v>503</v>
      </c>
      <c r="X1657">
        <v>52</v>
      </c>
      <c r="Y1657">
        <v>0</v>
      </c>
      <c r="Z1657">
        <v>0</v>
      </c>
      <c r="AA1657">
        <v>0</v>
      </c>
      <c r="AB1657">
        <v>1</v>
      </c>
      <c r="AC1657" t="s">
        <v>3944</v>
      </c>
      <c r="AD1657" t="s">
        <v>3773</v>
      </c>
      <c r="AE1657">
        <v>1.84</v>
      </c>
    </row>
    <row r="1658" spans="1:31">
      <c r="A1658" t="s">
        <v>3945</v>
      </c>
      <c r="B1658">
        <v>2012</v>
      </c>
      <c r="C1658" t="s">
        <v>3773</v>
      </c>
      <c r="D1658" t="s">
        <v>55</v>
      </c>
      <c r="E1658" t="s">
        <v>55</v>
      </c>
      <c r="F1658" t="s">
        <v>310</v>
      </c>
      <c r="G1658" t="s">
        <v>55</v>
      </c>
      <c r="H1658" t="s">
        <v>55</v>
      </c>
      <c r="I1658" t="s">
        <v>55</v>
      </c>
      <c r="J1658" t="s">
        <v>55</v>
      </c>
      <c r="K1658">
        <v>12.308382</v>
      </c>
      <c r="L1658">
        <v>3.517493</v>
      </c>
      <c r="M1658">
        <v>6.2869999999999999</v>
      </c>
      <c r="N1658">
        <v>21</v>
      </c>
      <c r="O1658" t="s">
        <v>57</v>
      </c>
      <c r="P1658" t="s">
        <v>3946</v>
      </c>
      <c r="Q1658">
        <v>8.6910000000000007</v>
      </c>
      <c r="R1658">
        <v>6.0220000000000002</v>
      </c>
      <c r="S1658">
        <v>3137</v>
      </c>
      <c r="T1658">
        <v>1118</v>
      </c>
      <c r="U1658">
        <v>1602</v>
      </c>
      <c r="V1658">
        <v>5353</v>
      </c>
      <c r="W1658">
        <v>63</v>
      </c>
      <c r="X1658">
        <v>8</v>
      </c>
      <c r="Y1658">
        <v>0</v>
      </c>
      <c r="Z1658">
        <v>0</v>
      </c>
      <c r="AA1658">
        <v>0</v>
      </c>
      <c r="AB1658">
        <v>1</v>
      </c>
      <c r="AC1658" t="s">
        <v>233</v>
      </c>
      <c r="AD1658" t="s">
        <v>3773</v>
      </c>
      <c r="AE1658">
        <v>0.71</v>
      </c>
    </row>
    <row r="1659" spans="1:31">
      <c r="A1659" t="s">
        <v>3947</v>
      </c>
      <c r="B1659">
        <v>2012</v>
      </c>
      <c r="C1659" t="s">
        <v>3773</v>
      </c>
      <c r="D1659" t="s">
        <v>55</v>
      </c>
      <c r="E1659" t="s">
        <v>55</v>
      </c>
      <c r="F1659" t="s">
        <v>310</v>
      </c>
      <c r="G1659" t="s">
        <v>55</v>
      </c>
      <c r="H1659" t="s">
        <v>55</v>
      </c>
      <c r="I1659" t="s">
        <v>72</v>
      </c>
      <c r="J1659" t="s">
        <v>55</v>
      </c>
      <c r="K1659">
        <v>10.392609999999999</v>
      </c>
      <c r="L1659">
        <v>4.3486640000000003</v>
      </c>
      <c r="M1659">
        <v>3.581</v>
      </c>
      <c r="N1659">
        <v>22.236999999999998</v>
      </c>
      <c r="O1659" t="s">
        <v>57</v>
      </c>
      <c r="P1659" t="s">
        <v>3948</v>
      </c>
      <c r="Q1659">
        <v>11.845000000000001</v>
      </c>
      <c r="R1659">
        <v>6.8120000000000003</v>
      </c>
      <c r="S1659">
        <v>1999</v>
      </c>
      <c r="T1659">
        <v>927</v>
      </c>
      <c r="U1659">
        <v>689</v>
      </c>
      <c r="V1659">
        <v>4278</v>
      </c>
      <c r="W1659">
        <v>41</v>
      </c>
      <c r="X1659">
        <v>5</v>
      </c>
      <c r="Y1659">
        <v>0</v>
      </c>
      <c r="Z1659">
        <v>0</v>
      </c>
      <c r="AA1659">
        <v>0</v>
      </c>
      <c r="AB1659">
        <v>1</v>
      </c>
      <c r="AC1659" t="s">
        <v>456</v>
      </c>
      <c r="AD1659" t="s">
        <v>3773</v>
      </c>
      <c r="AE1659">
        <v>0.81</v>
      </c>
    </row>
    <row r="1660" spans="1:31">
      <c r="A1660" t="s">
        <v>3949</v>
      </c>
      <c r="B1660">
        <v>2012</v>
      </c>
      <c r="C1660" t="s">
        <v>3773</v>
      </c>
      <c r="D1660" t="s">
        <v>55</v>
      </c>
      <c r="E1660" t="s">
        <v>55</v>
      </c>
      <c r="F1660" t="s">
        <v>316</v>
      </c>
      <c r="G1660" t="s">
        <v>55</v>
      </c>
      <c r="H1660" t="s">
        <v>56</v>
      </c>
      <c r="I1660" t="s">
        <v>55</v>
      </c>
      <c r="J1660" t="s">
        <v>55</v>
      </c>
      <c r="K1660">
        <v>9.7706879999999998</v>
      </c>
      <c r="L1660">
        <v>4.6346730000000003</v>
      </c>
      <c r="M1660">
        <v>2.7730000000000001</v>
      </c>
      <c r="N1660">
        <v>22.992000000000001</v>
      </c>
      <c r="O1660" t="s">
        <v>57</v>
      </c>
      <c r="P1660" t="s">
        <v>3950</v>
      </c>
      <c r="Q1660">
        <v>13.221</v>
      </c>
      <c r="R1660">
        <v>6.9980000000000002</v>
      </c>
      <c r="S1660">
        <v>2017</v>
      </c>
      <c r="T1660">
        <v>952</v>
      </c>
      <c r="U1660">
        <v>572</v>
      </c>
      <c r="V1660">
        <v>4746</v>
      </c>
      <c r="W1660">
        <v>59</v>
      </c>
      <c r="X1660">
        <v>6</v>
      </c>
      <c r="Y1660">
        <v>0</v>
      </c>
      <c r="Z1660">
        <v>0</v>
      </c>
      <c r="AA1660">
        <v>0</v>
      </c>
      <c r="AB1660">
        <v>1</v>
      </c>
      <c r="AC1660" t="s">
        <v>236</v>
      </c>
      <c r="AD1660" t="s">
        <v>3773</v>
      </c>
      <c r="AE1660">
        <v>1.41</v>
      </c>
    </row>
    <row r="1661" spans="1:31">
      <c r="A1661" t="s">
        <v>3951</v>
      </c>
      <c r="B1661">
        <v>2012</v>
      </c>
      <c r="C1661" t="s">
        <v>3773</v>
      </c>
      <c r="D1661" t="s">
        <v>55</v>
      </c>
      <c r="E1661" t="s">
        <v>55</v>
      </c>
      <c r="F1661" t="s">
        <v>316</v>
      </c>
      <c r="G1661" t="s">
        <v>55</v>
      </c>
      <c r="H1661" t="s">
        <v>56</v>
      </c>
      <c r="I1661" t="s">
        <v>61</v>
      </c>
      <c r="J1661" t="s">
        <v>55</v>
      </c>
      <c r="K1661">
        <v>17.658646000000001</v>
      </c>
      <c r="L1661">
        <v>8.5448489999999993</v>
      </c>
      <c r="M1661">
        <v>4.6040000000000001</v>
      </c>
      <c r="N1661">
        <v>40.643000000000001</v>
      </c>
      <c r="O1661" t="s">
        <v>57</v>
      </c>
      <c r="P1661" t="s">
        <v>3952</v>
      </c>
      <c r="Q1661">
        <v>22.984000000000002</v>
      </c>
      <c r="R1661">
        <v>13.055</v>
      </c>
      <c r="S1661">
        <v>1683</v>
      </c>
      <c r="T1661">
        <v>871</v>
      </c>
      <c r="U1661">
        <v>439</v>
      </c>
      <c r="V1661">
        <v>3874</v>
      </c>
      <c r="W1661">
        <v>34</v>
      </c>
      <c r="X1661">
        <v>5</v>
      </c>
      <c r="Y1661">
        <v>0</v>
      </c>
      <c r="Z1661">
        <v>0</v>
      </c>
      <c r="AA1661">
        <v>0</v>
      </c>
      <c r="AB1661">
        <v>1</v>
      </c>
      <c r="AC1661" t="s">
        <v>3360</v>
      </c>
      <c r="AD1661" t="s">
        <v>3773</v>
      </c>
      <c r="AE1661">
        <v>1.66</v>
      </c>
    </row>
    <row r="1662" spans="1:31">
      <c r="A1662" t="s">
        <v>3953</v>
      </c>
      <c r="B1662">
        <v>2012</v>
      </c>
      <c r="C1662" t="s">
        <v>3773</v>
      </c>
      <c r="D1662" t="s">
        <v>55</v>
      </c>
      <c r="E1662" t="s">
        <v>55</v>
      </c>
      <c r="F1662" t="s">
        <v>316</v>
      </c>
      <c r="G1662" t="s">
        <v>55</v>
      </c>
      <c r="H1662" t="s">
        <v>65</v>
      </c>
      <c r="I1662" t="s">
        <v>55</v>
      </c>
      <c r="J1662" t="s">
        <v>55</v>
      </c>
      <c r="K1662">
        <v>13.595625999999999</v>
      </c>
      <c r="L1662">
        <v>3.4640919999999999</v>
      </c>
      <c r="M1662">
        <v>7.5170000000000003</v>
      </c>
      <c r="N1662">
        <v>21.983000000000001</v>
      </c>
      <c r="O1662" t="s">
        <v>57</v>
      </c>
      <c r="P1662" t="s">
        <v>3954</v>
      </c>
      <c r="Q1662">
        <v>8.3879999999999999</v>
      </c>
      <c r="R1662">
        <v>6.0780000000000003</v>
      </c>
      <c r="S1662">
        <v>7438</v>
      </c>
      <c r="T1662">
        <v>2056</v>
      </c>
      <c r="U1662">
        <v>4113</v>
      </c>
      <c r="V1662">
        <v>12027</v>
      </c>
      <c r="W1662">
        <v>206</v>
      </c>
      <c r="X1662">
        <v>20</v>
      </c>
      <c r="Y1662">
        <v>0</v>
      </c>
      <c r="Z1662">
        <v>0</v>
      </c>
      <c r="AA1662">
        <v>0</v>
      </c>
      <c r="AB1662">
        <v>1</v>
      </c>
      <c r="AC1662" t="s">
        <v>3478</v>
      </c>
      <c r="AD1662" t="s">
        <v>3773</v>
      </c>
      <c r="AE1662">
        <v>2.09</v>
      </c>
    </row>
    <row r="1663" spans="1:31">
      <c r="A1663" t="s">
        <v>3955</v>
      </c>
      <c r="B1663">
        <v>2012</v>
      </c>
      <c r="C1663" t="s">
        <v>3773</v>
      </c>
      <c r="D1663" t="s">
        <v>55</v>
      </c>
      <c r="E1663" t="s">
        <v>55</v>
      </c>
      <c r="F1663" t="s">
        <v>316</v>
      </c>
      <c r="G1663" t="s">
        <v>55</v>
      </c>
      <c r="H1663" t="s">
        <v>65</v>
      </c>
      <c r="I1663" t="s">
        <v>61</v>
      </c>
      <c r="J1663" t="s">
        <v>55</v>
      </c>
      <c r="K1663">
        <v>15.736174</v>
      </c>
      <c r="L1663">
        <v>5.6551330000000002</v>
      </c>
      <c r="M1663">
        <v>6.34</v>
      </c>
      <c r="N1663">
        <v>30.317</v>
      </c>
      <c r="O1663" t="s">
        <v>57</v>
      </c>
      <c r="P1663" t="s">
        <v>3956</v>
      </c>
      <c r="Q1663">
        <v>14.581</v>
      </c>
      <c r="R1663">
        <v>9.3960000000000008</v>
      </c>
      <c r="S1663">
        <v>4757</v>
      </c>
      <c r="T1663">
        <v>1812</v>
      </c>
      <c r="U1663">
        <v>1917</v>
      </c>
      <c r="V1663">
        <v>9165</v>
      </c>
      <c r="W1663">
        <v>133</v>
      </c>
      <c r="X1663">
        <v>14</v>
      </c>
      <c r="Y1663">
        <v>0</v>
      </c>
      <c r="Z1663">
        <v>0</v>
      </c>
      <c r="AA1663">
        <v>0</v>
      </c>
      <c r="AB1663">
        <v>1</v>
      </c>
      <c r="AC1663" t="s">
        <v>379</v>
      </c>
      <c r="AD1663" t="s">
        <v>3773</v>
      </c>
      <c r="AE1663">
        <v>3.18</v>
      </c>
    </row>
    <row r="1664" spans="1:31">
      <c r="A1664" t="s">
        <v>3957</v>
      </c>
      <c r="B1664">
        <v>2012</v>
      </c>
      <c r="C1664" t="s">
        <v>3773</v>
      </c>
      <c r="D1664" t="s">
        <v>55</v>
      </c>
      <c r="E1664" t="s">
        <v>55</v>
      </c>
      <c r="F1664" t="s">
        <v>316</v>
      </c>
      <c r="G1664" t="s">
        <v>55</v>
      </c>
      <c r="H1664" t="s">
        <v>65</v>
      </c>
      <c r="I1664" t="s">
        <v>72</v>
      </c>
      <c r="J1664" t="s">
        <v>55</v>
      </c>
      <c r="K1664">
        <v>10.952362000000001</v>
      </c>
      <c r="L1664">
        <v>4.4487170000000003</v>
      </c>
      <c r="M1664">
        <v>3.8889999999999998</v>
      </c>
      <c r="N1664">
        <v>23.016999999999999</v>
      </c>
      <c r="O1664" t="s">
        <v>57</v>
      </c>
      <c r="P1664" t="s">
        <v>3958</v>
      </c>
      <c r="Q1664">
        <v>12.065</v>
      </c>
      <c r="R1664">
        <v>7.0640000000000001</v>
      </c>
      <c r="S1664">
        <v>2681</v>
      </c>
      <c r="T1664">
        <v>1099</v>
      </c>
      <c r="U1664">
        <v>952</v>
      </c>
      <c r="V1664">
        <v>5635</v>
      </c>
      <c r="W1664">
        <v>73</v>
      </c>
      <c r="X1664">
        <v>6</v>
      </c>
      <c r="Y1664">
        <v>0</v>
      </c>
      <c r="Z1664">
        <v>0</v>
      </c>
      <c r="AA1664">
        <v>0</v>
      </c>
      <c r="AB1664">
        <v>1</v>
      </c>
      <c r="AC1664" t="s">
        <v>3374</v>
      </c>
      <c r="AD1664" t="s">
        <v>3773</v>
      </c>
      <c r="AE1664">
        <v>1.46</v>
      </c>
    </row>
    <row r="1665" spans="1:31">
      <c r="A1665" t="s">
        <v>3959</v>
      </c>
      <c r="B1665">
        <v>2012</v>
      </c>
      <c r="C1665" t="s">
        <v>3773</v>
      </c>
      <c r="D1665" t="s">
        <v>55</v>
      </c>
      <c r="E1665" t="s">
        <v>55</v>
      </c>
      <c r="F1665" t="s">
        <v>316</v>
      </c>
      <c r="G1665" t="s">
        <v>55</v>
      </c>
      <c r="H1665" t="s">
        <v>76</v>
      </c>
      <c r="I1665" t="s">
        <v>55</v>
      </c>
      <c r="J1665" t="s">
        <v>55</v>
      </c>
      <c r="K1665">
        <v>8.4833599999999993</v>
      </c>
      <c r="L1665">
        <v>1.7392000000000001</v>
      </c>
      <c r="M1665">
        <v>5.3819999999999997</v>
      </c>
      <c r="N1665">
        <v>12.581</v>
      </c>
      <c r="O1665" t="s">
        <v>57</v>
      </c>
      <c r="P1665" t="s">
        <v>3960</v>
      </c>
      <c r="Q1665">
        <v>4.0970000000000004</v>
      </c>
      <c r="R1665">
        <v>3.101</v>
      </c>
      <c r="S1665">
        <v>7456</v>
      </c>
      <c r="T1665">
        <v>1554</v>
      </c>
      <c r="U1665">
        <v>4730</v>
      </c>
      <c r="V1665">
        <v>11057</v>
      </c>
      <c r="W1665">
        <v>371</v>
      </c>
      <c r="X1665">
        <v>29</v>
      </c>
      <c r="Y1665">
        <v>0</v>
      </c>
      <c r="Z1665">
        <v>0</v>
      </c>
      <c r="AA1665">
        <v>0</v>
      </c>
      <c r="AB1665">
        <v>1</v>
      </c>
      <c r="AC1665" t="s">
        <v>314</v>
      </c>
      <c r="AD1665" t="s">
        <v>3773</v>
      </c>
      <c r="AE1665">
        <v>1.44</v>
      </c>
    </row>
    <row r="1666" spans="1:31">
      <c r="A1666" t="s">
        <v>3961</v>
      </c>
      <c r="B1666">
        <v>2012</v>
      </c>
      <c r="C1666" t="s">
        <v>3773</v>
      </c>
      <c r="D1666" t="s">
        <v>55</v>
      </c>
      <c r="E1666" t="s">
        <v>55</v>
      </c>
      <c r="F1666" t="s">
        <v>316</v>
      </c>
      <c r="G1666" t="s">
        <v>55</v>
      </c>
      <c r="H1666" t="s">
        <v>76</v>
      </c>
      <c r="I1666" t="s">
        <v>61</v>
      </c>
      <c r="J1666" t="s">
        <v>55</v>
      </c>
      <c r="K1666">
        <v>7.5801530000000001</v>
      </c>
      <c r="L1666">
        <v>2.197079</v>
      </c>
      <c r="M1666">
        <v>3.851</v>
      </c>
      <c r="N1666">
        <v>13.144</v>
      </c>
      <c r="O1666" t="s">
        <v>57</v>
      </c>
      <c r="P1666" t="s">
        <v>3962</v>
      </c>
      <c r="Q1666">
        <v>5.5640000000000001</v>
      </c>
      <c r="R1666">
        <v>3.7290000000000001</v>
      </c>
      <c r="S1666">
        <v>3473</v>
      </c>
      <c r="T1666">
        <v>1011</v>
      </c>
      <c r="U1666">
        <v>1765</v>
      </c>
      <c r="V1666">
        <v>6023</v>
      </c>
      <c r="W1666">
        <v>247</v>
      </c>
      <c r="X1666">
        <v>15</v>
      </c>
      <c r="Y1666">
        <v>0</v>
      </c>
      <c r="Z1666">
        <v>0</v>
      </c>
      <c r="AA1666">
        <v>0</v>
      </c>
      <c r="AB1666">
        <v>1</v>
      </c>
      <c r="AC1666" t="s">
        <v>249</v>
      </c>
      <c r="AD1666" t="s">
        <v>3773</v>
      </c>
      <c r="AE1666">
        <v>1.7</v>
      </c>
    </row>
    <row r="1667" spans="1:31">
      <c r="A1667" t="s">
        <v>3963</v>
      </c>
      <c r="B1667">
        <v>2012</v>
      </c>
      <c r="C1667" t="s">
        <v>3773</v>
      </c>
      <c r="D1667" t="s">
        <v>55</v>
      </c>
      <c r="E1667" t="s">
        <v>55</v>
      </c>
      <c r="F1667" t="s">
        <v>316</v>
      </c>
      <c r="G1667" t="s">
        <v>55</v>
      </c>
      <c r="H1667" t="s">
        <v>76</v>
      </c>
      <c r="I1667" t="s">
        <v>72</v>
      </c>
      <c r="J1667" t="s">
        <v>55</v>
      </c>
      <c r="K1667">
        <v>9.4672330000000002</v>
      </c>
      <c r="L1667">
        <v>2.706207</v>
      </c>
      <c r="M1667">
        <v>4.851</v>
      </c>
      <c r="N1667">
        <v>16.244</v>
      </c>
      <c r="O1667" t="s">
        <v>57</v>
      </c>
      <c r="P1667" t="s">
        <v>3964</v>
      </c>
      <c r="Q1667">
        <v>6.7770000000000001</v>
      </c>
      <c r="R1667">
        <v>4.6159999999999997</v>
      </c>
      <c r="S1667">
        <v>3983</v>
      </c>
      <c r="T1667">
        <v>1155</v>
      </c>
      <c r="U1667">
        <v>2041</v>
      </c>
      <c r="V1667">
        <v>6833</v>
      </c>
      <c r="W1667">
        <v>124</v>
      </c>
      <c r="X1667">
        <v>14</v>
      </c>
      <c r="Y1667">
        <v>0</v>
      </c>
      <c r="Z1667">
        <v>0</v>
      </c>
      <c r="AA1667">
        <v>0</v>
      </c>
      <c r="AB1667">
        <v>1</v>
      </c>
      <c r="AC1667" t="s">
        <v>63</v>
      </c>
      <c r="AD1667" t="s">
        <v>3773</v>
      </c>
      <c r="AE1667">
        <v>1.05</v>
      </c>
    </row>
    <row r="1668" spans="1:31">
      <c r="A1668" t="s">
        <v>3965</v>
      </c>
      <c r="B1668">
        <v>2012</v>
      </c>
      <c r="C1668" t="s">
        <v>3773</v>
      </c>
      <c r="D1668" t="s">
        <v>55</v>
      </c>
      <c r="E1668" t="s">
        <v>55</v>
      </c>
      <c r="F1668" t="s">
        <v>316</v>
      </c>
      <c r="G1668" t="s">
        <v>55</v>
      </c>
      <c r="H1668" t="s">
        <v>86</v>
      </c>
      <c r="I1668" t="s">
        <v>55</v>
      </c>
      <c r="J1668" t="s">
        <v>55</v>
      </c>
      <c r="K1668">
        <v>12.294936</v>
      </c>
      <c r="L1668">
        <v>2.5794290000000002</v>
      </c>
      <c r="M1668">
        <v>7.6719999999999997</v>
      </c>
      <c r="N1668">
        <v>18.352</v>
      </c>
      <c r="O1668" t="s">
        <v>57</v>
      </c>
      <c r="P1668" t="s">
        <v>3966</v>
      </c>
      <c r="Q1668">
        <v>6.0570000000000004</v>
      </c>
      <c r="R1668">
        <v>4.6230000000000002</v>
      </c>
      <c r="S1668">
        <v>9603</v>
      </c>
      <c r="T1668">
        <v>2126</v>
      </c>
      <c r="U1668">
        <v>5993</v>
      </c>
      <c r="V1668">
        <v>14335</v>
      </c>
      <c r="W1668">
        <v>388</v>
      </c>
      <c r="X1668">
        <v>42</v>
      </c>
      <c r="Y1668">
        <v>0</v>
      </c>
      <c r="Z1668">
        <v>0</v>
      </c>
      <c r="AA1668">
        <v>0</v>
      </c>
      <c r="AB1668">
        <v>1</v>
      </c>
      <c r="AC1668" t="s">
        <v>611</v>
      </c>
      <c r="AD1668" t="s">
        <v>3773</v>
      </c>
      <c r="AE1668">
        <v>2.39</v>
      </c>
    </row>
    <row r="1669" spans="1:31">
      <c r="A1669" t="s">
        <v>3967</v>
      </c>
      <c r="B1669">
        <v>2012</v>
      </c>
      <c r="C1669" t="s">
        <v>3773</v>
      </c>
      <c r="D1669" t="s">
        <v>55</v>
      </c>
      <c r="E1669" t="s">
        <v>55</v>
      </c>
      <c r="F1669" t="s">
        <v>316</v>
      </c>
      <c r="G1669" t="s">
        <v>55</v>
      </c>
      <c r="H1669" t="s">
        <v>86</v>
      </c>
      <c r="I1669" t="s">
        <v>61</v>
      </c>
      <c r="J1669" t="s">
        <v>55</v>
      </c>
      <c r="K1669">
        <v>13.928679000000001</v>
      </c>
      <c r="L1669">
        <v>3.3027769999999999</v>
      </c>
      <c r="M1669">
        <v>8.0730000000000004</v>
      </c>
      <c r="N1669">
        <v>21.815999999999999</v>
      </c>
      <c r="O1669" t="s">
        <v>57</v>
      </c>
      <c r="P1669" t="s">
        <v>3968</v>
      </c>
      <c r="Q1669">
        <v>7.8879999999999999</v>
      </c>
      <c r="R1669">
        <v>5.8550000000000004</v>
      </c>
      <c r="S1669">
        <v>5532</v>
      </c>
      <c r="T1669">
        <v>1367</v>
      </c>
      <c r="U1669">
        <v>3207</v>
      </c>
      <c r="V1669">
        <v>8665</v>
      </c>
      <c r="W1669">
        <v>247</v>
      </c>
      <c r="X1669">
        <v>28</v>
      </c>
      <c r="Y1669">
        <v>0</v>
      </c>
      <c r="Z1669">
        <v>0</v>
      </c>
      <c r="AA1669">
        <v>0</v>
      </c>
      <c r="AB1669">
        <v>1</v>
      </c>
      <c r="AC1669" t="s">
        <v>318</v>
      </c>
      <c r="AD1669" t="s">
        <v>3773</v>
      </c>
      <c r="AE1669">
        <v>2.2400000000000002</v>
      </c>
    </row>
    <row r="1670" spans="1:31">
      <c r="A1670" t="s">
        <v>3969</v>
      </c>
      <c r="B1670">
        <v>2012</v>
      </c>
      <c r="C1670" t="s">
        <v>3773</v>
      </c>
      <c r="D1670" t="s">
        <v>55</v>
      </c>
      <c r="E1670" t="s">
        <v>55</v>
      </c>
      <c r="F1670" t="s">
        <v>316</v>
      </c>
      <c r="G1670" t="s">
        <v>55</v>
      </c>
      <c r="H1670" t="s">
        <v>86</v>
      </c>
      <c r="I1670" t="s">
        <v>72</v>
      </c>
      <c r="J1670" t="s">
        <v>55</v>
      </c>
      <c r="K1670">
        <v>10.604755000000001</v>
      </c>
      <c r="L1670">
        <v>3.2465790000000001</v>
      </c>
      <c r="M1670">
        <v>5.1139999999999999</v>
      </c>
      <c r="N1670">
        <v>18.84</v>
      </c>
      <c r="O1670" t="s">
        <v>57</v>
      </c>
      <c r="P1670" t="s">
        <v>3970</v>
      </c>
      <c r="Q1670">
        <v>8.2349999999999994</v>
      </c>
      <c r="R1670">
        <v>5.4909999999999997</v>
      </c>
      <c r="S1670">
        <v>4071</v>
      </c>
      <c r="T1670">
        <v>1298</v>
      </c>
      <c r="U1670">
        <v>1963</v>
      </c>
      <c r="V1670">
        <v>7233</v>
      </c>
      <c r="W1670">
        <v>141</v>
      </c>
      <c r="X1670">
        <v>14</v>
      </c>
      <c r="Y1670">
        <v>0</v>
      </c>
      <c r="Z1670">
        <v>0</v>
      </c>
      <c r="AA1670">
        <v>0</v>
      </c>
      <c r="AB1670">
        <v>1</v>
      </c>
      <c r="AC1670" t="s">
        <v>63</v>
      </c>
      <c r="AD1670" t="s">
        <v>3773</v>
      </c>
      <c r="AE1670">
        <v>1.56</v>
      </c>
    </row>
    <row r="1671" spans="1:31">
      <c r="A1671" t="s">
        <v>3971</v>
      </c>
      <c r="B1671">
        <v>2012</v>
      </c>
      <c r="C1671" t="s">
        <v>3773</v>
      </c>
      <c r="D1671" t="s">
        <v>55</v>
      </c>
      <c r="E1671" t="s">
        <v>55</v>
      </c>
      <c r="F1671" t="s">
        <v>316</v>
      </c>
      <c r="G1671" t="s">
        <v>55</v>
      </c>
      <c r="H1671" t="s">
        <v>96</v>
      </c>
      <c r="I1671" t="s">
        <v>55</v>
      </c>
      <c r="J1671" t="s">
        <v>55</v>
      </c>
      <c r="K1671">
        <v>10.889462</v>
      </c>
      <c r="L1671">
        <v>2.2533599999999998</v>
      </c>
      <c r="M1671">
        <v>6.8559999999999999</v>
      </c>
      <c r="N1671">
        <v>16.184000000000001</v>
      </c>
      <c r="O1671" t="s">
        <v>57</v>
      </c>
      <c r="P1671" t="s">
        <v>3972</v>
      </c>
      <c r="Q1671">
        <v>5.2939999999999996</v>
      </c>
      <c r="R1671">
        <v>4.0330000000000004</v>
      </c>
      <c r="S1671">
        <v>9801</v>
      </c>
      <c r="T1671">
        <v>2104</v>
      </c>
      <c r="U1671">
        <v>6171</v>
      </c>
      <c r="V1671">
        <v>14565</v>
      </c>
      <c r="W1671">
        <v>406</v>
      </c>
      <c r="X1671">
        <v>41</v>
      </c>
      <c r="Y1671">
        <v>0</v>
      </c>
      <c r="Z1671">
        <v>0</v>
      </c>
      <c r="AA1671">
        <v>0</v>
      </c>
      <c r="AB1671">
        <v>1</v>
      </c>
      <c r="AC1671" t="s">
        <v>1099</v>
      </c>
      <c r="AD1671" t="s">
        <v>3773</v>
      </c>
      <c r="AE1671">
        <v>2.12</v>
      </c>
    </row>
    <row r="1672" spans="1:31">
      <c r="A1672" t="s">
        <v>3973</v>
      </c>
      <c r="B1672">
        <v>2012</v>
      </c>
      <c r="C1672" t="s">
        <v>3773</v>
      </c>
      <c r="D1672" t="s">
        <v>55</v>
      </c>
      <c r="E1672" t="s">
        <v>55</v>
      </c>
      <c r="F1672" t="s">
        <v>316</v>
      </c>
      <c r="G1672" t="s">
        <v>55</v>
      </c>
      <c r="H1672" t="s">
        <v>96</v>
      </c>
      <c r="I1672" t="s">
        <v>61</v>
      </c>
      <c r="J1672" t="s">
        <v>55</v>
      </c>
      <c r="K1672">
        <v>7.5065169999999997</v>
      </c>
      <c r="L1672">
        <v>1.789083</v>
      </c>
      <c r="M1672">
        <v>4.3810000000000002</v>
      </c>
      <c r="N1672">
        <v>11.847</v>
      </c>
      <c r="O1672" t="s">
        <v>57</v>
      </c>
      <c r="P1672" t="s">
        <v>3974</v>
      </c>
      <c r="Q1672">
        <v>4.3410000000000002</v>
      </c>
      <c r="R1672">
        <v>3.1259999999999999</v>
      </c>
      <c r="S1672">
        <v>3731</v>
      </c>
      <c r="T1672">
        <v>872</v>
      </c>
      <c r="U1672">
        <v>2177</v>
      </c>
      <c r="V1672">
        <v>5888</v>
      </c>
      <c r="W1672">
        <v>246</v>
      </c>
      <c r="X1672">
        <v>23</v>
      </c>
      <c r="Y1672">
        <v>0</v>
      </c>
      <c r="Z1672">
        <v>0</v>
      </c>
      <c r="AA1672">
        <v>0</v>
      </c>
      <c r="AB1672">
        <v>1</v>
      </c>
      <c r="AC1672" t="s">
        <v>249</v>
      </c>
      <c r="AD1672" t="s">
        <v>3773</v>
      </c>
      <c r="AE1672">
        <v>1.1299999999999999</v>
      </c>
    </row>
    <row r="1673" spans="1:31">
      <c r="A1673" t="s">
        <v>3975</v>
      </c>
      <c r="B1673">
        <v>2012</v>
      </c>
      <c r="C1673" t="s">
        <v>3773</v>
      </c>
      <c r="D1673" t="s">
        <v>55</v>
      </c>
      <c r="E1673" t="s">
        <v>55</v>
      </c>
      <c r="F1673" t="s">
        <v>316</v>
      </c>
      <c r="G1673" t="s">
        <v>55</v>
      </c>
      <c r="H1673" t="s">
        <v>96</v>
      </c>
      <c r="I1673" t="s">
        <v>72</v>
      </c>
      <c r="J1673" t="s">
        <v>55</v>
      </c>
      <c r="K1673">
        <v>15.061719</v>
      </c>
      <c r="L1673">
        <v>4.3496920000000001</v>
      </c>
      <c r="M1673">
        <v>7.5439999999999996</v>
      </c>
      <c r="N1673">
        <v>25.8</v>
      </c>
      <c r="O1673" t="s">
        <v>57</v>
      </c>
      <c r="P1673" t="s">
        <v>3976</v>
      </c>
      <c r="Q1673">
        <v>10.738</v>
      </c>
      <c r="R1673">
        <v>7.5170000000000003</v>
      </c>
      <c r="S1673">
        <v>6070</v>
      </c>
      <c r="T1673">
        <v>1882</v>
      </c>
      <c r="U1673">
        <v>3040</v>
      </c>
      <c r="V1673">
        <v>10397</v>
      </c>
      <c r="W1673">
        <v>160</v>
      </c>
      <c r="X1673">
        <v>18</v>
      </c>
      <c r="Y1673">
        <v>0</v>
      </c>
      <c r="Z1673">
        <v>0</v>
      </c>
      <c r="AA1673">
        <v>0</v>
      </c>
      <c r="AB1673">
        <v>1</v>
      </c>
      <c r="AC1673" t="s">
        <v>59</v>
      </c>
      <c r="AD1673" t="s">
        <v>3773</v>
      </c>
      <c r="AE1673">
        <v>2.35</v>
      </c>
    </row>
    <row r="1674" spans="1:31">
      <c r="A1674" t="s">
        <v>3977</v>
      </c>
      <c r="B1674">
        <v>2012</v>
      </c>
      <c r="C1674" t="s">
        <v>3773</v>
      </c>
      <c r="D1674" t="s">
        <v>55</v>
      </c>
      <c r="E1674" t="s">
        <v>55</v>
      </c>
      <c r="F1674" t="s">
        <v>316</v>
      </c>
      <c r="G1674" t="s">
        <v>55</v>
      </c>
      <c r="H1674" t="s">
        <v>105</v>
      </c>
      <c r="I1674" t="s">
        <v>55</v>
      </c>
      <c r="J1674" t="s">
        <v>55</v>
      </c>
      <c r="K1674">
        <v>10.280891</v>
      </c>
      <c r="L1674">
        <v>2.5164879999999998</v>
      </c>
      <c r="M1674">
        <v>5.8730000000000002</v>
      </c>
      <c r="N1674">
        <v>16.382000000000001</v>
      </c>
      <c r="O1674" t="s">
        <v>57</v>
      </c>
      <c r="P1674" t="s">
        <v>3978</v>
      </c>
      <c r="Q1674">
        <v>6.101</v>
      </c>
      <c r="R1674">
        <v>4.4080000000000004</v>
      </c>
      <c r="S1674">
        <v>5734</v>
      </c>
      <c r="T1674">
        <v>1518</v>
      </c>
      <c r="U1674">
        <v>3276</v>
      </c>
      <c r="V1674">
        <v>9137</v>
      </c>
      <c r="W1674">
        <v>270</v>
      </c>
      <c r="X1674">
        <v>30</v>
      </c>
      <c r="Y1674">
        <v>0</v>
      </c>
      <c r="Z1674">
        <v>0</v>
      </c>
      <c r="AA1674">
        <v>0</v>
      </c>
      <c r="AB1674">
        <v>1</v>
      </c>
      <c r="AC1674" t="s">
        <v>318</v>
      </c>
      <c r="AD1674" t="s">
        <v>3773</v>
      </c>
      <c r="AE1674">
        <v>1.85</v>
      </c>
    </row>
    <row r="1675" spans="1:31">
      <c r="A1675" t="s">
        <v>3979</v>
      </c>
      <c r="B1675">
        <v>2012</v>
      </c>
      <c r="C1675" t="s">
        <v>3773</v>
      </c>
      <c r="D1675" t="s">
        <v>55</v>
      </c>
      <c r="E1675" t="s">
        <v>55</v>
      </c>
      <c r="F1675" t="s">
        <v>316</v>
      </c>
      <c r="G1675" t="s">
        <v>55</v>
      </c>
      <c r="H1675" t="s">
        <v>105</v>
      </c>
      <c r="I1675" t="s">
        <v>61</v>
      </c>
      <c r="J1675" t="s">
        <v>55</v>
      </c>
      <c r="K1675">
        <v>10.111579000000001</v>
      </c>
      <c r="L1675">
        <v>3.1818149999999998</v>
      </c>
      <c r="M1675">
        <v>4.7610000000000001</v>
      </c>
      <c r="N1675">
        <v>18.254999999999999</v>
      </c>
      <c r="O1675" t="s">
        <v>57</v>
      </c>
      <c r="P1675" t="s">
        <v>3805</v>
      </c>
      <c r="Q1675">
        <v>8.1430000000000007</v>
      </c>
      <c r="R1675">
        <v>5.351</v>
      </c>
      <c r="S1675">
        <v>3150</v>
      </c>
      <c r="T1675">
        <v>1043</v>
      </c>
      <c r="U1675">
        <v>1483</v>
      </c>
      <c r="V1675">
        <v>5687</v>
      </c>
      <c r="W1675">
        <v>169</v>
      </c>
      <c r="X1675">
        <v>19</v>
      </c>
      <c r="Y1675">
        <v>0</v>
      </c>
      <c r="Z1675">
        <v>0</v>
      </c>
      <c r="AA1675">
        <v>0</v>
      </c>
      <c r="AB1675">
        <v>1</v>
      </c>
      <c r="AC1675" t="s">
        <v>3374</v>
      </c>
      <c r="AD1675" t="s">
        <v>3773</v>
      </c>
      <c r="AE1675">
        <v>1.87</v>
      </c>
    </row>
    <row r="1676" spans="1:31">
      <c r="A1676" t="s">
        <v>3980</v>
      </c>
      <c r="B1676">
        <v>2012</v>
      </c>
      <c r="C1676" t="s">
        <v>3773</v>
      </c>
      <c r="D1676" t="s">
        <v>55</v>
      </c>
      <c r="E1676" t="s">
        <v>55</v>
      </c>
      <c r="F1676" t="s">
        <v>316</v>
      </c>
      <c r="G1676" t="s">
        <v>55</v>
      </c>
      <c r="H1676" t="s">
        <v>105</v>
      </c>
      <c r="I1676" t="s">
        <v>72</v>
      </c>
      <c r="J1676" t="s">
        <v>55</v>
      </c>
      <c r="K1676">
        <v>10.49513</v>
      </c>
      <c r="L1676">
        <v>4.2405499999999998</v>
      </c>
      <c r="M1676">
        <v>3.7519999999999998</v>
      </c>
      <c r="N1676">
        <v>22.033999999999999</v>
      </c>
      <c r="O1676" t="s">
        <v>57</v>
      </c>
      <c r="P1676" t="s">
        <v>3981</v>
      </c>
      <c r="Q1676">
        <v>11.538</v>
      </c>
      <c r="R1676">
        <v>6.7439999999999998</v>
      </c>
      <c r="S1676">
        <v>2584</v>
      </c>
      <c r="T1676">
        <v>1055</v>
      </c>
      <c r="U1676">
        <v>924</v>
      </c>
      <c r="V1676">
        <v>5425</v>
      </c>
      <c r="W1676">
        <v>101</v>
      </c>
      <c r="X1676">
        <v>11</v>
      </c>
      <c r="Y1676">
        <v>0</v>
      </c>
      <c r="Z1676">
        <v>0</v>
      </c>
      <c r="AA1676">
        <v>0</v>
      </c>
      <c r="AB1676">
        <v>1</v>
      </c>
      <c r="AC1676" t="s">
        <v>236</v>
      </c>
      <c r="AD1676" t="s">
        <v>3773</v>
      </c>
      <c r="AE1676">
        <v>1.91</v>
      </c>
    </row>
    <row r="1677" spans="1:31">
      <c r="A1677" t="s">
        <v>3982</v>
      </c>
      <c r="B1677">
        <v>2012</v>
      </c>
      <c r="C1677" t="s">
        <v>3773</v>
      </c>
      <c r="D1677" t="s">
        <v>55</v>
      </c>
      <c r="E1677" t="s">
        <v>55</v>
      </c>
      <c r="F1677" t="s">
        <v>316</v>
      </c>
      <c r="G1677" t="s">
        <v>55</v>
      </c>
      <c r="H1677" t="s">
        <v>115</v>
      </c>
      <c r="I1677" t="s">
        <v>55</v>
      </c>
      <c r="J1677" t="s">
        <v>55</v>
      </c>
      <c r="K1677">
        <v>14.627319</v>
      </c>
      <c r="L1677">
        <v>5.0733290000000002</v>
      </c>
      <c r="M1677">
        <v>6.1609999999999996</v>
      </c>
      <c r="N1677">
        <v>27.669</v>
      </c>
      <c r="O1677" t="s">
        <v>57</v>
      </c>
      <c r="P1677" t="s">
        <v>3983</v>
      </c>
      <c r="Q1677">
        <v>13.042</v>
      </c>
      <c r="R1677">
        <v>8.4659999999999993</v>
      </c>
      <c r="S1677">
        <v>3176</v>
      </c>
      <c r="T1677">
        <v>1204</v>
      </c>
      <c r="U1677">
        <v>1338</v>
      </c>
      <c r="V1677">
        <v>6008</v>
      </c>
      <c r="W1677">
        <v>133</v>
      </c>
      <c r="X1677">
        <v>16</v>
      </c>
      <c r="Y1677">
        <v>0</v>
      </c>
      <c r="Z1677">
        <v>0</v>
      </c>
      <c r="AA1677">
        <v>0</v>
      </c>
      <c r="AB1677">
        <v>1</v>
      </c>
      <c r="AC1677" t="s">
        <v>3374</v>
      </c>
      <c r="AD1677" t="s">
        <v>3773</v>
      </c>
      <c r="AE1677">
        <v>2.72</v>
      </c>
    </row>
    <row r="1678" spans="1:31">
      <c r="A1678" t="s">
        <v>3984</v>
      </c>
      <c r="B1678">
        <v>2012</v>
      </c>
      <c r="C1678" t="s">
        <v>3773</v>
      </c>
      <c r="D1678" t="s">
        <v>55</v>
      </c>
      <c r="E1678" t="s">
        <v>55</v>
      </c>
      <c r="F1678" t="s">
        <v>316</v>
      </c>
      <c r="G1678" t="s">
        <v>55</v>
      </c>
      <c r="H1678" t="s">
        <v>115</v>
      </c>
      <c r="I1678" t="s">
        <v>61</v>
      </c>
      <c r="J1678" t="s">
        <v>55</v>
      </c>
      <c r="K1678">
        <v>15.213051</v>
      </c>
      <c r="L1678">
        <v>8.8457570000000008</v>
      </c>
      <c r="M1678">
        <v>2.673</v>
      </c>
      <c r="N1678">
        <v>40.896000000000001</v>
      </c>
      <c r="O1678" t="s">
        <v>57</v>
      </c>
      <c r="P1678" t="s">
        <v>3985</v>
      </c>
      <c r="Q1678">
        <v>25.683</v>
      </c>
      <c r="R1678">
        <v>12.54</v>
      </c>
      <c r="S1678">
        <v>1727</v>
      </c>
      <c r="T1678">
        <v>1060</v>
      </c>
      <c r="U1678">
        <v>303</v>
      </c>
      <c r="V1678">
        <v>4643</v>
      </c>
      <c r="W1678">
        <v>77</v>
      </c>
      <c r="X1678">
        <v>8</v>
      </c>
      <c r="Y1678">
        <v>0</v>
      </c>
      <c r="Z1678">
        <v>0</v>
      </c>
      <c r="AA1678">
        <v>0</v>
      </c>
      <c r="AB1678">
        <v>1</v>
      </c>
      <c r="AC1678" t="s">
        <v>3443</v>
      </c>
      <c r="AD1678" t="s">
        <v>3773</v>
      </c>
      <c r="AE1678">
        <v>4.6100000000000003</v>
      </c>
    </row>
    <row r="1679" spans="1:31">
      <c r="A1679" t="s">
        <v>3986</v>
      </c>
      <c r="B1679">
        <v>2012</v>
      </c>
      <c r="C1679" t="s">
        <v>3773</v>
      </c>
      <c r="D1679" t="s">
        <v>55</v>
      </c>
      <c r="E1679" t="s">
        <v>55</v>
      </c>
      <c r="F1679" t="s">
        <v>316</v>
      </c>
      <c r="G1679" t="s">
        <v>55</v>
      </c>
      <c r="H1679" t="s">
        <v>115</v>
      </c>
      <c r="I1679" t="s">
        <v>72</v>
      </c>
      <c r="J1679" t="s">
        <v>55</v>
      </c>
      <c r="K1679">
        <v>13.985454000000001</v>
      </c>
      <c r="L1679">
        <v>5.7716839999999996</v>
      </c>
      <c r="M1679">
        <v>4.7960000000000003</v>
      </c>
      <c r="N1679">
        <v>29.408999999999999</v>
      </c>
      <c r="O1679" t="s">
        <v>57</v>
      </c>
      <c r="P1679" t="s">
        <v>3987</v>
      </c>
      <c r="Q1679">
        <v>15.423</v>
      </c>
      <c r="R1679">
        <v>9.19</v>
      </c>
      <c r="S1679">
        <v>1449</v>
      </c>
      <c r="T1679">
        <v>606</v>
      </c>
      <c r="U1679">
        <v>497</v>
      </c>
      <c r="V1679">
        <v>3047</v>
      </c>
      <c r="W1679">
        <v>56</v>
      </c>
      <c r="X1679">
        <v>8</v>
      </c>
      <c r="Y1679">
        <v>0</v>
      </c>
      <c r="Z1679">
        <v>0</v>
      </c>
      <c r="AA1679">
        <v>0</v>
      </c>
      <c r="AB1679">
        <v>1</v>
      </c>
      <c r="AC1679" t="s">
        <v>3355</v>
      </c>
      <c r="AD1679" t="s">
        <v>3773</v>
      </c>
      <c r="AE1679">
        <v>1.52</v>
      </c>
    </row>
    <row r="1680" spans="1:31">
      <c r="A1680" t="s">
        <v>3988</v>
      </c>
      <c r="B1680">
        <v>2012</v>
      </c>
      <c r="C1680" t="s">
        <v>3773</v>
      </c>
      <c r="D1680" t="s">
        <v>55</v>
      </c>
      <c r="E1680" t="s">
        <v>55</v>
      </c>
      <c r="F1680" t="s">
        <v>316</v>
      </c>
      <c r="G1680" t="s">
        <v>55</v>
      </c>
      <c r="H1680" t="s">
        <v>125</v>
      </c>
      <c r="I1680" t="s">
        <v>55</v>
      </c>
      <c r="J1680" t="s">
        <v>55</v>
      </c>
      <c r="K1680">
        <v>7.9772360000000004</v>
      </c>
      <c r="L1680">
        <v>3.4350610000000001</v>
      </c>
      <c r="M1680">
        <v>2.6539999999999999</v>
      </c>
      <c r="N1680">
        <v>17.599</v>
      </c>
      <c r="O1680" t="s">
        <v>57</v>
      </c>
      <c r="P1680" t="s">
        <v>3815</v>
      </c>
      <c r="Q1680">
        <v>9.6219999999999999</v>
      </c>
      <c r="R1680">
        <v>5.3230000000000004</v>
      </c>
      <c r="S1680">
        <v>791</v>
      </c>
      <c r="T1680">
        <v>344</v>
      </c>
      <c r="U1680">
        <v>263</v>
      </c>
      <c r="V1680">
        <v>1745</v>
      </c>
      <c r="W1680">
        <v>70</v>
      </c>
      <c r="X1680">
        <v>7</v>
      </c>
      <c r="Y1680">
        <v>0</v>
      </c>
      <c r="Z1680">
        <v>0</v>
      </c>
      <c r="AA1680">
        <v>0</v>
      </c>
      <c r="AB1680">
        <v>1</v>
      </c>
      <c r="AC1680" t="s">
        <v>3377</v>
      </c>
      <c r="AD1680" t="s">
        <v>3773</v>
      </c>
      <c r="AE1680">
        <v>1.1100000000000001</v>
      </c>
    </row>
    <row r="1681" spans="1:31">
      <c r="A1681" t="s">
        <v>3989</v>
      </c>
      <c r="B1681">
        <v>2012</v>
      </c>
      <c r="C1681" t="s">
        <v>3773</v>
      </c>
      <c r="D1681" t="s">
        <v>55</v>
      </c>
      <c r="E1681" t="s">
        <v>55</v>
      </c>
      <c r="F1681" t="s">
        <v>316</v>
      </c>
      <c r="G1681" t="s">
        <v>55</v>
      </c>
      <c r="H1681" t="s">
        <v>125</v>
      </c>
      <c r="I1681" t="s">
        <v>61</v>
      </c>
      <c r="J1681" t="s">
        <v>55</v>
      </c>
      <c r="K1681">
        <v>7.5387370000000002</v>
      </c>
      <c r="L1681">
        <v>4.0145989999999996</v>
      </c>
      <c r="M1681">
        <v>1.7729999999999999</v>
      </c>
      <c r="N1681">
        <v>19.561</v>
      </c>
      <c r="O1681" t="s">
        <v>57</v>
      </c>
      <c r="P1681" t="s">
        <v>3817</v>
      </c>
      <c r="Q1681">
        <v>12.022</v>
      </c>
      <c r="R1681">
        <v>5.766</v>
      </c>
      <c r="S1681">
        <v>417</v>
      </c>
      <c r="T1681">
        <v>214</v>
      </c>
      <c r="U1681">
        <v>98</v>
      </c>
      <c r="V1681">
        <v>1081</v>
      </c>
      <c r="W1681">
        <v>40</v>
      </c>
      <c r="X1681">
        <v>4</v>
      </c>
      <c r="Y1681">
        <v>0</v>
      </c>
      <c r="Z1681">
        <v>0</v>
      </c>
      <c r="AA1681">
        <v>0</v>
      </c>
      <c r="AB1681">
        <v>1</v>
      </c>
      <c r="AC1681" t="s">
        <v>3394</v>
      </c>
      <c r="AD1681" t="s">
        <v>3773</v>
      </c>
      <c r="AE1681">
        <v>0.9</v>
      </c>
    </row>
    <row r="1682" spans="1:31">
      <c r="A1682" t="s">
        <v>3990</v>
      </c>
      <c r="B1682">
        <v>2012</v>
      </c>
      <c r="C1682" t="s">
        <v>3773</v>
      </c>
      <c r="D1682" t="s">
        <v>55</v>
      </c>
      <c r="E1682" t="s">
        <v>55</v>
      </c>
      <c r="F1682" t="s">
        <v>316</v>
      </c>
      <c r="G1682" t="s">
        <v>55</v>
      </c>
      <c r="H1682" t="s">
        <v>125</v>
      </c>
      <c r="I1682" t="s">
        <v>72</v>
      </c>
      <c r="J1682" t="s">
        <v>55</v>
      </c>
      <c r="K1682">
        <v>8.5288330000000006</v>
      </c>
      <c r="L1682">
        <v>5.2349730000000001</v>
      </c>
      <c r="M1682">
        <v>1.454</v>
      </c>
      <c r="N1682">
        <v>24.805</v>
      </c>
      <c r="O1682" t="s">
        <v>57</v>
      </c>
      <c r="P1682" t="s">
        <v>3819</v>
      </c>
      <c r="Q1682">
        <v>16.277000000000001</v>
      </c>
      <c r="R1682">
        <v>7.0750000000000002</v>
      </c>
      <c r="S1682">
        <v>375</v>
      </c>
      <c r="T1682">
        <v>229</v>
      </c>
      <c r="U1682">
        <v>64</v>
      </c>
      <c r="V1682">
        <v>1090</v>
      </c>
      <c r="W1682">
        <v>30</v>
      </c>
      <c r="X1682">
        <v>3</v>
      </c>
      <c r="Y1682">
        <v>0</v>
      </c>
      <c r="Z1682">
        <v>0</v>
      </c>
      <c r="AA1682">
        <v>0</v>
      </c>
      <c r="AB1682">
        <v>1</v>
      </c>
      <c r="AC1682" t="s">
        <v>3394</v>
      </c>
      <c r="AD1682" t="s">
        <v>3773</v>
      </c>
      <c r="AE1682">
        <v>1.02</v>
      </c>
    </row>
    <row r="1683" spans="1:31">
      <c r="A1683" t="s">
        <v>3991</v>
      </c>
      <c r="B1683">
        <v>2012</v>
      </c>
      <c r="C1683" t="s">
        <v>3773</v>
      </c>
      <c r="D1683" t="s">
        <v>55</v>
      </c>
      <c r="E1683" t="s">
        <v>55</v>
      </c>
      <c r="F1683" t="s">
        <v>316</v>
      </c>
      <c r="G1683" t="s">
        <v>55</v>
      </c>
      <c r="H1683" t="s">
        <v>55</v>
      </c>
      <c r="I1683" t="s">
        <v>55</v>
      </c>
      <c r="J1683" t="s">
        <v>55</v>
      </c>
      <c r="K1683">
        <v>10.988808000000001</v>
      </c>
      <c r="L1683">
        <v>0.88603200000000004</v>
      </c>
      <c r="M1683">
        <v>9.3059999999999992</v>
      </c>
      <c r="N1683">
        <v>12.858000000000001</v>
      </c>
      <c r="O1683" t="s">
        <v>57</v>
      </c>
      <c r="P1683" t="s">
        <v>3992</v>
      </c>
      <c r="Q1683">
        <v>1.869</v>
      </c>
      <c r="R1683">
        <v>1.6830000000000001</v>
      </c>
      <c r="S1683">
        <v>46016</v>
      </c>
      <c r="T1683">
        <v>3947</v>
      </c>
      <c r="U1683">
        <v>38970</v>
      </c>
      <c r="V1683">
        <v>53843</v>
      </c>
      <c r="W1683">
        <v>1903</v>
      </c>
      <c r="X1683">
        <v>191</v>
      </c>
      <c r="Y1683">
        <v>0</v>
      </c>
      <c r="Z1683">
        <v>0</v>
      </c>
      <c r="AA1683">
        <v>0</v>
      </c>
      <c r="AB1683">
        <v>1</v>
      </c>
      <c r="AC1683" t="s">
        <v>861</v>
      </c>
      <c r="AD1683" t="s">
        <v>3773</v>
      </c>
      <c r="AE1683">
        <v>1.53</v>
      </c>
    </row>
    <row r="1684" spans="1:31">
      <c r="A1684" t="s">
        <v>3993</v>
      </c>
      <c r="B1684">
        <v>2012</v>
      </c>
      <c r="C1684" t="s">
        <v>3773</v>
      </c>
      <c r="D1684" t="s">
        <v>55</v>
      </c>
      <c r="E1684" t="s">
        <v>55</v>
      </c>
      <c r="F1684" t="s">
        <v>316</v>
      </c>
      <c r="G1684" t="s">
        <v>55</v>
      </c>
      <c r="H1684" t="s">
        <v>55</v>
      </c>
      <c r="I1684" t="s">
        <v>61</v>
      </c>
      <c r="J1684" t="s">
        <v>55</v>
      </c>
      <c r="K1684">
        <v>10.971546999999999</v>
      </c>
      <c r="L1684">
        <v>1.185344</v>
      </c>
      <c r="M1684">
        <v>8.7469999999999999</v>
      </c>
      <c r="N1684">
        <v>13.532999999999999</v>
      </c>
      <c r="O1684" t="s">
        <v>57</v>
      </c>
      <c r="P1684" t="s">
        <v>3994</v>
      </c>
      <c r="Q1684">
        <v>2.5619999999999998</v>
      </c>
      <c r="R1684">
        <v>2.2250000000000001</v>
      </c>
      <c r="S1684">
        <v>24470</v>
      </c>
      <c r="T1684">
        <v>2848</v>
      </c>
      <c r="U1684">
        <v>19509</v>
      </c>
      <c r="V1684">
        <v>30184</v>
      </c>
      <c r="W1684">
        <v>1193</v>
      </c>
      <c r="X1684">
        <v>116</v>
      </c>
      <c r="Y1684">
        <v>0</v>
      </c>
      <c r="Z1684">
        <v>0</v>
      </c>
      <c r="AA1684">
        <v>0</v>
      </c>
      <c r="AB1684">
        <v>1</v>
      </c>
      <c r="AC1684" t="s">
        <v>1628</v>
      </c>
      <c r="AD1684" t="s">
        <v>3773</v>
      </c>
      <c r="AE1684">
        <v>1.71</v>
      </c>
    </row>
    <row r="1685" spans="1:31">
      <c r="A1685" t="s">
        <v>3995</v>
      </c>
      <c r="B1685">
        <v>2012</v>
      </c>
      <c r="C1685" t="s">
        <v>3773</v>
      </c>
      <c r="D1685" t="s">
        <v>55</v>
      </c>
      <c r="E1685" t="s">
        <v>55</v>
      </c>
      <c r="F1685" t="s">
        <v>316</v>
      </c>
      <c r="G1685" t="s">
        <v>55</v>
      </c>
      <c r="H1685" t="s">
        <v>55</v>
      </c>
      <c r="I1685" t="s">
        <v>72</v>
      </c>
      <c r="J1685" t="s">
        <v>55</v>
      </c>
      <c r="K1685">
        <v>11.008478</v>
      </c>
      <c r="L1685">
        <v>1.5096320000000001</v>
      </c>
      <c r="M1685">
        <v>8.2119999999999997</v>
      </c>
      <c r="N1685">
        <v>14.353999999999999</v>
      </c>
      <c r="O1685" t="s">
        <v>57</v>
      </c>
      <c r="P1685" t="s">
        <v>3996</v>
      </c>
      <c r="Q1685">
        <v>3.3450000000000002</v>
      </c>
      <c r="R1685">
        <v>2.7959999999999998</v>
      </c>
      <c r="S1685">
        <v>21546</v>
      </c>
      <c r="T1685">
        <v>3125</v>
      </c>
      <c r="U1685">
        <v>16073</v>
      </c>
      <c r="V1685">
        <v>28093</v>
      </c>
      <c r="W1685">
        <v>710</v>
      </c>
      <c r="X1685">
        <v>75</v>
      </c>
      <c r="Y1685">
        <v>0</v>
      </c>
      <c r="Z1685">
        <v>0</v>
      </c>
      <c r="AA1685">
        <v>0</v>
      </c>
      <c r="AB1685">
        <v>1</v>
      </c>
      <c r="AC1685" t="s">
        <v>3997</v>
      </c>
      <c r="AD1685" t="s">
        <v>3773</v>
      </c>
      <c r="AE1685">
        <v>1.65</v>
      </c>
    </row>
    <row r="1686" spans="1:31">
      <c r="A1686" t="s">
        <v>3998</v>
      </c>
      <c r="B1686">
        <v>2012</v>
      </c>
      <c r="C1686" t="s">
        <v>3773</v>
      </c>
      <c r="D1686" t="s">
        <v>55</v>
      </c>
      <c r="E1686" t="s">
        <v>377</v>
      </c>
      <c r="F1686" t="s">
        <v>55</v>
      </c>
      <c r="G1686" t="s">
        <v>55</v>
      </c>
      <c r="H1686" t="s">
        <v>56</v>
      </c>
      <c r="I1686" t="s">
        <v>55</v>
      </c>
      <c r="J1686" t="s">
        <v>55</v>
      </c>
      <c r="K1686">
        <v>7.6836250000000001</v>
      </c>
      <c r="L1686">
        <v>4.2862080000000002</v>
      </c>
      <c r="M1686">
        <v>1.6279999999999999</v>
      </c>
      <c r="N1686">
        <v>20.774999999999999</v>
      </c>
      <c r="O1686" t="s">
        <v>57</v>
      </c>
      <c r="P1686" t="s">
        <v>3999</v>
      </c>
      <c r="Q1686">
        <v>13.090999999999999</v>
      </c>
      <c r="R1686">
        <v>6.056</v>
      </c>
      <c r="S1686">
        <v>1501</v>
      </c>
      <c r="T1686">
        <v>847</v>
      </c>
      <c r="U1686">
        <v>318</v>
      </c>
      <c r="V1686">
        <v>4058</v>
      </c>
      <c r="W1686">
        <v>52</v>
      </c>
      <c r="X1686">
        <v>4</v>
      </c>
      <c r="Y1686">
        <v>0</v>
      </c>
      <c r="Z1686">
        <v>0</v>
      </c>
      <c r="AA1686">
        <v>0</v>
      </c>
      <c r="AB1686">
        <v>1</v>
      </c>
      <c r="AC1686" t="s">
        <v>3360</v>
      </c>
      <c r="AD1686" t="s">
        <v>3773</v>
      </c>
      <c r="AE1686">
        <v>1.32</v>
      </c>
    </row>
    <row r="1687" spans="1:31">
      <c r="A1687" t="s">
        <v>4000</v>
      </c>
      <c r="B1687">
        <v>2012</v>
      </c>
      <c r="C1687" t="s">
        <v>3773</v>
      </c>
      <c r="D1687" t="s">
        <v>55</v>
      </c>
      <c r="E1687" t="s">
        <v>377</v>
      </c>
      <c r="F1687" t="s">
        <v>55</v>
      </c>
      <c r="G1687" t="s">
        <v>55</v>
      </c>
      <c r="H1687" t="s">
        <v>56</v>
      </c>
      <c r="I1687" t="s">
        <v>61</v>
      </c>
      <c r="J1687" t="s">
        <v>55</v>
      </c>
      <c r="K1687">
        <v>16.651568000000001</v>
      </c>
      <c r="L1687">
        <v>8.3391120000000001</v>
      </c>
      <c r="M1687">
        <v>4.1180000000000003</v>
      </c>
      <c r="N1687">
        <v>39.387</v>
      </c>
      <c r="O1687" t="s">
        <v>57</v>
      </c>
      <c r="P1687" t="s">
        <v>4001</v>
      </c>
      <c r="Q1687">
        <v>22.736000000000001</v>
      </c>
      <c r="R1687">
        <v>12.534000000000001</v>
      </c>
      <c r="S1687">
        <v>1501</v>
      </c>
      <c r="T1687">
        <v>847</v>
      </c>
      <c r="U1687">
        <v>371</v>
      </c>
      <c r="V1687">
        <v>3550</v>
      </c>
      <c r="W1687">
        <v>30</v>
      </c>
      <c r="X1687">
        <v>4</v>
      </c>
      <c r="Y1687">
        <v>0</v>
      </c>
      <c r="Z1687">
        <v>0</v>
      </c>
      <c r="AA1687">
        <v>0</v>
      </c>
      <c r="AB1687">
        <v>1</v>
      </c>
      <c r="AC1687" t="s">
        <v>3360</v>
      </c>
      <c r="AD1687" t="s">
        <v>3773</v>
      </c>
      <c r="AE1687">
        <v>1.45</v>
      </c>
    </row>
    <row r="1688" spans="1:31">
      <c r="A1688" t="s">
        <v>4002</v>
      </c>
      <c r="B1688">
        <v>2012</v>
      </c>
      <c r="C1688" t="s">
        <v>3773</v>
      </c>
      <c r="D1688" t="s">
        <v>55</v>
      </c>
      <c r="E1688" t="s">
        <v>377</v>
      </c>
      <c r="F1688" t="s">
        <v>55</v>
      </c>
      <c r="G1688" t="s">
        <v>55</v>
      </c>
      <c r="H1688" t="s">
        <v>65</v>
      </c>
      <c r="I1688" t="s">
        <v>55</v>
      </c>
      <c r="J1688" t="s">
        <v>55</v>
      </c>
      <c r="K1688">
        <v>12.88008</v>
      </c>
      <c r="L1688">
        <v>3.6225429999999998</v>
      </c>
      <c r="M1688">
        <v>6.6260000000000003</v>
      </c>
      <c r="N1688">
        <v>21.843</v>
      </c>
      <c r="O1688" t="s">
        <v>57</v>
      </c>
      <c r="P1688" t="s">
        <v>4003</v>
      </c>
      <c r="Q1688">
        <v>8.9629999999999992</v>
      </c>
      <c r="R1688">
        <v>6.2539999999999996</v>
      </c>
      <c r="S1688">
        <v>6626</v>
      </c>
      <c r="T1688">
        <v>2005</v>
      </c>
      <c r="U1688">
        <v>3409</v>
      </c>
      <c r="V1688">
        <v>11236</v>
      </c>
      <c r="W1688">
        <v>188</v>
      </c>
      <c r="X1688">
        <v>19</v>
      </c>
      <c r="Y1688">
        <v>0</v>
      </c>
      <c r="Z1688">
        <v>0</v>
      </c>
      <c r="AA1688">
        <v>0</v>
      </c>
      <c r="AB1688">
        <v>1</v>
      </c>
      <c r="AC1688" t="s">
        <v>3432</v>
      </c>
      <c r="AD1688" t="s">
        <v>3773</v>
      </c>
      <c r="AE1688">
        <v>2.19</v>
      </c>
    </row>
    <row r="1689" spans="1:31">
      <c r="A1689" t="s">
        <v>4004</v>
      </c>
      <c r="B1689">
        <v>2012</v>
      </c>
      <c r="C1689" t="s">
        <v>3773</v>
      </c>
      <c r="D1689" t="s">
        <v>55</v>
      </c>
      <c r="E1689" t="s">
        <v>377</v>
      </c>
      <c r="F1689" t="s">
        <v>55</v>
      </c>
      <c r="G1689" t="s">
        <v>55</v>
      </c>
      <c r="H1689" t="s">
        <v>65</v>
      </c>
      <c r="I1689" t="s">
        <v>61</v>
      </c>
      <c r="J1689" t="s">
        <v>55</v>
      </c>
      <c r="K1689">
        <v>15.429611</v>
      </c>
      <c r="L1689">
        <v>5.7284350000000002</v>
      </c>
      <c r="M1689">
        <v>5.9909999999999997</v>
      </c>
      <c r="N1689">
        <v>30.327000000000002</v>
      </c>
      <c r="O1689" t="s">
        <v>57</v>
      </c>
      <c r="P1689" t="s">
        <v>4005</v>
      </c>
      <c r="Q1689">
        <v>14.897</v>
      </c>
      <c r="R1689">
        <v>9.4380000000000006</v>
      </c>
      <c r="S1689">
        <v>4597</v>
      </c>
      <c r="T1689">
        <v>1807</v>
      </c>
      <c r="U1689">
        <v>1785</v>
      </c>
      <c r="V1689">
        <v>9036</v>
      </c>
      <c r="W1689">
        <v>124</v>
      </c>
      <c r="X1689">
        <v>14</v>
      </c>
      <c r="Y1689">
        <v>0</v>
      </c>
      <c r="Z1689">
        <v>0</v>
      </c>
      <c r="AA1689">
        <v>0</v>
      </c>
      <c r="AB1689">
        <v>1</v>
      </c>
      <c r="AC1689" t="s">
        <v>379</v>
      </c>
      <c r="AD1689" t="s">
        <v>3773</v>
      </c>
      <c r="AE1689">
        <v>3.09</v>
      </c>
    </row>
    <row r="1690" spans="1:31">
      <c r="A1690" t="s">
        <v>4006</v>
      </c>
      <c r="B1690">
        <v>2012</v>
      </c>
      <c r="C1690" t="s">
        <v>3773</v>
      </c>
      <c r="D1690" t="s">
        <v>55</v>
      </c>
      <c r="E1690" t="s">
        <v>377</v>
      </c>
      <c r="F1690" t="s">
        <v>55</v>
      </c>
      <c r="G1690" t="s">
        <v>55</v>
      </c>
      <c r="H1690" t="s">
        <v>65</v>
      </c>
      <c r="I1690" t="s">
        <v>72</v>
      </c>
      <c r="J1690" t="s">
        <v>55</v>
      </c>
      <c r="K1690">
        <v>9.3709220000000002</v>
      </c>
      <c r="L1690">
        <v>4.4869579999999996</v>
      </c>
      <c r="M1690">
        <v>2.6219999999999999</v>
      </c>
      <c r="N1690">
        <v>22.253</v>
      </c>
      <c r="O1690" t="s">
        <v>57</v>
      </c>
      <c r="P1690" t="s">
        <v>4007</v>
      </c>
      <c r="Q1690">
        <v>12.882</v>
      </c>
      <c r="R1690">
        <v>6.7489999999999997</v>
      </c>
      <c r="S1690">
        <v>2029</v>
      </c>
      <c r="T1690">
        <v>991</v>
      </c>
      <c r="U1690">
        <v>567</v>
      </c>
      <c r="V1690">
        <v>4817</v>
      </c>
      <c r="W1690">
        <v>64</v>
      </c>
      <c r="X1690">
        <v>5</v>
      </c>
      <c r="Y1690">
        <v>0</v>
      </c>
      <c r="Z1690">
        <v>0</v>
      </c>
      <c r="AA1690">
        <v>0</v>
      </c>
      <c r="AB1690">
        <v>1</v>
      </c>
      <c r="AC1690" t="s">
        <v>236</v>
      </c>
      <c r="AD1690" t="s">
        <v>3773</v>
      </c>
      <c r="AE1690">
        <v>1.49</v>
      </c>
    </row>
    <row r="1691" spans="1:31">
      <c r="A1691" t="s">
        <v>4008</v>
      </c>
      <c r="B1691">
        <v>2012</v>
      </c>
      <c r="C1691" t="s">
        <v>3773</v>
      </c>
      <c r="D1691" t="s">
        <v>55</v>
      </c>
      <c r="E1691" t="s">
        <v>377</v>
      </c>
      <c r="F1691" t="s">
        <v>55</v>
      </c>
      <c r="G1691" t="s">
        <v>55</v>
      </c>
      <c r="H1691" t="s">
        <v>76</v>
      </c>
      <c r="I1691" t="s">
        <v>55</v>
      </c>
      <c r="J1691" t="s">
        <v>55</v>
      </c>
      <c r="K1691">
        <v>9.3092410000000001</v>
      </c>
      <c r="L1691">
        <v>1.9320029999999999</v>
      </c>
      <c r="M1691">
        <v>5.8639999999999999</v>
      </c>
      <c r="N1691">
        <v>13.863</v>
      </c>
      <c r="O1691" t="s">
        <v>57</v>
      </c>
      <c r="P1691" t="s">
        <v>4009</v>
      </c>
      <c r="Q1691">
        <v>4.5540000000000003</v>
      </c>
      <c r="R1691">
        <v>3.4449999999999998</v>
      </c>
      <c r="S1691">
        <v>7930</v>
      </c>
      <c r="T1691">
        <v>1638</v>
      </c>
      <c r="U1691">
        <v>4995</v>
      </c>
      <c r="V1691">
        <v>11809</v>
      </c>
      <c r="W1691">
        <v>340</v>
      </c>
      <c r="X1691">
        <v>28</v>
      </c>
      <c r="Y1691">
        <v>0</v>
      </c>
      <c r="Z1691">
        <v>0</v>
      </c>
      <c r="AA1691">
        <v>0</v>
      </c>
      <c r="AB1691">
        <v>1</v>
      </c>
      <c r="AC1691" t="s">
        <v>1093</v>
      </c>
      <c r="AD1691" t="s">
        <v>3773</v>
      </c>
      <c r="AE1691">
        <v>1.5</v>
      </c>
    </row>
    <row r="1692" spans="1:31">
      <c r="A1692" t="s">
        <v>4010</v>
      </c>
      <c r="B1692">
        <v>2012</v>
      </c>
      <c r="C1692" t="s">
        <v>3773</v>
      </c>
      <c r="D1692" t="s">
        <v>55</v>
      </c>
      <c r="E1692" t="s">
        <v>377</v>
      </c>
      <c r="F1692" t="s">
        <v>55</v>
      </c>
      <c r="G1692" t="s">
        <v>55</v>
      </c>
      <c r="H1692" t="s">
        <v>76</v>
      </c>
      <c r="I1692" t="s">
        <v>61</v>
      </c>
      <c r="J1692" t="s">
        <v>55</v>
      </c>
      <c r="K1692">
        <v>9.7114860000000007</v>
      </c>
      <c r="L1692">
        <v>2.828106</v>
      </c>
      <c r="M1692">
        <v>4.8920000000000003</v>
      </c>
      <c r="N1692">
        <v>16.834</v>
      </c>
      <c r="O1692" t="s">
        <v>57</v>
      </c>
      <c r="P1692" t="s">
        <v>4011</v>
      </c>
      <c r="Q1692">
        <v>7.1230000000000002</v>
      </c>
      <c r="R1692">
        <v>4.819</v>
      </c>
      <c r="S1692">
        <v>4006</v>
      </c>
      <c r="T1692">
        <v>1196</v>
      </c>
      <c r="U1692">
        <v>2018</v>
      </c>
      <c r="V1692">
        <v>6944</v>
      </c>
      <c r="W1692">
        <v>223</v>
      </c>
      <c r="X1692">
        <v>15</v>
      </c>
      <c r="Y1692">
        <v>0</v>
      </c>
      <c r="Z1692">
        <v>0</v>
      </c>
      <c r="AA1692">
        <v>0</v>
      </c>
      <c r="AB1692">
        <v>1</v>
      </c>
      <c r="AC1692" t="s">
        <v>63</v>
      </c>
      <c r="AD1692" t="s">
        <v>3773</v>
      </c>
      <c r="AE1692">
        <v>2.0299999999999998</v>
      </c>
    </row>
    <row r="1693" spans="1:31">
      <c r="A1693" t="s">
        <v>4012</v>
      </c>
      <c r="B1693">
        <v>2012</v>
      </c>
      <c r="C1693" t="s">
        <v>3773</v>
      </c>
      <c r="D1693" t="s">
        <v>55</v>
      </c>
      <c r="E1693" t="s">
        <v>377</v>
      </c>
      <c r="F1693" t="s">
        <v>55</v>
      </c>
      <c r="G1693" t="s">
        <v>55</v>
      </c>
      <c r="H1693" t="s">
        <v>76</v>
      </c>
      <c r="I1693" t="s">
        <v>72</v>
      </c>
      <c r="J1693" t="s">
        <v>55</v>
      </c>
      <c r="K1693">
        <v>8.9315359999999995</v>
      </c>
      <c r="L1693">
        <v>2.6627640000000001</v>
      </c>
      <c r="M1693">
        <v>4.4279999999999999</v>
      </c>
      <c r="N1693">
        <v>15.673999999999999</v>
      </c>
      <c r="O1693" t="s">
        <v>57</v>
      </c>
      <c r="P1693" t="s">
        <v>4013</v>
      </c>
      <c r="Q1693">
        <v>6.742</v>
      </c>
      <c r="R1693">
        <v>4.5039999999999996</v>
      </c>
      <c r="S1693">
        <v>3924</v>
      </c>
      <c r="T1693">
        <v>1158</v>
      </c>
      <c r="U1693">
        <v>1945</v>
      </c>
      <c r="V1693">
        <v>6886</v>
      </c>
      <c r="W1693">
        <v>117</v>
      </c>
      <c r="X1693">
        <v>13</v>
      </c>
      <c r="Y1693">
        <v>0</v>
      </c>
      <c r="Z1693">
        <v>0</v>
      </c>
      <c r="AA1693">
        <v>0</v>
      </c>
      <c r="AB1693">
        <v>1</v>
      </c>
      <c r="AC1693" t="s">
        <v>63</v>
      </c>
      <c r="AD1693" t="s">
        <v>3773</v>
      </c>
      <c r="AE1693">
        <v>1.01</v>
      </c>
    </row>
    <row r="1694" spans="1:31">
      <c r="A1694" t="s">
        <v>4014</v>
      </c>
      <c r="B1694">
        <v>2012</v>
      </c>
      <c r="C1694" t="s">
        <v>3773</v>
      </c>
      <c r="D1694" t="s">
        <v>55</v>
      </c>
      <c r="E1694" t="s">
        <v>377</v>
      </c>
      <c r="F1694" t="s">
        <v>55</v>
      </c>
      <c r="G1694" t="s">
        <v>55</v>
      </c>
      <c r="H1694" t="s">
        <v>86</v>
      </c>
      <c r="I1694" t="s">
        <v>55</v>
      </c>
      <c r="J1694" t="s">
        <v>55</v>
      </c>
      <c r="K1694">
        <v>13.915430000000001</v>
      </c>
      <c r="L1694">
        <v>2.7326999999999999</v>
      </c>
      <c r="M1694">
        <v>8.9689999999999994</v>
      </c>
      <c r="N1694">
        <v>20.244</v>
      </c>
      <c r="O1694" t="s">
        <v>57</v>
      </c>
      <c r="P1694" t="s">
        <v>4015</v>
      </c>
      <c r="Q1694">
        <v>6.3280000000000003</v>
      </c>
      <c r="R1694">
        <v>4.9459999999999997</v>
      </c>
      <c r="S1694">
        <v>10856</v>
      </c>
      <c r="T1694">
        <v>2236</v>
      </c>
      <c r="U1694">
        <v>6998</v>
      </c>
      <c r="V1694">
        <v>15793</v>
      </c>
      <c r="W1694">
        <v>377</v>
      </c>
      <c r="X1694">
        <v>45</v>
      </c>
      <c r="Y1694">
        <v>0</v>
      </c>
      <c r="Z1694">
        <v>0</v>
      </c>
      <c r="AA1694">
        <v>0</v>
      </c>
      <c r="AB1694">
        <v>1</v>
      </c>
      <c r="AC1694" t="s">
        <v>3791</v>
      </c>
      <c r="AD1694" t="s">
        <v>3773</v>
      </c>
      <c r="AE1694">
        <v>2.34</v>
      </c>
    </row>
    <row r="1695" spans="1:31">
      <c r="A1695" t="s">
        <v>4016</v>
      </c>
      <c r="B1695">
        <v>2012</v>
      </c>
      <c r="C1695" t="s">
        <v>3773</v>
      </c>
      <c r="D1695" t="s">
        <v>55</v>
      </c>
      <c r="E1695" t="s">
        <v>377</v>
      </c>
      <c r="F1695" t="s">
        <v>55</v>
      </c>
      <c r="G1695" t="s">
        <v>55</v>
      </c>
      <c r="H1695" t="s">
        <v>86</v>
      </c>
      <c r="I1695" t="s">
        <v>61</v>
      </c>
      <c r="J1695" t="s">
        <v>55</v>
      </c>
      <c r="K1695">
        <v>14.486383999999999</v>
      </c>
      <c r="L1695">
        <v>3.4679389999999999</v>
      </c>
      <c r="M1695">
        <v>8.3379999999999992</v>
      </c>
      <c r="N1695">
        <v>22.77</v>
      </c>
      <c r="O1695" t="s">
        <v>57</v>
      </c>
      <c r="P1695" t="s">
        <v>4017</v>
      </c>
      <c r="Q1695">
        <v>8.2840000000000007</v>
      </c>
      <c r="R1695">
        <v>6.1479999999999997</v>
      </c>
      <c r="S1695">
        <v>5532</v>
      </c>
      <c r="T1695">
        <v>1367</v>
      </c>
      <c r="U1695">
        <v>3184</v>
      </c>
      <c r="V1695">
        <v>8695</v>
      </c>
      <c r="W1695">
        <v>236</v>
      </c>
      <c r="X1695">
        <v>28</v>
      </c>
      <c r="Y1695">
        <v>0</v>
      </c>
      <c r="Z1695">
        <v>0</v>
      </c>
      <c r="AA1695">
        <v>0</v>
      </c>
      <c r="AB1695">
        <v>1</v>
      </c>
      <c r="AC1695" t="s">
        <v>318</v>
      </c>
      <c r="AD1695" t="s">
        <v>3773</v>
      </c>
      <c r="AE1695">
        <v>2.2799999999999998</v>
      </c>
    </row>
    <row r="1696" spans="1:31">
      <c r="A1696" t="s">
        <v>4018</v>
      </c>
      <c r="B1696">
        <v>2012</v>
      </c>
      <c r="C1696" t="s">
        <v>3773</v>
      </c>
      <c r="D1696" t="s">
        <v>55</v>
      </c>
      <c r="E1696" t="s">
        <v>377</v>
      </c>
      <c r="F1696" t="s">
        <v>55</v>
      </c>
      <c r="G1696" t="s">
        <v>55</v>
      </c>
      <c r="H1696" t="s">
        <v>86</v>
      </c>
      <c r="I1696" t="s">
        <v>72</v>
      </c>
      <c r="J1696" t="s">
        <v>55</v>
      </c>
      <c r="K1696">
        <v>13.367981</v>
      </c>
      <c r="L1696">
        <v>3.6390090000000002</v>
      </c>
      <c r="M1696">
        <v>7.0519999999999996</v>
      </c>
      <c r="N1696">
        <v>22.288</v>
      </c>
      <c r="O1696" t="s">
        <v>57</v>
      </c>
      <c r="P1696" t="s">
        <v>4019</v>
      </c>
      <c r="Q1696">
        <v>8.92</v>
      </c>
      <c r="R1696">
        <v>6.3159999999999998</v>
      </c>
      <c r="S1696">
        <v>5324</v>
      </c>
      <c r="T1696">
        <v>1511</v>
      </c>
      <c r="U1696">
        <v>2808</v>
      </c>
      <c r="V1696">
        <v>8877</v>
      </c>
      <c r="W1696">
        <v>141</v>
      </c>
      <c r="X1696">
        <v>17</v>
      </c>
      <c r="Y1696">
        <v>0</v>
      </c>
      <c r="Z1696">
        <v>0</v>
      </c>
      <c r="AA1696">
        <v>0</v>
      </c>
      <c r="AB1696">
        <v>1</v>
      </c>
      <c r="AC1696" t="s">
        <v>318</v>
      </c>
      <c r="AD1696" t="s">
        <v>3773</v>
      </c>
      <c r="AE1696">
        <v>1.6</v>
      </c>
    </row>
    <row r="1697" spans="1:31">
      <c r="A1697" t="s">
        <v>4020</v>
      </c>
      <c r="B1697">
        <v>2012</v>
      </c>
      <c r="C1697" t="s">
        <v>3773</v>
      </c>
      <c r="D1697" t="s">
        <v>55</v>
      </c>
      <c r="E1697" t="s">
        <v>377</v>
      </c>
      <c r="F1697" t="s">
        <v>55</v>
      </c>
      <c r="G1697" t="s">
        <v>55</v>
      </c>
      <c r="H1697" t="s">
        <v>96</v>
      </c>
      <c r="I1697" t="s">
        <v>55</v>
      </c>
      <c r="J1697" t="s">
        <v>55</v>
      </c>
      <c r="K1697">
        <v>10.189234000000001</v>
      </c>
      <c r="L1697">
        <v>2.2769759999999999</v>
      </c>
      <c r="M1697">
        <v>6.1539999999999999</v>
      </c>
      <c r="N1697">
        <v>15.62</v>
      </c>
      <c r="O1697" t="s">
        <v>57</v>
      </c>
      <c r="P1697" t="s">
        <v>4021</v>
      </c>
      <c r="Q1697">
        <v>5.43</v>
      </c>
      <c r="R1697">
        <v>4.0350000000000001</v>
      </c>
      <c r="S1697">
        <v>9023</v>
      </c>
      <c r="T1697">
        <v>2089</v>
      </c>
      <c r="U1697">
        <v>5450</v>
      </c>
      <c r="V1697">
        <v>13832</v>
      </c>
      <c r="W1697">
        <v>396</v>
      </c>
      <c r="X1697">
        <v>39</v>
      </c>
      <c r="Y1697">
        <v>0</v>
      </c>
      <c r="Z1697">
        <v>0</v>
      </c>
      <c r="AA1697">
        <v>0</v>
      </c>
      <c r="AB1697">
        <v>1</v>
      </c>
      <c r="AC1697" t="s">
        <v>3737</v>
      </c>
      <c r="AD1697" t="s">
        <v>3773</v>
      </c>
      <c r="AE1697">
        <v>2.2400000000000002</v>
      </c>
    </row>
    <row r="1698" spans="1:31">
      <c r="A1698" t="s">
        <v>4022</v>
      </c>
      <c r="B1698">
        <v>2012</v>
      </c>
      <c r="C1698" t="s">
        <v>3773</v>
      </c>
      <c r="D1698" t="s">
        <v>55</v>
      </c>
      <c r="E1698" t="s">
        <v>377</v>
      </c>
      <c r="F1698" t="s">
        <v>55</v>
      </c>
      <c r="G1698" t="s">
        <v>55</v>
      </c>
      <c r="H1698" t="s">
        <v>96</v>
      </c>
      <c r="I1698" t="s">
        <v>61</v>
      </c>
      <c r="J1698" t="s">
        <v>55</v>
      </c>
      <c r="K1698">
        <v>7.9105549999999996</v>
      </c>
      <c r="L1698">
        <v>1.90408</v>
      </c>
      <c r="M1698">
        <v>4.5860000000000003</v>
      </c>
      <c r="N1698">
        <v>12.535</v>
      </c>
      <c r="O1698" t="s">
        <v>57</v>
      </c>
      <c r="P1698" t="s">
        <v>4023</v>
      </c>
      <c r="Q1698">
        <v>4.625</v>
      </c>
      <c r="R1698">
        <v>3.3250000000000002</v>
      </c>
      <c r="S1698">
        <v>3731</v>
      </c>
      <c r="T1698">
        <v>872</v>
      </c>
      <c r="U1698">
        <v>2163</v>
      </c>
      <c r="V1698">
        <v>5912</v>
      </c>
      <c r="W1698">
        <v>237</v>
      </c>
      <c r="X1698">
        <v>23</v>
      </c>
      <c r="Y1698">
        <v>0</v>
      </c>
      <c r="Z1698">
        <v>0</v>
      </c>
      <c r="AA1698">
        <v>0</v>
      </c>
      <c r="AB1698">
        <v>1</v>
      </c>
      <c r="AC1698" t="s">
        <v>249</v>
      </c>
      <c r="AD1698" t="s">
        <v>3773</v>
      </c>
      <c r="AE1698">
        <v>1.17</v>
      </c>
    </row>
    <row r="1699" spans="1:31">
      <c r="A1699" t="s">
        <v>4024</v>
      </c>
      <c r="B1699">
        <v>2012</v>
      </c>
      <c r="C1699" t="s">
        <v>3773</v>
      </c>
      <c r="D1699" t="s">
        <v>55</v>
      </c>
      <c r="E1699" t="s">
        <v>377</v>
      </c>
      <c r="F1699" t="s">
        <v>55</v>
      </c>
      <c r="G1699" t="s">
        <v>55</v>
      </c>
      <c r="H1699" t="s">
        <v>96</v>
      </c>
      <c r="I1699" t="s">
        <v>72</v>
      </c>
      <c r="J1699" t="s">
        <v>55</v>
      </c>
      <c r="K1699">
        <v>12.785717999999999</v>
      </c>
      <c r="L1699">
        <v>4.270378</v>
      </c>
      <c r="M1699">
        <v>5.6369999999999996</v>
      </c>
      <c r="N1699">
        <v>23.76</v>
      </c>
      <c r="O1699" t="s">
        <v>57</v>
      </c>
      <c r="P1699" t="s">
        <v>4025</v>
      </c>
      <c r="Q1699">
        <v>10.974</v>
      </c>
      <c r="R1699">
        <v>7.1479999999999997</v>
      </c>
      <c r="S1699">
        <v>5292</v>
      </c>
      <c r="T1699">
        <v>1849</v>
      </c>
      <c r="U1699">
        <v>2333</v>
      </c>
      <c r="V1699">
        <v>9834</v>
      </c>
      <c r="W1699">
        <v>159</v>
      </c>
      <c r="X1699">
        <v>16</v>
      </c>
      <c r="Y1699">
        <v>0</v>
      </c>
      <c r="Z1699">
        <v>0</v>
      </c>
      <c r="AA1699">
        <v>0</v>
      </c>
      <c r="AB1699">
        <v>1</v>
      </c>
      <c r="AC1699" t="s">
        <v>4026</v>
      </c>
      <c r="AD1699" t="s">
        <v>3773</v>
      </c>
      <c r="AE1699">
        <v>2.58</v>
      </c>
    </row>
    <row r="1700" spans="1:31">
      <c r="A1700" t="s">
        <v>4027</v>
      </c>
      <c r="B1700">
        <v>2012</v>
      </c>
      <c r="C1700" t="s">
        <v>3773</v>
      </c>
      <c r="D1700" t="s">
        <v>55</v>
      </c>
      <c r="E1700" t="s">
        <v>377</v>
      </c>
      <c r="F1700" t="s">
        <v>55</v>
      </c>
      <c r="G1700" t="s">
        <v>55</v>
      </c>
      <c r="H1700" t="s">
        <v>105</v>
      </c>
      <c r="I1700" t="s">
        <v>55</v>
      </c>
      <c r="J1700" t="s">
        <v>55</v>
      </c>
      <c r="K1700">
        <v>9.4810449999999999</v>
      </c>
      <c r="L1700">
        <v>2.3173539999999999</v>
      </c>
      <c r="M1700">
        <v>5.4290000000000003</v>
      </c>
      <c r="N1700">
        <v>15.108000000000001</v>
      </c>
      <c r="O1700" t="s">
        <v>57</v>
      </c>
      <c r="P1700" t="s">
        <v>4028</v>
      </c>
      <c r="Q1700">
        <v>5.6269999999999998</v>
      </c>
      <c r="R1700">
        <v>4.0529999999999999</v>
      </c>
      <c r="S1700">
        <v>5287</v>
      </c>
      <c r="T1700">
        <v>1388</v>
      </c>
      <c r="U1700">
        <v>3027</v>
      </c>
      <c r="V1700">
        <v>8424</v>
      </c>
      <c r="W1700">
        <v>264</v>
      </c>
      <c r="X1700">
        <v>28</v>
      </c>
      <c r="Y1700">
        <v>0</v>
      </c>
      <c r="Z1700">
        <v>0</v>
      </c>
      <c r="AA1700">
        <v>0</v>
      </c>
      <c r="AB1700">
        <v>1</v>
      </c>
      <c r="AC1700" t="s">
        <v>567</v>
      </c>
      <c r="AD1700" t="s">
        <v>3773</v>
      </c>
      <c r="AE1700">
        <v>1.65</v>
      </c>
    </row>
    <row r="1701" spans="1:31">
      <c r="A1701" t="s">
        <v>4029</v>
      </c>
      <c r="B1701">
        <v>2012</v>
      </c>
      <c r="C1701" t="s">
        <v>3773</v>
      </c>
      <c r="D1701" t="s">
        <v>55</v>
      </c>
      <c r="E1701" t="s">
        <v>377</v>
      </c>
      <c r="F1701" t="s">
        <v>55</v>
      </c>
      <c r="G1701" t="s">
        <v>55</v>
      </c>
      <c r="H1701" t="s">
        <v>105</v>
      </c>
      <c r="I1701" t="s">
        <v>61</v>
      </c>
      <c r="J1701" t="s">
        <v>55</v>
      </c>
      <c r="K1701">
        <v>9.7597860000000001</v>
      </c>
      <c r="L1701">
        <v>3.0911360000000001</v>
      </c>
      <c r="M1701">
        <v>4.5730000000000004</v>
      </c>
      <c r="N1701">
        <v>17.692</v>
      </c>
      <c r="O1701" t="s">
        <v>57</v>
      </c>
      <c r="P1701" t="s">
        <v>4030</v>
      </c>
      <c r="Q1701">
        <v>7.9320000000000004</v>
      </c>
      <c r="R1701">
        <v>5.1870000000000003</v>
      </c>
      <c r="S1701">
        <v>2921</v>
      </c>
      <c r="T1701">
        <v>965</v>
      </c>
      <c r="U1701">
        <v>1368</v>
      </c>
      <c r="V1701">
        <v>5295</v>
      </c>
      <c r="W1701">
        <v>163</v>
      </c>
      <c r="X1701">
        <v>18</v>
      </c>
      <c r="Y1701">
        <v>0</v>
      </c>
      <c r="Z1701">
        <v>0</v>
      </c>
      <c r="AA1701">
        <v>0</v>
      </c>
      <c r="AB1701">
        <v>1</v>
      </c>
      <c r="AC1701" t="s">
        <v>236</v>
      </c>
      <c r="AD1701" t="s">
        <v>3773</v>
      </c>
      <c r="AE1701">
        <v>1.76</v>
      </c>
    </row>
    <row r="1702" spans="1:31">
      <c r="A1702" t="s">
        <v>4031</v>
      </c>
      <c r="B1702">
        <v>2012</v>
      </c>
      <c r="C1702" t="s">
        <v>3773</v>
      </c>
      <c r="D1702" t="s">
        <v>55</v>
      </c>
      <c r="E1702" t="s">
        <v>377</v>
      </c>
      <c r="F1702" t="s">
        <v>55</v>
      </c>
      <c r="G1702" t="s">
        <v>55</v>
      </c>
      <c r="H1702" t="s">
        <v>105</v>
      </c>
      <c r="I1702" t="s">
        <v>72</v>
      </c>
      <c r="J1702" t="s">
        <v>55</v>
      </c>
      <c r="K1702">
        <v>9.1581309999999991</v>
      </c>
      <c r="L1702">
        <v>3.5467930000000001</v>
      </c>
      <c r="M1702">
        <v>3.4769999999999999</v>
      </c>
      <c r="N1702">
        <v>18.754999999999999</v>
      </c>
      <c r="O1702" t="s">
        <v>57</v>
      </c>
      <c r="P1702" t="s">
        <v>4032</v>
      </c>
      <c r="Q1702">
        <v>9.5969999999999995</v>
      </c>
      <c r="R1702">
        <v>5.681</v>
      </c>
      <c r="S1702">
        <v>2366</v>
      </c>
      <c r="T1702">
        <v>929</v>
      </c>
      <c r="U1702">
        <v>898</v>
      </c>
      <c r="V1702">
        <v>4845</v>
      </c>
      <c r="W1702">
        <v>101</v>
      </c>
      <c r="X1702">
        <v>10</v>
      </c>
      <c r="Y1702">
        <v>0</v>
      </c>
      <c r="Z1702">
        <v>0</v>
      </c>
      <c r="AA1702">
        <v>0</v>
      </c>
      <c r="AB1702">
        <v>1</v>
      </c>
      <c r="AC1702" t="s">
        <v>236</v>
      </c>
      <c r="AD1702" t="s">
        <v>3773</v>
      </c>
      <c r="AE1702">
        <v>1.51</v>
      </c>
    </row>
    <row r="1703" spans="1:31">
      <c r="A1703" t="s">
        <v>4033</v>
      </c>
      <c r="B1703">
        <v>2012</v>
      </c>
      <c r="C1703" t="s">
        <v>3773</v>
      </c>
      <c r="D1703" t="s">
        <v>55</v>
      </c>
      <c r="E1703" t="s">
        <v>377</v>
      </c>
      <c r="F1703" t="s">
        <v>55</v>
      </c>
      <c r="G1703" t="s">
        <v>55</v>
      </c>
      <c r="H1703" t="s">
        <v>115</v>
      </c>
      <c r="I1703" t="s">
        <v>55</v>
      </c>
      <c r="J1703" t="s">
        <v>55</v>
      </c>
      <c r="K1703">
        <v>12.865427</v>
      </c>
      <c r="L1703">
        <v>4.778206</v>
      </c>
      <c r="M1703">
        <v>5.0490000000000004</v>
      </c>
      <c r="N1703">
        <v>25.452000000000002</v>
      </c>
      <c r="O1703" t="s">
        <v>57</v>
      </c>
      <c r="P1703" t="s">
        <v>4034</v>
      </c>
      <c r="Q1703">
        <v>12.587</v>
      </c>
      <c r="R1703">
        <v>7.8159999999999998</v>
      </c>
      <c r="S1703">
        <v>2999</v>
      </c>
      <c r="T1703">
        <v>1193</v>
      </c>
      <c r="U1703">
        <v>1177</v>
      </c>
      <c r="V1703">
        <v>5932</v>
      </c>
      <c r="W1703">
        <v>133</v>
      </c>
      <c r="X1703">
        <v>14</v>
      </c>
      <c r="Y1703">
        <v>0</v>
      </c>
      <c r="Z1703">
        <v>0</v>
      </c>
      <c r="AA1703">
        <v>0</v>
      </c>
      <c r="AB1703">
        <v>1</v>
      </c>
      <c r="AC1703" t="s">
        <v>3374</v>
      </c>
      <c r="AD1703" t="s">
        <v>3773</v>
      </c>
      <c r="AE1703">
        <v>2.69</v>
      </c>
    </row>
    <row r="1704" spans="1:31">
      <c r="A1704" t="s">
        <v>4035</v>
      </c>
      <c r="B1704">
        <v>2012</v>
      </c>
      <c r="C1704" t="s">
        <v>3773</v>
      </c>
      <c r="D1704" t="s">
        <v>55</v>
      </c>
      <c r="E1704" t="s">
        <v>377</v>
      </c>
      <c r="F1704" t="s">
        <v>55</v>
      </c>
      <c r="G1704" t="s">
        <v>55</v>
      </c>
      <c r="H1704" t="s">
        <v>115</v>
      </c>
      <c r="I1704" t="s">
        <v>61</v>
      </c>
      <c r="J1704" t="s">
        <v>55</v>
      </c>
      <c r="K1704">
        <v>15.004004</v>
      </c>
      <c r="L1704">
        <v>8.7338789999999999</v>
      </c>
      <c r="M1704">
        <v>2.6349999999999998</v>
      </c>
      <c r="N1704">
        <v>40.426000000000002</v>
      </c>
      <c r="O1704" t="s">
        <v>57</v>
      </c>
      <c r="P1704" t="s">
        <v>4036</v>
      </c>
      <c r="Q1704">
        <v>25.422000000000001</v>
      </c>
      <c r="R1704">
        <v>12.369</v>
      </c>
      <c r="S1704">
        <v>1727</v>
      </c>
      <c r="T1704">
        <v>1060</v>
      </c>
      <c r="U1704">
        <v>303</v>
      </c>
      <c r="V1704">
        <v>4653</v>
      </c>
      <c r="W1704">
        <v>78</v>
      </c>
      <c r="X1704">
        <v>8</v>
      </c>
      <c r="Y1704">
        <v>0</v>
      </c>
      <c r="Z1704">
        <v>0</v>
      </c>
      <c r="AA1704">
        <v>0</v>
      </c>
      <c r="AB1704">
        <v>1</v>
      </c>
      <c r="AC1704" t="s">
        <v>3443</v>
      </c>
      <c r="AD1704" t="s">
        <v>3773</v>
      </c>
      <c r="AE1704">
        <v>4.6100000000000003</v>
      </c>
    </row>
    <row r="1705" spans="1:31">
      <c r="A1705" t="s">
        <v>4037</v>
      </c>
      <c r="B1705">
        <v>2012</v>
      </c>
      <c r="C1705" t="s">
        <v>3773</v>
      </c>
      <c r="D1705" t="s">
        <v>55</v>
      </c>
      <c r="E1705" t="s">
        <v>377</v>
      </c>
      <c r="F1705" t="s">
        <v>55</v>
      </c>
      <c r="G1705" t="s">
        <v>55</v>
      </c>
      <c r="H1705" t="s">
        <v>115</v>
      </c>
      <c r="I1705" t="s">
        <v>72</v>
      </c>
      <c r="J1705" t="s">
        <v>55</v>
      </c>
      <c r="K1705">
        <v>10.778570999999999</v>
      </c>
      <c r="L1705">
        <v>5.046621</v>
      </c>
      <c r="M1705">
        <v>3.1080000000000001</v>
      </c>
      <c r="N1705">
        <v>25.013999999999999</v>
      </c>
      <c r="O1705" t="s">
        <v>57</v>
      </c>
      <c r="P1705" t="s">
        <v>4038</v>
      </c>
      <c r="Q1705">
        <v>14.234999999999999</v>
      </c>
      <c r="R1705">
        <v>7.67</v>
      </c>
      <c r="S1705">
        <v>1271</v>
      </c>
      <c r="T1705">
        <v>593</v>
      </c>
      <c r="U1705">
        <v>367</v>
      </c>
      <c r="V1705">
        <v>2951</v>
      </c>
      <c r="W1705">
        <v>55</v>
      </c>
      <c r="X1705">
        <v>6</v>
      </c>
      <c r="Y1705">
        <v>0</v>
      </c>
      <c r="Z1705">
        <v>0</v>
      </c>
      <c r="AA1705">
        <v>0</v>
      </c>
      <c r="AB1705">
        <v>1</v>
      </c>
      <c r="AC1705" t="s">
        <v>3355</v>
      </c>
      <c r="AD1705" t="s">
        <v>3773</v>
      </c>
      <c r="AE1705">
        <v>1.43</v>
      </c>
    </row>
    <row r="1706" spans="1:31">
      <c r="A1706" t="s">
        <v>4039</v>
      </c>
      <c r="B1706">
        <v>2012</v>
      </c>
      <c r="C1706" t="s">
        <v>3773</v>
      </c>
      <c r="D1706" t="s">
        <v>55</v>
      </c>
      <c r="E1706" t="s">
        <v>377</v>
      </c>
      <c r="F1706" t="s">
        <v>55</v>
      </c>
      <c r="G1706" t="s">
        <v>55</v>
      </c>
      <c r="H1706" t="s">
        <v>125</v>
      </c>
      <c r="I1706" t="s">
        <v>55</v>
      </c>
      <c r="J1706" t="s">
        <v>55</v>
      </c>
      <c r="K1706">
        <v>7.9772360000000004</v>
      </c>
      <c r="L1706">
        <v>3.4350610000000001</v>
      </c>
      <c r="M1706">
        <v>2.6539999999999999</v>
      </c>
      <c r="N1706">
        <v>17.599</v>
      </c>
      <c r="O1706" t="s">
        <v>57</v>
      </c>
      <c r="P1706" t="s">
        <v>3815</v>
      </c>
      <c r="Q1706">
        <v>9.6219999999999999</v>
      </c>
      <c r="R1706">
        <v>5.3230000000000004</v>
      </c>
      <c r="S1706">
        <v>791</v>
      </c>
      <c r="T1706">
        <v>344</v>
      </c>
      <c r="U1706">
        <v>263</v>
      </c>
      <c r="V1706">
        <v>1745</v>
      </c>
      <c r="W1706">
        <v>70</v>
      </c>
      <c r="X1706">
        <v>7</v>
      </c>
      <c r="Y1706">
        <v>0</v>
      </c>
      <c r="Z1706">
        <v>0</v>
      </c>
      <c r="AA1706">
        <v>0</v>
      </c>
      <c r="AB1706">
        <v>1</v>
      </c>
      <c r="AC1706" t="s">
        <v>3377</v>
      </c>
      <c r="AD1706" t="s">
        <v>3773</v>
      </c>
      <c r="AE1706">
        <v>1.1100000000000001</v>
      </c>
    </row>
    <row r="1707" spans="1:31">
      <c r="A1707" t="s">
        <v>4040</v>
      </c>
      <c r="B1707">
        <v>2012</v>
      </c>
      <c r="C1707" t="s">
        <v>3773</v>
      </c>
      <c r="D1707" t="s">
        <v>55</v>
      </c>
      <c r="E1707" t="s">
        <v>377</v>
      </c>
      <c r="F1707" t="s">
        <v>55</v>
      </c>
      <c r="G1707" t="s">
        <v>55</v>
      </c>
      <c r="H1707" t="s">
        <v>125</v>
      </c>
      <c r="I1707" t="s">
        <v>61</v>
      </c>
      <c r="J1707" t="s">
        <v>55</v>
      </c>
      <c r="K1707">
        <v>7.5387370000000002</v>
      </c>
      <c r="L1707">
        <v>4.0145989999999996</v>
      </c>
      <c r="M1707">
        <v>1.7729999999999999</v>
      </c>
      <c r="N1707">
        <v>19.561</v>
      </c>
      <c r="O1707" t="s">
        <v>57</v>
      </c>
      <c r="P1707" t="s">
        <v>3817</v>
      </c>
      <c r="Q1707">
        <v>12.022</v>
      </c>
      <c r="R1707">
        <v>5.766</v>
      </c>
      <c r="S1707">
        <v>417</v>
      </c>
      <c r="T1707">
        <v>214</v>
      </c>
      <c r="U1707">
        <v>98</v>
      </c>
      <c r="V1707">
        <v>1081</v>
      </c>
      <c r="W1707">
        <v>40</v>
      </c>
      <c r="X1707">
        <v>4</v>
      </c>
      <c r="Y1707">
        <v>0</v>
      </c>
      <c r="Z1707">
        <v>0</v>
      </c>
      <c r="AA1707">
        <v>0</v>
      </c>
      <c r="AB1707">
        <v>1</v>
      </c>
      <c r="AC1707" t="s">
        <v>3394</v>
      </c>
      <c r="AD1707" t="s">
        <v>3773</v>
      </c>
      <c r="AE1707">
        <v>0.9</v>
      </c>
    </row>
    <row r="1708" spans="1:31">
      <c r="A1708" t="s">
        <v>4041</v>
      </c>
      <c r="B1708">
        <v>2012</v>
      </c>
      <c r="C1708" t="s">
        <v>3773</v>
      </c>
      <c r="D1708" t="s">
        <v>55</v>
      </c>
      <c r="E1708" t="s">
        <v>377</v>
      </c>
      <c r="F1708" t="s">
        <v>55</v>
      </c>
      <c r="G1708" t="s">
        <v>55</v>
      </c>
      <c r="H1708" t="s">
        <v>125</v>
      </c>
      <c r="I1708" t="s">
        <v>72</v>
      </c>
      <c r="J1708" t="s">
        <v>55</v>
      </c>
      <c r="K1708">
        <v>8.5288330000000006</v>
      </c>
      <c r="L1708">
        <v>5.2349730000000001</v>
      </c>
      <c r="M1708">
        <v>1.454</v>
      </c>
      <c r="N1708">
        <v>24.805</v>
      </c>
      <c r="O1708" t="s">
        <v>57</v>
      </c>
      <c r="P1708" t="s">
        <v>3819</v>
      </c>
      <c r="Q1708">
        <v>16.277000000000001</v>
      </c>
      <c r="R1708">
        <v>7.0750000000000002</v>
      </c>
      <c r="S1708">
        <v>375</v>
      </c>
      <c r="T1708">
        <v>229</v>
      </c>
      <c r="U1708">
        <v>64</v>
      </c>
      <c r="V1708">
        <v>1090</v>
      </c>
      <c r="W1708">
        <v>30</v>
      </c>
      <c r="X1708">
        <v>3</v>
      </c>
      <c r="Y1708">
        <v>0</v>
      </c>
      <c r="Z1708">
        <v>0</v>
      </c>
      <c r="AA1708">
        <v>0</v>
      </c>
      <c r="AB1708">
        <v>1</v>
      </c>
      <c r="AC1708" t="s">
        <v>3394</v>
      </c>
      <c r="AD1708" t="s">
        <v>3773</v>
      </c>
      <c r="AE1708">
        <v>1.02</v>
      </c>
    </row>
    <row r="1709" spans="1:31">
      <c r="A1709" t="s">
        <v>4042</v>
      </c>
      <c r="B1709">
        <v>2012</v>
      </c>
      <c r="C1709" t="s">
        <v>3773</v>
      </c>
      <c r="D1709" t="s">
        <v>55</v>
      </c>
      <c r="E1709" t="s">
        <v>377</v>
      </c>
      <c r="F1709" t="s">
        <v>55</v>
      </c>
      <c r="G1709" t="s">
        <v>55</v>
      </c>
      <c r="H1709" t="s">
        <v>55</v>
      </c>
      <c r="I1709" t="s">
        <v>55</v>
      </c>
      <c r="J1709" t="s">
        <v>55</v>
      </c>
      <c r="K1709">
        <v>10.932876</v>
      </c>
      <c r="L1709">
        <v>0.93795300000000004</v>
      </c>
      <c r="M1709">
        <v>9.1560000000000006</v>
      </c>
      <c r="N1709">
        <v>12.920999999999999</v>
      </c>
      <c r="O1709" t="s">
        <v>57</v>
      </c>
      <c r="P1709" t="s">
        <v>4043</v>
      </c>
      <c r="Q1709">
        <v>1.988</v>
      </c>
      <c r="R1709">
        <v>1.7769999999999999</v>
      </c>
      <c r="S1709">
        <v>45012</v>
      </c>
      <c r="T1709">
        <v>3996</v>
      </c>
      <c r="U1709">
        <v>37695</v>
      </c>
      <c r="V1709">
        <v>53196</v>
      </c>
      <c r="W1709">
        <v>1820</v>
      </c>
      <c r="X1709">
        <v>184</v>
      </c>
      <c r="Y1709">
        <v>0</v>
      </c>
      <c r="Z1709">
        <v>0</v>
      </c>
      <c r="AA1709">
        <v>0</v>
      </c>
      <c r="AB1709">
        <v>1</v>
      </c>
      <c r="AC1709" t="s">
        <v>4044</v>
      </c>
      <c r="AD1709" t="s">
        <v>3773</v>
      </c>
      <c r="AE1709">
        <v>1.64</v>
      </c>
    </row>
    <row r="1710" spans="1:31">
      <c r="A1710" t="s">
        <v>4045</v>
      </c>
      <c r="B1710">
        <v>2012</v>
      </c>
      <c r="C1710" t="s">
        <v>3773</v>
      </c>
      <c r="D1710" t="s">
        <v>55</v>
      </c>
      <c r="E1710" t="s">
        <v>377</v>
      </c>
      <c r="F1710" t="s">
        <v>55</v>
      </c>
      <c r="G1710" t="s">
        <v>55</v>
      </c>
      <c r="H1710" t="s">
        <v>55</v>
      </c>
      <c r="I1710" t="s">
        <v>61</v>
      </c>
      <c r="J1710" t="s">
        <v>55</v>
      </c>
      <c r="K1710">
        <v>11.504060000000001</v>
      </c>
      <c r="L1710">
        <v>1.2993520000000001</v>
      </c>
      <c r="M1710">
        <v>9.0690000000000008</v>
      </c>
      <c r="N1710">
        <v>14.323</v>
      </c>
      <c r="O1710" t="s">
        <v>57</v>
      </c>
      <c r="P1710" t="s">
        <v>4046</v>
      </c>
      <c r="Q1710">
        <v>2.819</v>
      </c>
      <c r="R1710">
        <v>2.4350000000000001</v>
      </c>
      <c r="S1710">
        <v>24432</v>
      </c>
      <c r="T1710">
        <v>2994</v>
      </c>
      <c r="U1710">
        <v>19260</v>
      </c>
      <c r="V1710">
        <v>30418</v>
      </c>
      <c r="W1710">
        <v>1131</v>
      </c>
      <c r="X1710">
        <v>114</v>
      </c>
      <c r="Y1710">
        <v>0</v>
      </c>
      <c r="Z1710">
        <v>0</v>
      </c>
      <c r="AA1710">
        <v>0</v>
      </c>
      <c r="AB1710">
        <v>1</v>
      </c>
      <c r="AC1710" t="s">
        <v>4047</v>
      </c>
      <c r="AD1710" t="s">
        <v>3773</v>
      </c>
      <c r="AE1710">
        <v>1.87</v>
      </c>
    </row>
    <row r="1711" spans="1:31">
      <c r="A1711" t="s">
        <v>4048</v>
      </c>
      <c r="B1711">
        <v>2012</v>
      </c>
      <c r="C1711" t="s">
        <v>3773</v>
      </c>
      <c r="D1711" t="s">
        <v>55</v>
      </c>
      <c r="E1711" t="s">
        <v>377</v>
      </c>
      <c r="F1711" t="s">
        <v>55</v>
      </c>
      <c r="G1711" t="s">
        <v>55</v>
      </c>
      <c r="H1711" t="s">
        <v>55</v>
      </c>
      <c r="I1711" t="s">
        <v>72</v>
      </c>
      <c r="J1711" t="s">
        <v>55</v>
      </c>
      <c r="K1711">
        <v>10.324339999999999</v>
      </c>
      <c r="L1711">
        <v>1.5330900000000001</v>
      </c>
      <c r="M1711">
        <v>7.5030000000000001</v>
      </c>
      <c r="N1711">
        <v>13.757999999999999</v>
      </c>
      <c r="O1711" t="s">
        <v>57</v>
      </c>
      <c r="P1711" t="s">
        <v>4049</v>
      </c>
      <c r="Q1711">
        <v>3.4329999999999998</v>
      </c>
      <c r="R1711">
        <v>2.8220000000000001</v>
      </c>
      <c r="S1711">
        <v>20580</v>
      </c>
      <c r="T1711">
        <v>3185</v>
      </c>
      <c r="U1711">
        <v>14956</v>
      </c>
      <c r="V1711">
        <v>27424</v>
      </c>
      <c r="W1711">
        <v>689</v>
      </c>
      <c r="X1711">
        <v>70</v>
      </c>
      <c r="Y1711">
        <v>0</v>
      </c>
      <c r="Z1711">
        <v>0</v>
      </c>
      <c r="AA1711">
        <v>0</v>
      </c>
      <c r="AB1711">
        <v>1</v>
      </c>
      <c r="AC1711" t="s">
        <v>4050</v>
      </c>
      <c r="AD1711" t="s">
        <v>3773</v>
      </c>
      <c r="AE1711">
        <v>1.75</v>
      </c>
    </row>
    <row r="1712" spans="1:31">
      <c r="A1712" t="s">
        <v>4051</v>
      </c>
      <c r="B1712">
        <v>2012</v>
      </c>
      <c r="C1712" t="s">
        <v>3773</v>
      </c>
      <c r="D1712" t="s">
        <v>55</v>
      </c>
      <c r="E1712" t="s">
        <v>440</v>
      </c>
      <c r="F1712" t="s">
        <v>55</v>
      </c>
      <c r="G1712" t="s">
        <v>55</v>
      </c>
      <c r="H1712" t="s">
        <v>76</v>
      </c>
      <c r="I1712" t="s">
        <v>55</v>
      </c>
      <c r="J1712" t="s">
        <v>55</v>
      </c>
      <c r="K1712">
        <v>9.734667</v>
      </c>
      <c r="L1712">
        <v>5.1837540000000004</v>
      </c>
      <c r="M1712">
        <v>2.238</v>
      </c>
      <c r="N1712">
        <v>25.044</v>
      </c>
      <c r="O1712" t="s">
        <v>57</v>
      </c>
      <c r="P1712" t="s">
        <v>4052</v>
      </c>
      <c r="Q1712">
        <v>15.308999999999999</v>
      </c>
      <c r="R1712">
        <v>7.4969999999999999</v>
      </c>
      <c r="S1712">
        <v>991</v>
      </c>
      <c r="T1712">
        <v>547</v>
      </c>
      <c r="U1712">
        <v>228</v>
      </c>
      <c r="V1712">
        <v>2550</v>
      </c>
      <c r="W1712">
        <v>47</v>
      </c>
      <c r="X1712">
        <v>4</v>
      </c>
      <c r="Y1712">
        <v>0</v>
      </c>
      <c r="Z1712">
        <v>0</v>
      </c>
      <c r="AA1712">
        <v>0</v>
      </c>
      <c r="AB1712">
        <v>1</v>
      </c>
      <c r="AC1712" t="s">
        <v>3355</v>
      </c>
      <c r="AD1712" t="s">
        <v>3773</v>
      </c>
      <c r="AE1712">
        <v>1.41</v>
      </c>
    </row>
    <row r="1713" spans="1:31">
      <c r="A1713" t="s">
        <v>4053</v>
      </c>
      <c r="B1713">
        <v>2012</v>
      </c>
      <c r="C1713" t="s">
        <v>3773</v>
      </c>
      <c r="D1713" t="s">
        <v>55</v>
      </c>
      <c r="E1713" t="s">
        <v>440</v>
      </c>
      <c r="F1713" t="s">
        <v>55</v>
      </c>
      <c r="G1713" t="s">
        <v>55</v>
      </c>
      <c r="H1713" t="s">
        <v>76</v>
      </c>
      <c r="I1713" t="s">
        <v>61</v>
      </c>
      <c r="J1713" t="s">
        <v>55</v>
      </c>
      <c r="K1713">
        <v>7.08901</v>
      </c>
      <c r="L1713">
        <v>5.1930319999999996</v>
      </c>
      <c r="M1713">
        <v>0.72299999999999998</v>
      </c>
      <c r="N1713">
        <v>24.670999999999999</v>
      </c>
      <c r="O1713" t="s">
        <v>57</v>
      </c>
      <c r="P1713" t="s">
        <v>4054</v>
      </c>
      <c r="Q1713">
        <v>17.582000000000001</v>
      </c>
      <c r="R1713">
        <v>6.3659999999999997</v>
      </c>
      <c r="S1713">
        <v>462</v>
      </c>
      <c r="T1713">
        <v>335</v>
      </c>
      <c r="U1713">
        <v>47</v>
      </c>
      <c r="V1713">
        <v>1609</v>
      </c>
      <c r="W1713">
        <v>31</v>
      </c>
      <c r="X1713">
        <v>2</v>
      </c>
      <c r="Y1713">
        <v>0</v>
      </c>
      <c r="Z1713">
        <v>0</v>
      </c>
      <c r="AA1713">
        <v>0</v>
      </c>
      <c r="AB1713">
        <v>1</v>
      </c>
      <c r="AC1713" t="s">
        <v>3377</v>
      </c>
      <c r="AD1713" t="s">
        <v>3773</v>
      </c>
      <c r="AE1713">
        <v>1.23</v>
      </c>
    </row>
    <row r="1714" spans="1:31">
      <c r="A1714" t="s">
        <v>4055</v>
      </c>
      <c r="B1714">
        <v>2012</v>
      </c>
      <c r="C1714" t="s">
        <v>3773</v>
      </c>
      <c r="D1714" t="s">
        <v>55</v>
      </c>
      <c r="E1714" t="s">
        <v>440</v>
      </c>
      <c r="F1714" t="s">
        <v>55</v>
      </c>
      <c r="G1714" t="s">
        <v>55</v>
      </c>
      <c r="H1714" t="s">
        <v>55</v>
      </c>
      <c r="I1714" t="s">
        <v>55</v>
      </c>
      <c r="J1714" t="s">
        <v>55</v>
      </c>
      <c r="K1714">
        <v>12.730676000000001</v>
      </c>
      <c r="L1714">
        <v>3.478599</v>
      </c>
      <c r="M1714">
        <v>6.7050000000000001</v>
      </c>
      <c r="N1714">
        <v>21.282</v>
      </c>
      <c r="O1714" t="s">
        <v>57</v>
      </c>
      <c r="P1714" t="s">
        <v>4056</v>
      </c>
      <c r="Q1714">
        <v>8.5510000000000002</v>
      </c>
      <c r="R1714">
        <v>6.0259999999999998</v>
      </c>
      <c r="S1714">
        <v>4141</v>
      </c>
      <c r="T1714">
        <v>1184</v>
      </c>
      <c r="U1714">
        <v>2181</v>
      </c>
      <c r="V1714">
        <v>6923</v>
      </c>
      <c r="W1714">
        <v>146</v>
      </c>
      <c r="X1714">
        <v>15</v>
      </c>
      <c r="Y1714">
        <v>0</v>
      </c>
      <c r="Z1714">
        <v>0</v>
      </c>
      <c r="AA1714">
        <v>0</v>
      </c>
      <c r="AB1714">
        <v>1</v>
      </c>
      <c r="AC1714" t="s">
        <v>63</v>
      </c>
      <c r="AD1714" t="s">
        <v>3773</v>
      </c>
      <c r="AE1714">
        <v>1.58</v>
      </c>
    </row>
    <row r="1715" spans="1:31">
      <c r="A1715" t="s">
        <v>4057</v>
      </c>
      <c r="B1715">
        <v>2012</v>
      </c>
      <c r="C1715" t="s">
        <v>3773</v>
      </c>
      <c r="D1715" t="s">
        <v>55</v>
      </c>
      <c r="E1715" t="s">
        <v>440</v>
      </c>
      <c r="F1715" t="s">
        <v>55</v>
      </c>
      <c r="G1715" t="s">
        <v>55</v>
      </c>
      <c r="H1715" t="s">
        <v>55</v>
      </c>
      <c r="I1715" t="s">
        <v>61</v>
      </c>
      <c r="J1715" t="s">
        <v>55</v>
      </c>
      <c r="K1715">
        <v>6.9583950000000003</v>
      </c>
      <c r="L1715">
        <v>3.2592750000000001</v>
      </c>
      <c r="M1715">
        <v>2.0449999999999999</v>
      </c>
      <c r="N1715">
        <v>16.41</v>
      </c>
      <c r="O1715" t="s">
        <v>57</v>
      </c>
      <c r="P1715" t="s">
        <v>4058</v>
      </c>
      <c r="Q1715">
        <v>9.452</v>
      </c>
      <c r="R1715">
        <v>4.9130000000000003</v>
      </c>
      <c r="S1715">
        <v>1177</v>
      </c>
      <c r="T1715">
        <v>552</v>
      </c>
      <c r="U1715">
        <v>346</v>
      </c>
      <c r="V1715">
        <v>2776</v>
      </c>
      <c r="W1715">
        <v>84</v>
      </c>
      <c r="X1715">
        <v>5</v>
      </c>
      <c r="Y1715">
        <v>0</v>
      </c>
      <c r="Z1715">
        <v>0</v>
      </c>
      <c r="AA1715">
        <v>0</v>
      </c>
      <c r="AB1715">
        <v>1</v>
      </c>
      <c r="AC1715" t="s">
        <v>3355</v>
      </c>
      <c r="AD1715" t="s">
        <v>3773</v>
      </c>
      <c r="AE1715">
        <v>1.36</v>
      </c>
    </row>
    <row r="1716" spans="1:31">
      <c r="A1716" t="s">
        <v>4059</v>
      </c>
      <c r="B1716">
        <v>2012</v>
      </c>
      <c r="C1716" t="s">
        <v>3773</v>
      </c>
      <c r="D1716" t="s">
        <v>55</v>
      </c>
      <c r="E1716" t="s">
        <v>440</v>
      </c>
      <c r="F1716" t="s">
        <v>55</v>
      </c>
      <c r="G1716" t="s">
        <v>55</v>
      </c>
      <c r="H1716" t="s">
        <v>55</v>
      </c>
      <c r="I1716" t="s">
        <v>72</v>
      </c>
      <c r="J1716" t="s">
        <v>55</v>
      </c>
      <c r="K1716">
        <v>18.983288000000002</v>
      </c>
      <c r="L1716">
        <v>6.3172759999999997</v>
      </c>
      <c r="M1716">
        <v>8.2550000000000008</v>
      </c>
      <c r="N1716">
        <v>34.685000000000002</v>
      </c>
      <c r="O1716" t="s">
        <v>57</v>
      </c>
      <c r="P1716" t="s">
        <v>4060</v>
      </c>
      <c r="Q1716">
        <v>15.702</v>
      </c>
      <c r="R1716">
        <v>10.728999999999999</v>
      </c>
      <c r="S1716">
        <v>2964</v>
      </c>
      <c r="T1716">
        <v>1097</v>
      </c>
      <c r="U1716">
        <v>1289</v>
      </c>
      <c r="V1716">
        <v>5416</v>
      </c>
      <c r="W1716">
        <v>62</v>
      </c>
      <c r="X1716">
        <v>10</v>
      </c>
      <c r="Y1716">
        <v>0</v>
      </c>
      <c r="Z1716">
        <v>0</v>
      </c>
      <c r="AA1716">
        <v>0</v>
      </c>
      <c r="AB1716">
        <v>1</v>
      </c>
      <c r="AC1716" t="s">
        <v>236</v>
      </c>
      <c r="AD1716" t="s">
        <v>3773</v>
      </c>
      <c r="AE1716">
        <v>1.58</v>
      </c>
    </row>
    <row r="1717" spans="1:31">
      <c r="A1717" t="s">
        <v>4061</v>
      </c>
      <c r="B1717">
        <v>2012</v>
      </c>
      <c r="C1717" t="s">
        <v>3773</v>
      </c>
      <c r="D1717" t="s">
        <v>454</v>
      </c>
      <c r="E1717" t="s">
        <v>55</v>
      </c>
      <c r="F1717" t="s">
        <v>55</v>
      </c>
      <c r="G1717" t="s">
        <v>55</v>
      </c>
      <c r="H1717" t="s">
        <v>56</v>
      </c>
      <c r="I1717" t="s">
        <v>55</v>
      </c>
      <c r="J1717" t="s">
        <v>55</v>
      </c>
      <c r="K1717">
        <v>9.2689579999999996</v>
      </c>
      <c r="L1717">
        <v>5.8896319999999998</v>
      </c>
      <c r="M1717">
        <v>1.4259999999999999</v>
      </c>
      <c r="N1717">
        <v>27.693000000000001</v>
      </c>
      <c r="O1717" t="s">
        <v>57</v>
      </c>
      <c r="P1717" t="s">
        <v>4062</v>
      </c>
      <c r="Q1717">
        <v>18.423999999999999</v>
      </c>
      <c r="R1717">
        <v>7.843</v>
      </c>
      <c r="S1717">
        <v>750</v>
      </c>
      <c r="T1717">
        <v>471</v>
      </c>
      <c r="U1717">
        <v>115</v>
      </c>
      <c r="V1717">
        <v>2241</v>
      </c>
      <c r="W1717">
        <v>31</v>
      </c>
      <c r="X1717">
        <v>3</v>
      </c>
      <c r="Y1717">
        <v>0</v>
      </c>
      <c r="Z1717">
        <v>0</v>
      </c>
      <c r="AA1717">
        <v>0</v>
      </c>
      <c r="AB1717">
        <v>1</v>
      </c>
      <c r="AC1717" t="s">
        <v>3377</v>
      </c>
      <c r="AD1717" t="s">
        <v>3773</v>
      </c>
      <c r="AE1717">
        <v>1.24</v>
      </c>
    </row>
    <row r="1718" spans="1:31">
      <c r="A1718" t="s">
        <v>4063</v>
      </c>
      <c r="B1718">
        <v>2012</v>
      </c>
      <c r="C1718" t="s">
        <v>3773</v>
      </c>
      <c r="D1718" t="s">
        <v>454</v>
      </c>
      <c r="E1718" t="s">
        <v>55</v>
      </c>
      <c r="F1718" t="s">
        <v>55</v>
      </c>
      <c r="G1718" t="s">
        <v>55</v>
      </c>
      <c r="H1718" t="s">
        <v>65</v>
      </c>
      <c r="I1718" t="s">
        <v>55</v>
      </c>
      <c r="J1718" t="s">
        <v>55</v>
      </c>
      <c r="K1718">
        <v>14.724316999999999</v>
      </c>
      <c r="L1718">
        <v>4.6792610000000003</v>
      </c>
      <c r="M1718">
        <v>6.79</v>
      </c>
      <c r="N1718">
        <v>26.492000000000001</v>
      </c>
      <c r="O1718" t="s">
        <v>57</v>
      </c>
      <c r="P1718" t="s">
        <v>4064</v>
      </c>
      <c r="Q1718">
        <v>11.768000000000001</v>
      </c>
      <c r="R1718">
        <v>7.9340000000000002</v>
      </c>
      <c r="S1718">
        <v>2694</v>
      </c>
      <c r="T1718">
        <v>911</v>
      </c>
      <c r="U1718">
        <v>1242</v>
      </c>
      <c r="V1718">
        <v>4847</v>
      </c>
      <c r="W1718">
        <v>93</v>
      </c>
      <c r="X1718">
        <v>10</v>
      </c>
      <c r="Y1718">
        <v>0</v>
      </c>
      <c r="Z1718">
        <v>0</v>
      </c>
      <c r="AA1718">
        <v>0</v>
      </c>
      <c r="AB1718">
        <v>1</v>
      </c>
      <c r="AC1718" t="s">
        <v>236</v>
      </c>
      <c r="AD1718" t="s">
        <v>3773</v>
      </c>
      <c r="AE1718">
        <v>1.6</v>
      </c>
    </row>
    <row r="1719" spans="1:31">
      <c r="A1719" t="s">
        <v>4065</v>
      </c>
      <c r="B1719">
        <v>2012</v>
      </c>
      <c r="C1719" t="s">
        <v>3773</v>
      </c>
      <c r="D1719" t="s">
        <v>454</v>
      </c>
      <c r="E1719" t="s">
        <v>55</v>
      </c>
      <c r="F1719" t="s">
        <v>55</v>
      </c>
      <c r="G1719" t="s">
        <v>55</v>
      </c>
      <c r="H1719" t="s">
        <v>65</v>
      </c>
      <c r="I1719" t="s">
        <v>61</v>
      </c>
      <c r="J1719" t="s">
        <v>55</v>
      </c>
      <c r="K1719">
        <v>18.166844999999999</v>
      </c>
      <c r="L1719">
        <v>6.8240720000000001</v>
      </c>
      <c r="M1719">
        <v>6.8940000000000001</v>
      </c>
      <c r="N1719">
        <v>35.625</v>
      </c>
      <c r="O1719" t="s">
        <v>57</v>
      </c>
      <c r="P1719" t="s">
        <v>4066</v>
      </c>
      <c r="Q1719">
        <v>17.459</v>
      </c>
      <c r="R1719">
        <v>11.273</v>
      </c>
      <c r="S1719">
        <v>1670</v>
      </c>
      <c r="T1719">
        <v>692</v>
      </c>
      <c r="U1719">
        <v>634</v>
      </c>
      <c r="V1719">
        <v>3275</v>
      </c>
      <c r="W1719">
        <v>64</v>
      </c>
      <c r="X1719">
        <v>7</v>
      </c>
      <c r="Y1719">
        <v>0</v>
      </c>
      <c r="Z1719">
        <v>0</v>
      </c>
      <c r="AA1719">
        <v>0</v>
      </c>
      <c r="AB1719">
        <v>1</v>
      </c>
      <c r="AC1719" t="s">
        <v>130</v>
      </c>
      <c r="AD1719" t="s">
        <v>3773</v>
      </c>
      <c r="AE1719">
        <v>1.97</v>
      </c>
    </row>
    <row r="1720" spans="1:31">
      <c r="A1720" t="s">
        <v>4067</v>
      </c>
      <c r="B1720">
        <v>2012</v>
      </c>
      <c r="C1720" t="s">
        <v>3773</v>
      </c>
      <c r="D1720" t="s">
        <v>454</v>
      </c>
      <c r="E1720" t="s">
        <v>55</v>
      </c>
      <c r="F1720" t="s">
        <v>55</v>
      </c>
      <c r="G1720" t="s">
        <v>55</v>
      </c>
      <c r="H1720" t="s">
        <v>76</v>
      </c>
      <c r="I1720" t="s">
        <v>55</v>
      </c>
      <c r="J1720" t="s">
        <v>55</v>
      </c>
      <c r="K1720">
        <v>5.4749460000000001</v>
      </c>
      <c r="L1720">
        <v>2.4565359999999998</v>
      </c>
      <c r="M1720">
        <v>1.728</v>
      </c>
      <c r="N1720">
        <v>12.582000000000001</v>
      </c>
      <c r="O1720" t="s">
        <v>57</v>
      </c>
      <c r="P1720" t="s">
        <v>4068</v>
      </c>
      <c r="Q1720">
        <v>7.1070000000000002</v>
      </c>
      <c r="R1720">
        <v>3.7469999999999999</v>
      </c>
      <c r="S1720">
        <v>1682</v>
      </c>
      <c r="T1720">
        <v>751</v>
      </c>
      <c r="U1720">
        <v>531</v>
      </c>
      <c r="V1720">
        <v>3865</v>
      </c>
      <c r="W1720">
        <v>170</v>
      </c>
      <c r="X1720">
        <v>6</v>
      </c>
      <c r="Y1720">
        <v>0</v>
      </c>
      <c r="Z1720">
        <v>0</v>
      </c>
      <c r="AA1720">
        <v>0</v>
      </c>
      <c r="AB1720">
        <v>1</v>
      </c>
      <c r="AC1720" t="s">
        <v>456</v>
      </c>
      <c r="AD1720" t="s">
        <v>3773</v>
      </c>
      <c r="AE1720">
        <v>1.97</v>
      </c>
    </row>
    <row r="1721" spans="1:31">
      <c r="A1721" t="s">
        <v>4069</v>
      </c>
      <c r="B1721">
        <v>2012</v>
      </c>
      <c r="C1721" t="s">
        <v>3773</v>
      </c>
      <c r="D1721" t="s">
        <v>454</v>
      </c>
      <c r="E1721" t="s">
        <v>55</v>
      </c>
      <c r="F1721" t="s">
        <v>55</v>
      </c>
      <c r="G1721" t="s">
        <v>55</v>
      </c>
      <c r="H1721" t="s">
        <v>76</v>
      </c>
      <c r="I1721" t="s">
        <v>61</v>
      </c>
      <c r="J1721" t="s">
        <v>55</v>
      </c>
      <c r="K1721">
        <v>2.6195729999999999</v>
      </c>
      <c r="L1721">
        <v>2.1139190000000001</v>
      </c>
      <c r="M1721">
        <v>0.191</v>
      </c>
      <c r="N1721">
        <v>10.707000000000001</v>
      </c>
      <c r="O1721" t="s">
        <v>57</v>
      </c>
      <c r="P1721" t="s">
        <v>4070</v>
      </c>
      <c r="Q1721">
        <v>8.0869999999999997</v>
      </c>
      <c r="R1721">
        <v>2.4289999999999998</v>
      </c>
      <c r="S1721">
        <v>507</v>
      </c>
      <c r="T1721">
        <v>410</v>
      </c>
      <c r="U1721">
        <v>37</v>
      </c>
      <c r="V1721">
        <v>2070</v>
      </c>
      <c r="W1721">
        <v>132</v>
      </c>
      <c r="X1721">
        <v>2</v>
      </c>
      <c r="Y1721">
        <v>0</v>
      </c>
      <c r="Z1721">
        <v>0</v>
      </c>
      <c r="AA1721">
        <v>0</v>
      </c>
      <c r="AB1721">
        <v>1</v>
      </c>
      <c r="AC1721" t="s">
        <v>3377</v>
      </c>
      <c r="AD1721" t="s">
        <v>3773</v>
      </c>
      <c r="AE1721">
        <v>2.29</v>
      </c>
    </row>
    <row r="1722" spans="1:31">
      <c r="A1722" t="s">
        <v>4071</v>
      </c>
      <c r="B1722">
        <v>2012</v>
      </c>
      <c r="C1722" t="s">
        <v>3773</v>
      </c>
      <c r="D1722" t="s">
        <v>454</v>
      </c>
      <c r="E1722" t="s">
        <v>55</v>
      </c>
      <c r="F1722" t="s">
        <v>55</v>
      </c>
      <c r="G1722" t="s">
        <v>55</v>
      </c>
      <c r="H1722" t="s">
        <v>76</v>
      </c>
      <c r="I1722" t="s">
        <v>72</v>
      </c>
      <c r="J1722" t="s">
        <v>55</v>
      </c>
      <c r="K1722">
        <v>10.326003</v>
      </c>
      <c r="L1722">
        <v>5.6281230000000004</v>
      </c>
      <c r="M1722">
        <v>2.2610000000000001</v>
      </c>
      <c r="N1722">
        <v>26.940999999999999</v>
      </c>
      <c r="O1722" t="s">
        <v>57</v>
      </c>
      <c r="P1722" t="s">
        <v>4072</v>
      </c>
      <c r="Q1722">
        <v>16.614999999999998</v>
      </c>
      <c r="R1722">
        <v>8.0649999999999995</v>
      </c>
      <c r="S1722">
        <v>1175</v>
      </c>
      <c r="T1722">
        <v>649</v>
      </c>
      <c r="U1722">
        <v>257</v>
      </c>
      <c r="V1722">
        <v>3066</v>
      </c>
      <c r="W1722">
        <v>38</v>
      </c>
      <c r="X1722">
        <v>4</v>
      </c>
      <c r="Y1722">
        <v>0</v>
      </c>
      <c r="Z1722">
        <v>0</v>
      </c>
      <c r="AA1722">
        <v>0</v>
      </c>
      <c r="AB1722">
        <v>1</v>
      </c>
      <c r="AC1722" t="s">
        <v>3355</v>
      </c>
      <c r="AD1722" t="s">
        <v>3773</v>
      </c>
      <c r="AE1722">
        <v>1.27</v>
      </c>
    </row>
    <row r="1723" spans="1:31">
      <c r="A1723" t="s">
        <v>4073</v>
      </c>
      <c r="B1723">
        <v>2012</v>
      </c>
      <c r="C1723" t="s">
        <v>3773</v>
      </c>
      <c r="D1723" t="s">
        <v>454</v>
      </c>
      <c r="E1723" t="s">
        <v>55</v>
      </c>
      <c r="F1723" t="s">
        <v>55</v>
      </c>
      <c r="G1723" t="s">
        <v>55</v>
      </c>
      <c r="H1723" t="s">
        <v>86</v>
      </c>
      <c r="I1723" t="s">
        <v>55</v>
      </c>
      <c r="J1723" t="s">
        <v>55</v>
      </c>
      <c r="K1723">
        <v>12.693557999999999</v>
      </c>
      <c r="L1723">
        <v>4.8788169999999997</v>
      </c>
      <c r="M1723">
        <v>4.7770000000000001</v>
      </c>
      <c r="N1723">
        <v>25.678999999999998</v>
      </c>
      <c r="O1723" t="s">
        <v>57</v>
      </c>
      <c r="P1723" t="s">
        <v>4074</v>
      </c>
      <c r="Q1723">
        <v>12.986000000000001</v>
      </c>
      <c r="R1723">
        <v>7.9160000000000004</v>
      </c>
      <c r="S1723">
        <v>3018</v>
      </c>
      <c r="T1723">
        <v>1220</v>
      </c>
      <c r="U1723">
        <v>1136</v>
      </c>
      <c r="V1723">
        <v>6105</v>
      </c>
      <c r="W1723">
        <v>161</v>
      </c>
      <c r="X1723">
        <v>16</v>
      </c>
      <c r="Y1723">
        <v>0</v>
      </c>
      <c r="Z1723">
        <v>0</v>
      </c>
      <c r="AA1723">
        <v>0</v>
      </c>
      <c r="AB1723">
        <v>1</v>
      </c>
      <c r="AC1723" t="s">
        <v>3374</v>
      </c>
      <c r="AD1723" t="s">
        <v>3773</v>
      </c>
      <c r="AE1723">
        <v>3.44</v>
      </c>
    </row>
    <row r="1724" spans="1:31">
      <c r="A1724" t="s">
        <v>4075</v>
      </c>
      <c r="B1724">
        <v>2012</v>
      </c>
      <c r="C1724" t="s">
        <v>3773</v>
      </c>
      <c r="D1724" t="s">
        <v>454</v>
      </c>
      <c r="E1724" t="s">
        <v>55</v>
      </c>
      <c r="F1724" t="s">
        <v>55</v>
      </c>
      <c r="G1724" t="s">
        <v>55</v>
      </c>
      <c r="H1724" t="s">
        <v>86</v>
      </c>
      <c r="I1724" t="s">
        <v>61</v>
      </c>
      <c r="J1724" t="s">
        <v>55</v>
      </c>
      <c r="K1724">
        <v>11.695733000000001</v>
      </c>
      <c r="L1724">
        <v>4.8162799999999999</v>
      </c>
      <c r="M1724">
        <v>4.0460000000000003</v>
      </c>
      <c r="N1724">
        <v>24.8</v>
      </c>
      <c r="O1724" t="s">
        <v>57</v>
      </c>
      <c r="P1724" t="s">
        <v>4076</v>
      </c>
      <c r="Q1724">
        <v>13.105</v>
      </c>
      <c r="R1724">
        <v>7.65</v>
      </c>
      <c r="S1724">
        <v>1709</v>
      </c>
      <c r="T1724">
        <v>706</v>
      </c>
      <c r="U1724">
        <v>591</v>
      </c>
      <c r="V1724">
        <v>3624</v>
      </c>
      <c r="W1724">
        <v>118</v>
      </c>
      <c r="X1724">
        <v>11</v>
      </c>
      <c r="Y1724">
        <v>0</v>
      </c>
      <c r="Z1724">
        <v>0</v>
      </c>
      <c r="AA1724">
        <v>0</v>
      </c>
      <c r="AB1724">
        <v>1</v>
      </c>
      <c r="AC1724" t="s">
        <v>456</v>
      </c>
      <c r="AD1724" t="s">
        <v>3773</v>
      </c>
      <c r="AE1724">
        <v>2.63</v>
      </c>
    </row>
    <row r="1725" spans="1:31">
      <c r="A1725" t="s">
        <v>4077</v>
      </c>
      <c r="B1725">
        <v>2012</v>
      </c>
      <c r="C1725" t="s">
        <v>3773</v>
      </c>
      <c r="D1725" t="s">
        <v>454</v>
      </c>
      <c r="E1725" t="s">
        <v>55</v>
      </c>
      <c r="F1725" t="s">
        <v>55</v>
      </c>
      <c r="G1725" t="s">
        <v>55</v>
      </c>
      <c r="H1725" t="s">
        <v>86</v>
      </c>
      <c r="I1725" t="s">
        <v>72</v>
      </c>
      <c r="J1725" t="s">
        <v>55</v>
      </c>
      <c r="K1725">
        <v>14.285168000000001</v>
      </c>
      <c r="L1725">
        <v>7.1542839999999996</v>
      </c>
      <c r="M1725">
        <v>3.5710000000000002</v>
      </c>
      <c r="N1725">
        <v>34.29</v>
      </c>
      <c r="O1725" t="s">
        <v>57</v>
      </c>
      <c r="P1725" t="s">
        <v>4078</v>
      </c>
      <c r="Q1725">
        <v>20.004000000000001</v>
      </c>
      <c r="R1725">
        <v>10.714</v>
      </c>
      <c r="S1725">
        <v>1309</v>
      </c>
      <c r="T1725">
        <v>681</v>
      </c>
      <c r="U1725">
        <v>327</v>
      </c>
      <c r="V1725">
        <v>3141</v>
      </c>
      <c r="W1725">
        <v>43</v>
      </c>
      <c r="X1725">
        <v>5</v>
      </c>
      <c r="Y1725">
        <v>0</v>
      </c>
      <c r="Z1725">
        <v>0</v>
      </c>
      <c r="AA1725">
        <v>0</v>
      </c>
      <c r="AB1725">
        <v>1</v>
      </c>
      <c r="AC1725" t="s">
        <v>3355</v>
      </c>
      <c r="AD1725" t="s">
        <v>3773</v>
      </c>
      <c r="AE1725">
        <v>1.76</v>
      </c>
    </row>
    <row r="1726" spans="1:31">
      <c r="A1726" t="s">
        <v>4079</v>
      </c>
      <c r="B1726">
        <v>2012</v>
      </c>
      <c r="C1726" t="s">
        <v>3773</v>
      </c>
      <c r="D1726" t="s">
        <v>454</v>
      </c>
      <c r="E1726" t="s">
        <v>55</v>
      </c>
      <c r="F1726" t="s">
        <v>55</v>
      </c>
      <c r="G1726" t="s">
        <v>55</v>
      </c>
      <c r="H1726" t="s">
        <v>96</v>
      </c>
      <c r="I1726" t="s">
        <v>55</v>
      </c>
      <c r="J1726" t="s">
        <v>55</v>
      </c>
      <c r="K1726">
        <v>13.047113</v>
      </c>
      <c r="L1726">
        <v>4.5319380000000002</v>
      </c>
      <c r="M1726">
        <v>5.5170000000000003</v>
      </c>
      <c r="N1726">
        <v>24.786999999999999</v>
      </c>
      <c r="O1726" t="s">
        <v>57</v>
      </c>
      <c r="P1726" t="s">
        <v>4080</v>
      </c>
      <c r="Q1726">
        <v>11.74</v>
      </c>
      <c r="R1726">
        <v>7.53</v>
      </c>
      <c r="S1726">
        <v>3076</v>
      </c>
      <c r="T1726">
        <v>1139</v>
      </c>
      <c r="U1726">
        <v>1301</v>
      </c>
      <c r="V1726">
        <v>5843</v>
      </c>
      <c r="W1726">
        <v>148</v>
      </c>
      <c r="X1726">
        <v>16</v>
      </c>
      <c r="Y1726">
        <v>0</v>
      </c>
      <c r="Z1726">
        <v>0</v>
      </c>
      <c r="AA1726">
        <v>0</v>
      </c>
      <c r="AB1726">
        <v>1</v>
      </c>
      <c r="AC1726" t="s">
        <v>3374</v>
      </c>
      <c r="AD1726" t="s">
        <v>3773</v>
      </c>
      <c r="AE1726">
        <v>2.66</v>
      </c>
    </row>
    <row r="1727" spans="1:31">
      <c r="A1727" t="s">
        <v>4081</v>
      </c>
      <c r="B1727">
        <v>2012</v>
      </c>
      <c r="C1727" t="s">
        <v>3773</v>
      </c>
      <c r="D1727" t="s">
        <v>454</v>
      </c>
      <c r="E1727" t="s">
        <v>55</v>
      </c>
      <c r="F1727" t="s">
        <v>55</v>
      </c>
      <c r="G1727" t="s">
        <v>55</v>
      </c>
      <c r="H1727" t="s">
        <v>96</v>
      </c>
      <c r="I1727" t="s">
        <v>61</v>
      </c>
      <c r="J1727" t="s">
        <v>55</v>
      </c>
      <c r="K1727">
        <v>9.0374759999999998</v>
      </c>
      <c r="L1727">
        <v>2.9142869999999998</v>
      </c>
      <c r="M1727">
        <v>4.181</v>
      </c>
      <c r="N1727">
        <v>16.547000000000001</v>
      </c>
      <c r="O1727" t="s">
        <v>57</v>
      </c>
      <c r="P1727" t="s">
        <v>4082</v>
      </c>
      <c r="Q1727">
        <v>7.51</v>
      </c>
      <c r="R1727">
        <v>4.8559999999999999</v>
      </c>
      <c r="S1727">
        <v>1205</v>
      </c>
      <c r="T1727">
        <v>400</v>
      </c>
      <c r="U1727">
        <v>557</v>
      </c>
      <c r="V1727">
        <v>2206</v>
      </c>
      <c r="W1727">
        <v>96</v>
      </c>
      <c r="X1727">
        <v>10</v>
      </c>
      <c r="Y1727">
        <v>0</v>
      </c>
      <c r="Z1727">
        <v>0</v>
      </c>
      <c r="AA1727">
        <v>0</v>
      </c>
      <c r="AB1727">
        <v>1</v>
      </c>
      <c r="AC1727" t="s">
        <v>489</v>
      </c>
      <c r="AD1727" t="s">
        <v>3773</v>
      </c>
      <c r="AE1727">
        <v>0.98</v>
      </c>
    </row>
    <row r="1728" spans="1:31">
      <c r="A1728" t="s">
        <v>4083</v>
      </c>
      <c r="B1728">
        <v>2012</v>
      </c>
      <c r="C1728" t="s">
        <v>3773</v>
      </c>
      <c r="D1728" t="s">
        <v>454</v>
      </c>
      <c r="E1728" t="s">
        <v>55</v>
      </c>
      <c r="F1728" t="s">
        <v>55</v>
      </c>
      <c r="G1728" t="s">
        <v>55</v>
      </c>
      <c r="H1728" t="s">
        <v>96</v>
      </c>
      <c r="I1728" t="s">
        <v>72</v>
      </c>
      <c r="J1728" t="s">
        <v>55</v>
      </c>
      <c r="K1728">
        <v>18.264892</v>
      </c>
      <c r="L1728">
        <v>10.134895</v>
      </c>
      <c r="M1728">
        <v>3.4969999999999999</v>
      </c>
      <c r="N1728">
        <v>46.375999999999998</v>
      </c>
      <c r="O1728" t="s">
        <v>57</v>
      </c>
      <c r="P1728" t="s">
        <v>4084</v>
      </c>
      <c r="Q1728">
        <v>28.111000000000001</v>
      </c>
      <c r="R1728">
        <v>14.768000000000001</v>
      </c>
      <c r="S1728">
        <v>1871</v>
      </c>
      <c r="T1728">
        <v>1090</v>
      </c>
      <c r="U1728">
        <v>358</v>
      </c>
      <c r="V1728">
        <v>4750</v>
      </c>
      <c r="W1728">
        <v>52</v>
      </c>
      <c r="X1728">
        <v>6</v>
      </c>
      <c r="Y1728">
        <v>0</v>
      </c>
      <c r="Z1728">
        <v>0</v>
      </c>
      <c r="AA1728">
        <v>0</v>
      </c>
      <c r="AB1728">
        <v>1</v>
      </c>
      <c r="AC1728" t="s">
        <v>3443</v>
      </c>
      <c r="AD1728" t="s">
        <v>3773</v>
      </c>
      <c r="AE1728">
        <v>3.51</v>
      </c>
    </row>
    <row r="1729" spans="1:31">
      <c r="A1729" t="s">
        <v>4085</v>
      </c>
      <c r="B1729">
        <v>2012</v>
      </c>
      <c r="C1729" t="s">
        <v>3773</v>
      </c>
      <c r="D1729" t="s">
        <v>454</v>
      </c>
      <c r="E1729" t="s">
        <v>55</v>
      </c>
      <c r="F1729" t="s">
        <v>55</v>
      </c>
      <c r="G1729" t="s">
        <v>55</v>
      </c>
      <c r="H1729" t="s">
        <v>105</v>
      </c>
      <c r="I1729" t="s">
        <v>55</v>
      </c>
      <c r="J1729" t="s">
        <v>55</v>
      </c>
      <c r="K1729">
        <v>4.8310690000000003</v>
      </c>
      <c r="L1729">
        <v>3.1076630000000001</v>
      </c>
      <c r="M1729">
        <v>0.74099999999999999</v>
      </c>
      <c r="N1729">
        <v>15.164</v>
      </c>
      <c r="O1729" t="s">
        <v>57</v>
      </c>
      <c r="P1729" t="s">
        <v>4086</v>
      </c>
      <c r="Q1729">
        <v>10.333</v>
      </c>
      <c r="R1729">
        <v>4.09</v>
      </c>
      <c r="S1729">
        <v>425</v>
      </c>
      <c r="T1729">
        <v>275</v>
      </c>
      <c r="U1729">
        <v>65</v>
      </c>
      <c r="V1729">
        <v>1334</v>
      </c>
      <c r="W1729">
        <v>68</v>
      </c>
      <c r="X1729">
        <v>6</v>
      </c>
      <c r="Y1729">
        <v>0</v>
      </c>
      <c r="Z1729">
        <v>0</v>
      </c>
      <c r="AA1729">
        <v>0</v>
      </c>
      <c r="AB1729">
        <v>1</v>
      </c>
      <c r="AC1729" t="s">
        <v>3394</v>
      </c>
      <c r="AD1729" t="s">
        <v>3773</v>
      </c>
      <c r="AE1729">
        <v>1.41</v>
      </c>
    </row>
    <row r="1730" spans="1:31">
      <c r="A1730" t="s">
        <v>4087</v>
      </c>
      <c r="B1730">
        <v>2012</v>
      </c>
      <c r="C1730" t="s">
        <v>3773</v>
      </c>
      <c r="D1730" t="s">
        <v>454</v>
      </c>
      <c r="E1730" t="s">
        <v>55</v>
      </c>
      <c r="F1730" t="s">
        <v>55</v>
      </c>
      <c r="G1730" t="s">
        <v>55</v>
      </c>
      <c r="H1730" t="s">
        <v>105</v>
      </c>
      <c r="I1730" t="s">
        <v>61</v>
      </c>
      <c r="J1730" t="s">
        <v>55</v>
      </c>
      <c r="K1730">
        <v>4.9515219999999998</v>
      </c>
      <c r="L1730">
        <v>3.223738</v>
      </c>
      <c r="M1730">
        <v>0.74299999999999999</v>
      </c>
      <c r="N1730">
        <v>15.647</v>
      </c>
      <c r="O1730" t="s">
        <v>57</v>
      </c>
      <c r="P1730" t="s">
        <v>4088</v>
      </c>
      <c r="Q1730">
        <v>10.696</v>
      </c>
      <c r="R1730">
        <v>4.2089999999999996</v>
      </c>
      <c r="S1730">
        <v>269</v>
      </c>
      <c r="T1730">
        <v>173</v>
      </c>
      <c r="U1730">
        <v>40</v>
      </c>
      <c r="V1730">
        <v>850</v>
      </c>
      <c r="W1730">
        <v>43</v>
      </c>
      <c r="X1730">
        <v>4</v>
      </c>
      <c r="Y1730">
        <v>0</v>
      </c>
      <c r="Z1730">
        <v>0</v>
      </c>
      <c r="AA1730">
        <v>0</v>
      </c>
      <c r="AB1730">
        <v>1</v>
      </c>
      <c r="AC1730" t="s">
        <v>3394</v>
      </c>
      <c r="AD1730" t="s">
        <v>3773</v>
      </c>
      <c r="AE1730">
        <v>0.93</v>
      </c>
    </row>
    <row r="1731" spans="1:31">
      <c r="A1731" t="s">
        <v>4089</v>
      </c>
      <c r="B1731">
        <v>2012</v>
      </c>
      <c r="C1731" t="s">
        <v>3773</v>
      </c>
      <c r="D1731" t="s">
        <v>454</v>
      </c>
      <c r="E1731" t="s">
        <v>55</v>
      </c>
      <c r="F1731" t="s">
        <v>55</v>
      </c>
      <c r="G1731" t="s">
        <v>55</v>
      </c>
      <c r="H1731" t="s">
        <v>115</v>
      </c>
      <c r="I1731" t="s">
        <v>55</v>
      </c>
      <c r="J1731" t="s">
        <v>55</v>
      </c>
      <c r="K1731">
        <v>4.3381850000000002</v>
      </c>
      <c r="L1731">
        <v>3.2301410000000002</v>
      </c>
      <c r="M1731">
        <v>0.436</v>
      </c>
      <c r="N1731">
        <v>15.746</v>
      </c>
      <c r="O1731" t="s">
        <v>57</v>
      </c>
      <c r="P1731" t="s">
        <v>4090</v>
      </c>
      <c r="Q1731">
        <v>11.407999999999999</v>
      </c>
      <c r="R1731">
        <v>3.9020000000000001</v>
      </c>
      <c r="S1731">
        <v>139</v>
      </c>
      <c r="T1731">
        <v>101</v>
      </c>
      <c r="U1731">
        <v>14</v>
      </c>
      <c r="V1731">
        <v>505</v>
      </c>
      <c r="W1731">
        <v>33</v>
      </c>
      <c r="X1731">
        <v>2</v>
      </c>
      <c r="Y1731">
        <v>0</v>
      </c>
      <c r="Z1731">
        <v>0</v>
      </c>
      <c r="AA1731">
        <v>0</v>
      </c>
      <c r="AB1731">
        <v>1</v>
      </c>
      <c r="AC1731" t="s">
        <v>3394</v>
      </c>
      <c r="AD1731" t="s">
        <v>3773</v>
      </c>
      <c r="AE1731">
        <v>0.8</v>
      </c>
    </row>
    <row r="1732" spans="1:31">
      <c r="A1732" t="s">
        <v>4091</v>
      </c>
      <c r="B1732">
        <v>2012</v>
      </c>
      <c r="C1732" t="s">
        <v>3773</v>
      </c>
      <c r="D1732" t="s">
        <v>454</v>
      </c>
      <c r="E1732" t="s">
        <v>55</v>
      </c>
      <c r="F1732" t="s">
        <v>55</v>
      </c>
      <c r="G1732" t="s">
        <v>55</v>
      </c>
      <c r="H1732" t="s">
        <v>55</v>
      </c>
      <c r="I1732" t="s">
        <v>55</v>
      </c>
      <c r="J1732" t="s">
        <v>55</v>
      </c>
      <c r="K1732">
        <v>10.015191</v>
      </c>
      <c r="L1732">
        <v>1.5502629999999999</v>
      </c>
      <c r="M1732">
        <v>7.1719999999999997</v>
      </c>
      <c r="N1732">
        <v>13.507</v>
      </c>
      <c r="O1732" t="s">
        <v>57</v>
      </c>
      <c r="P1732" t="s">
        <v>4092</v>
      </c>
      <c r="Q1732">
        <v>3.492</v>
      </c>
      <c r="R1732">
        <v>2.8439999999999999</v>
      </c>
      <c r="S1732">
        <v>11783</v>
      </c>
      <c r="T1732">
        <v>1872</v>
      </c>
      <c r="U1732">
        <v>8438</v>
      </c>
      <c r="V1732">
        <v>15892</v>
      </c>
      <c r="W1732">
        <v>718</v>
      </c>
      <c r="X1732">
        <v>59</v>
      </c>
      <c r="Y1732">
        <v>0</v>
      </c>
      <c r="Z1732">
        <v>0</v>
      </c>
      <c r="AA1732">
        <v>0</v>
      </c>
      <c r="AB1732">
        <v>1</v>
      </c>
      <c r="AC1732" t="s">
        <v>74</v>
      </c>
      <c r="AD1732" t="s">
        <v>3773</v>
      </c>
      <c r="AE1732">
        <v>1.91</v>
      </c>
    </row>
    <row r="1733" spans="1:31">
      <c r="A1733" t="s">
        <v>4093</v>
      </c>
      <c r="B1733">
        <v>2012</v>
      </c>
      <c r="C1733" t="s">
        <v>3773</v>
      </c>
      <c r="D1733" t="s">
        <v>454</v>
      </c>
      <c r="E1733" t="s">
        <v>55</v>
      </c>
      <c r="F1733" t="s">
        <v>55</v>
      </c>
      <c r="G1733" t="s">
        <v>55</v>
      </c>
      <c r="H1733" t="s">
        <v>55</v>
      </c>
      <c r="I1733" t="s">
        <v>55</v>
      </c>
      <c r="J1733" t="s">
        <v>137</v>
      </c>
      <c r="K1733">
        <v>24.390720999999999</v>
      </c>
      <c r="L1733">
        <v>12.454045000000001</v>
      </c>
      <c r="M1733">
        <v>5.3369999999999997</v>
      </c>
      <c r="N1733">
        <v>56.154000000000003</v>
      </c>
      <c r="O1733" t="s">
        <v>57</v>
      </c>
      <c r="P1733" t="s">
        <v>4094</v>
      </c>
      <c r="Q1733">
        <v>31.763000000000002</v>
      </c>
      <c r="R1733">
        <v>19.053999999999998</v>
      </c>
      <c r="S1733">
        <v>2166</v>
      </c>
      <c r="T1733">
        <v>1180</v>
      </c>
      <c r="U1733">
        <v>474</v>
      </c>
      <c r="V1733">
        <v>4987</v>
      </c>
      <c r="W1733">
        <v>31</v>
      </c>
      <c r="X1733">
        <v>7</v>
      </c>
      <c r="Y1733">
        <v>0</v>
      </c>
      <c r="Z1733">
        <v>0</v>
      </c>
      <c r="AA1733">
        <v>0</v>
      </c>
      <c r="AB1733">
        <v>1</v>
      </c>
      <c r="AC1733" t="s">
        <v>3443</v>
      </c>
      <c r="AD1733" t="s">
        <v>3773</v>
      </c>
      <c r="AE1733">
        <v>2.52</v>
      </c>
    </row>
    <row r="1734" spans="1:31">
      <c r="A1734" t="s">
        <v>4095</v>
      </c>
      <c r="B1734">
        <v>2012</v>
      </c>
      <c r="C1734" t="s">
        <v>3773</v>
      </c>
      <c r="D1734" t="s">
        <v>454</v>
      </c>
      <c r="E1734" t="s">
        <v>55</v>
      </c>
      <c r="F1734" t="s">
        <v>55</v>
      </c>
      <c r="G1734" t="s">
        <v>55</v>
      </c>
      <c r="H1734" t="s">
        <v>55</v>
      </c>
      <c r="I1734" t="s">
        <v>55</v>
      </c>
      <c r="J1734" t="s">
        <v>141</v>
      </c>
      <c r="K1734">
        <v>6.4490660000000002</v>
      </c>
      <c r="L1734">
        <v>4.6480259999999998</v>
      </c>
      <c r="M1734">
        <v>0.69599999999999995</v>
      </c>
      <c r="N1734">
        <v>22.260999999999999</v>
      </c>
      <c r="O1734" t="s">
        <v>57</v>
      </c>
      <c r="P1734" t="s">
        <v>4096</v>
      </c>
      <c r="Q1734">
        <v>15.811999999999999</v>
      </c>
      <c r="R1734">
        <v>5.7530000000000001</v>
      </c>
      <c r="S1734">
        <v>620</v>
      </c>
      <c r="T1734">
        <v>420</v>
      </c>
      <c r="U1734">
        <v>67</v>
      </c>
      <c r="V1734">
        <v>2140</v>
      </c>
      <c r="W1734">
        <v>37</v>
      </c>
      <c r="X1734">
        <v>3</v>
      </c>
      <c r="Y1734">
        <v>0</v>
      </c>
      <c r="Z1734">
        <v>0</v>
      </c>
      <c r="AA1734">
        <v>0</v>
      </c>
      <c r="AB1734">
        <v>1</v>
      </c>
      <c r="AC1734" t="s">
        <v>3377</v>
      </c>
      <c r="AD1734" t="s">
        <v>3773</v>
      </c>
      <c r="AE1734">
        <v>1.29</v>
      </c>
    </row>
    <row r="1735" spans="1:31">
      <c r="A1735" t="s">
        <v>4097</v>
      </c>
      <c r="B1735">
        <v>2012</v>
      </c>
      <c r="C1735" t="s">
        <v>3773</v>
      </c>
      <c r="D1735" t="s">
        <v>454</v>
      </c>
      <c r="E1735" t="s">
        <v>55</v>
      </c>
      <c r="F1735" t="s">
        <v>55</v>
      </c>
      <c r="G1735" t="s">
        <v>55</v>
      </c>
      <c r="H1735" t="s">
        <v>55</v>
      </c>
      <c r="I1735" t="s">
        <v>55</v>
      </c>
      <c r="J1735" t="s">
        <v>145</v>
      </c>
      <c r="K1735">
        <v>10.222215</v>
      </c>
      <c r="L1735">
        <v>4.7274139999999996</v>
      </c>
      <c r="M1735">
        <v>3.0110000000000001</v>
      </c>
      <c r="N1735">
        <v>23.584</v>
      </c>
      <c r="O1735" t="s">
        <v>57</v>
      </c>
      <c r="P1735" t="s">
        <v>4098</v>
      </c>
      <c r="Q1735">
        <v>13.362</v>
      </c>
      <c r="R1735">
        <v>7.2110000000000003</v>
      </c>
      <c r="S1735">
        <v>1248</v>
      </c>
      <c r="T1735">
        <v>596</v>
      </c>
      <c r="U1735">
        <v>367</v>
      </c>
      <c r="V1735">
        <v>2878</v>
      </c>
      <c r="W1735">
        <v>68</v>
      </c>
      <c r="X1735">
        <v>6</v>
      </c>
      <c r="Y1735">
        <v>0</v>
      </c>
      <c r="Z1735">
        <v>0</v>
      </c>
      <c r="AA1735">
        <v>0</v>
      </c>
      <c r="AB1735">
        <v>1</v>
      </c>
      <c r="AC1735" t="s">
        <v>3355</v>
      </c>
      <c r="AD1735" t="s">
        <v>3773</v>
      </c>
      <c r="AE1735">
        <v>1.63</v>
      </c>
    </row>
    <row r="1736" spans="1:31">
      <c r="A1736" t="s">
        <v>4099</v>
      </c>
      <c r="B1736">
        <v>2012</v>
      </c>
      <c r="C1736" t="s">
        <v>3773</v>
      </c>
      <c r="D1736" t="s">
        <v>454</v>
      </c>
      <c r="E1736" t="s">
        <v>55</v>
      </c>
      <c r="F1736" t="s">
        <v>55</v>
      </c>
      <c r="G1736" t="s">
        <v>55</v>
      </c>
      <c r="H1736" t="s">
        <v>55</v>
      </c>
      <c r="I1736" t="s">
        <v>55</v>
      </c>
      <c r="J1736" t="s">
        <v>149</v>
      </c>
      <c r="K1736">
        <v>12.334854999999999</v>
      </c>
      <c r="L1736">
        <v>4.3362980000000002</v>
      </c>
      <c r="M1736">
        <v>5.16</v>
      </c>
      <c r="N1736">
        <v>23.641999999999999</v>
      </c>
      <c r="O1736" t="s">
        <v>57</v>
      </c>
      <c r="P1736" t="s">
        <v>4100</v>
      </c>
      <c r="Q1736">
        <v>11.307</v>
      </c>
      <c r="R1736">
        <v>7.1749999999999998</v>
      </c>
      <c r="S1736">
        <v>3317</v>
      </c>
      <c r="T1736">
        <v>1219</v>
      </c>
      <c r="U1736">
        <v>1387</v>
      </c>
      <c r="V1736">
        <v>6357</v>
      </c>
      <c r="W1736">
        <v>173</v>
      </c>
      <c r="X1736">
        <v>15</v>
      </c>
      <c r="Y1736">
        <v>0</v>
      </c>
      <c r="Z1736">
        <v>0</v>
      </c>
      <c r="AA1736">
        <v>0</v>
      </c>
      <c r="AB1736">
        <v>1</v>
      </c>
      <c r="AC1736" t="s">
        <v>3374</v>
      </c>
      <c r="AD1736" t="s">
        <v>3773</v>
      </c>
      <c r="AE1736">
        <v>2.99</v>
      </c>
    </row>
    <row r="1737" spans="1:31">
      <c r="A1737" t="s">
        <v>4101</v>
      </c>
      <c r="B1737">
        <v>2012</v>
      </c>
      <c r="C1737" t="s">
        <v>3773</v>
      </c>
      <c r="D1737" t="s">
        <v>454</v>
      </c>
      <c r="E1737" t="s">
        <v>55</v>
      </c>
      <c r="F1737" t="s">
        <v>55</v>
      </c>
      <c r="G1737" t="s">
        <v>55</v>
      </c>
      <c r="H1737" t="s">
        <v>55</v>
      </c>
      <c r="I1737" t="s">
        <v>55</v>
      </c>
      <c r="J1737" t="s">
        <v>153</v>
      </c>
      <c r="K1737">
        <v>7.3800929999999996</v>
      </c>
      <c r="L1737">
        <v>1.620377</v>
      </c>
      <c r="M1737">
        <v>4.5190000000000001</v>
      </c>
      <c r="N1737">
        <v>11.254</v>
      </c>
      <c r="O1737" t="s">
        <v>57</v>
      </c>
      <c r="P1737" t="s">
        <v>4102</v>
      </c>
      <c r="Q1737">
        <v>3.8740000000000001</v>
      </c>
      <c r="R1737">
        <v>2.8610000000000002</v>
      </c>
      <c r="S1737">
        <v>4433</v>
      </c>
      <c r="T1737">
        <v>1030</v>
      </c>
      <c r="U1737">
        <v>2714</v>
      </c>
      <c r="V1737">
        <v>6759</v>
      </c>
      <c r="W1737">
        <v>409</v>
      </c>
      <c r="X1737">
        <v>28</v>
      </c>
      <c r="Y1737">
        <v>0</v>
      </c>
      <c r="Z1737">
        <v>0</v>
      </c>
      <c r="AA1737">
        <v>0</v>
      </c>
      <c r="AB1737">
        <v>1</v>
      </c>
      <c r="AC1737" t="s">
        <v>201</v>
      </c>
      <c r="AD1737" t="s">
        <v>3773</v>
      </c>
      <c r="AE1737">
        <v>1.57</v>
      </c>
    </row>
    <row r="1738" spans="1:31">
      <c r="A1738" t="s">
        <v>4103</v>
      </c>
      <c r="B1738">
        <v>2012</v>
      </c>
      <c r="C1738" t="s">
        <v>3773</v>
      </c>
      <c r="D1738" t="s">
        <v>454</v>
      </c>
      <c r="E1738" t="s">
        <v>55</v>
      </c>
      <c r="F1738" t="s">
        <v>55</v>
      </c>
      <c r="G1738" t="s">
        <v>55</v>
      </c>
      <c r="H1738" t="s">
        <v>55</v>
      </c>
      <c r="I1738" t="s">
        <v>61</v>
      </c>
      <c r="J1738" t="s">
        <v>55</v>
      </c>
      <c r="K1738">
        <v>8.5158009999999997</v>
      </c>
      <c r="L1738">
        <v>1.5633269999999999</v>
      </c>
      <c r="M1738">
        <v>5.6959999999999997</v>
      </c>
      <c r="N1738">
        <v>12.132999999999999</v>
      </c>
      <c r="O1738" t="s">
        <v>57</v>
      </c>
      <c r="P1738" t="s">
        <v>4104</v>
      </c>
      <c r="Q1738">
        <v>3.617</v>
      </c>
      <c r="R1738">
        <v>2.819</v>
      </c>
      <c r="S1738">
        <v>5915</v>
      </c>
      <c r="T1738">
        <v>1062</v>
      </c>
      <c r="U1738">
        <v>3957</v>
      </c>
      <c r="V1738">
        <v>8427</v>
      </c>
      <c r="W1738">
        <v>504</v>
      </c>
      <c r="X1738">
        <v>38</v>
      </c>
      <c r="Y1738">
        <v>0</v>
      </c>
      <c r="Z1738">
        <v>0</v>
      </c>
      <c r="AA1738">
        <v>0</v>
      </c>
      <c r="AB1738">
        <v>1</v>
      </c>
      <c r="AC1738" t="s">
        <v>442</v>
      </c>
      <c r="AD1738" t="s">
        <v>3773</v>
      </c>
      <c r="AE1738">
        <v>1.58</v>
      </c>
    </row>
    <row r="1739" spans="1:31">
      <c r="A1739" t="s">
        <v>4105</v>
      </c>
      <c r="B1739">
        <v>2012</v>
      </c>
      <c r="C1739" t="s">
        <v>3773</v>
      </c>
      <c r="D1739" t="s">
        <v>454</v>
      </c>
      <c r="E1739" t="s">
        <v>55</v>
      </c>
      <c r="F1739" t="s">
        <v>55</v>
      </c>
      <c r="G1739" t="s">
        <v>55</v>
      </c>
      <c r="H1739" t="s">
        <v>55</v>
      </c>
      <c r="I1739" t="s">
        <v>61</v>
      </c>
      <c r="J1739" t="s">
        <v>145</v>
      </c>
      <c r="K1739">
        <v>10.178825</v>
      </c>
      <c r="L1739">
        <v>5.5181800000000001</v>
      </c>
      <c r="M1739">
        <v>2.2490000000000001</v>
      </c>
      <c r="N1739">
        <v>26.498999999999999</v>
      </c>
      <c r="O1739" t="s">
        <v>57</v>
      </c>
      <c r="P1739" t="s">
        <v>4106</v>
      </c>
      <c r="Q1739">
        <v>16.32</v>
      </c>
      <c r="R1739">
        <v>7.93</v>
      </c>
      <c r="S1739">
        <v>722</v>
      </c>
      <c r="T1739">
        <v>401</v>
      </c>
      <c r="U1739">
        <v>159</v>
      </c>
      <c r="V1739">
        <v>1879</v>
      </c>
      <c r="W1739">
        <v>44</v>
      </c>
      <c r="X1739">
        <v>4</v>
      </c>
      <c r="Y1739">
        <v>0</v>
      </c>
      <c r="Z1739">
        <v>0</v>
      </c>
      <c r="AA1739">
        <v>0</v>
      </c>
      <c r="AB1739">
        <v>1</v>
      </c>
      <c r="AC1739" t="s">
        <v>3377</v>
      </c>
      <c r="AD1739" t="s">
        <v>3773</v>
      </c>
      <c r="AE1739">
        <v>1.43</v>
      </c>
    </row>
    <row r="1740" spans="1:31">
      <c r="A1740" t="s">
        <v>4107</v>
      </c>
      <c r="B1740">
        <v>2012</v>
      </c>
      <c r="C1740" t="s">
        <v>3773</v>
      </c>
      <c r="D1740" t="s">
        <v>454</v>
      </c>
      <c r="E1740" t="s">
        <v>55</v>
      </c>
      <c r="F1740" t="s">
        <v>55</v>
      </c>
      <c r="G1740" t="s">
        <v>55</v>
      </c>
      <c r="H1740" t="s">
        <v>55</v>
      </c>
      <c r="I1740" t="s">
        <v>61</v>
      </c>
      <c r="J1740" t="s">
        <v>149</v>
      </c>
      <c r="K1740">
        <v>8.2862240000000007</v>
      </c>
      <c r="L1740">
        <v>3.6964790000000001</v>
      </c>
      <c r="M1740">
        <v>2.6</v>
      </c>
      <c r="N1740">
        <v>18.783000000000001</v>
      </c>
      <c r="O1740" t="s">
        <v>57</v>
      </c>
      <c r="P1740" t="s">
        <v>4108</v>
      </c>
      <c r="Q1740">
        <v>10.496</v>
      </c>
      <c r="R1740">
        <v>5.6859999999999999</v>
      </c>
      <c r="S1740">
        <v>1442</v>
      </c>
      <c r="T1740">
        <v>641</v>
      </c>
      <c r="U1740">
        <v>452</v>
      </c>
      <c r="V1740">
        <v>3268</v>
      </c>
      <c r="W1740">
        <v>125</v>
      </c>
      <c r="X1740">
        <v>9</v>
      </c>
      <c r="Y1740">
        <v>0</v>
      </c>
      <c r="Z1740">
        <v>0</v>
      </c>
      <c r="AA1740">
        <v>0</v>
      </c>
      <c r="AB1740">
        <v>1</v>
      </c>
      <c r="AC1740" t="s">
        <v>3355</v>
      </c>
      <c r="AD1740" t="s">
        <v>3773</v>
      </c>
      <c r="AE1740">
        <v>2.23</v>
      </c>
    </row>
    <row r="1741" spans="1:31">
      <c r="A1741" t="s">
        <v>4109</v>
      </c>
      <c r="B1741">
        <v>2012</v>
      </c>
      <c r="C1741" t="s">
        <v>3773</v>
      </c>
      <c r="D1741" t="s">
        <v>454</v>
      </c>
      <c r="E1741" t="s">
        <v>55</v>
      </c>
      <c r="F1741" t="s">
        <v>55</v>
      </c>
      <c r="G1741" t="s">
        <v>55</v>
      </c>
      <c r="H1741" t="s">
        <v>55</v>
      </c>
      <c r="I1741" t="s">
        <v>61</v>
      </c>
      <c r="J1741" t="s">
        <v>153</v>
      </c>
      <c r="K1741">
        <v>7.2949580000000003</v>
      </c>
      <c r="L1741">
        <v>1.8899840000000001</v>
      </c>
      <c r="M1741">
        <v>4.0309999999999997</v>
      </c>
      <c r="N1741">
        <v>11.965999999999999</v>
      </c>
      <c r="O1741" t="s">
        <v>57</v>
      </c>
      <c r="P1741" t="s">
        <v>4110</v>
      </c>
      <c r="Q1741">
        <v>4.6710000000000003</v>
      </c>
      <c r="R1741">
        <v>3.2639999999999998</v>
      </c>
      <c r="S1741">
        <v>2845</v>
      </c>
      <c r="T1741">
        <v>754</v>
      </c>
      <c r="U1741">
        <v>1572</v>
      </c>
      <c r="V1741">
        <v>4666</v>
      </c>
      <c r="W1741">
        <v>301</v>
      </c>
      <c r="X1741">
        <v>19</v>
      </c>
      <c r="Y1741">
        <v>0</v>
      </c>
      <c r="Z1741">
        <v>0</v>
      </c>
      <c r="AA1741">
        <v>0</v>
      </c>
      <c r="AB1741">
        <v>1</v>
      </c>
      <c r="AC1741" t="s">
        <v>233</v>
      </c>
      <c r="AD1741" t="s">
        <v>3773</v>
      </c>
      <c r="AE1741">
        <v>1.58</v>
      </c>
    </row>
    <row r="1742" spans="1:31">
      <c r="A1742" t="s">
        <v>4111</v>
      </c>
      <c r="B1742">
        <v>2012</v>
      </c>
      <c r="C1742" t="s">
        <v>3773</v>
      </c>
      <c r="D1742" t="s">
        <v>454</v>
      </c>
      <c r="E1742" t="s">
        <v>55</v>
      </c>
      <c r="F1742" t="s">
        <v>55</v>
      </c>
      <c r="G1742" t="s">
        <v>55</v>
      </c>
      <c r="H1742" t="s">
        <v>55</v>
      </c>
      <c r="I1742" t="s">
        <v>72</v>
      </c>
      <c r="J1742" t="s">
        <v>55</v>
      </c>
      <c r="K1742">
        <v>12.176076999999999</v>
      </c>
      <c r="L1742">
        <v>3.0270630000000001</v>
      </c>
      <c r="M1742">
        <v>6.8650000000000002</v>
      </c>
      <c r="N1742">
        <v>19.498999999999999</v>
      </c>
      <c r="O1742" t="s">
        <v>57</v>
      </c>
      <c r="P1742" t="s">
        <v>4112</v>
      </c>
      <c r="Q1742">
        <v>7.3230000000000004</v>
      </c>
      <c r="R1742">
        <v>5.3109999999999999</v>
      </c>
      <c r="S1742">
        <v>5868</v>
      </c>
      <c r="T1742">
        <v>1525</v>
      </c>
      <c r="U1742">
        <v>3308</v>
      </c>
      <c r="V1742">
        <v>9398</v>
      </c>
      <c r="W1742">
        <v>214</v>
      </c>
      <c r="X1742">
        <v>21</v>
      </c>
      <c r="Y1742">
        <v>0</v>
      </c>
      <c r="Z1742">
        <v>0</v>
      </c>
      <c r="AA1742">
        <v>0</v>
      </c>
      <c r="AB1742">
        <v>1</v>
      </c>
      <c r="AC1742" t="s">
        <v>318</v>
      </c>
      <c r="AD1742" t="s">
        <v>3773</v>
      </c>
      <c r="AE1742">
        <v>1.83</v>
      </c>
    </row>
    <row r="1743" spans="1:31">
      <c r="A1743" t="s">
        <v>4113</v>
      </c>
      <c r="B1743">
        <v>2012</v>
      </c>
      <c r="C1743" t="s">
        <v>3773</v>
      </c>
      <c r="D1743" t="s">
        <v>454</v>
      </c>
      <c r="E1743" t="s">
        <v>55</v>
      </c>
      <c r="F1743" t="s">
        <v>55</v>
      </c>
      <c r="G1743" t="s">
        <v>55</v>
      </c>
      <c r="H1743" t="s">
        <v>55</v>
      </c>
      <c r="I1743" t="s">
        <v>72</v>
      </c>
      <c r="J1743" t="s">
        <v>149</v>
      </c>
      <c r="K1743">
        <v>19.756413999999999</v>
      </c>
      <c r="L1743">
        <v>7.797472</v>
      </c>
      <c r="M1743">
        <v>6.9880000000000004</v>
      </c>
      <c r="N1743">
        <v>39.661000000000001</v>
      </c>
      <c r="O1743" t="s">
        <v>57</v>
      </c>
      <c r="P1743" t="s">
        <v>4114</v>
      </c>
      <c r="Q1743">
        <v>19.904</v>
      </c>
      <c r="R1743">
        <v>12.768000000000001</v>
      </c>
      <c r="S1743">
        <v>1875</v>
      </c>
      <c r="T1743">
        <v>820</v>
      </c>
      <c r="U1743">
        <v>663</v>
      </c>
      <c r="V1743">
        <v>3764</v>
      </c>
      <c r="W1743">
        <v>48</v>
      </c>
      <c r="X1743">
        <v>6</v>
      </c>
      <c r="Y1743">
        <v>0</v>
      </c>
      <c r="Z1743">
        <v>0</v>
      </c>
      <c r="AA1743">
        <v>0</v>
      </c>
      <c r="AB1743">
        <v>1</v>
      </c>
      <c r="AC1743" t="s">
        <v>456</v>
      </c>
      <c r="AD1743" t="s">
        <v>3773</v>
      </c>
      <c r="AE1743">
        <v>1.8</v>
      </c>
    </row>
    <row r="1744" spans="1:31">
      <c r="A1744" t="s">
        <v>4115</v>
      </c>
      <c r="B1744">
        <v>2012</v>
      </c>
      <c r="C1744" t="s">
        <v>3773</v>
      </c>
      <c r="D1744" t="s">
        <v>454</v>
      </c>
      <c r="E1744" t="s">
        <v>55</v>
      </c>
      <c r="F1744" t="s">
        <v>55</v>
      </c>
      <c r="G1744" t="s">
        <v>55</v>
      </c>
      <c r="H1744" t="s">
        <v>55</v>
      </c>
      <c r="I1744" t="s">
        <v>72</v>
      </c>
      <c r="J1744" t="s">
        <v>153</v>
      </c>
      <c r="K1744">
        <v>7.5376459999999996</v>
      </c>
      <c r="L1744">
        <v>2.851934</v>
      </c>
      <c r="M1744">
        <v>2.9609999999999999</v>
      </c>
      <c r="N1744">
        <v>15.260999999999999</v>
      </c>
      <c r="O1744" t="s">
        <v>57</v>
      </c>
      <c r="P1744" t="s">
        <v>4116</v>
      </c>
      <c r="Q1744">
        <v>7.7240000000000002</v>
      </c>
      <c r="R1744">
        <v>4.5759999999999996</v>
      </c>
      <c r="S1744">
        <v>1588</v>
      </c>
      <c r="T1744">
        <v>660</v>
      </c>
      <c r="U1744">
        <v>624</v>
      </c>
      <c r="V1744">
        <v>3216</v>
      </c>
      <c r="W1744">
        <v>108</v>
      </c>
      <c r="X1744">
        <v>9</v>
      </c>
      <c r="Y1744">
        <v>0</v>
      </c>
      <c r="Z1744">
        <v>0</v>
      </c>
      <c r="AA1744">
        <v>0</v>
      </c>
      <c r="AB1744">
        <v>1</v>
      </c>
      <c r="AC1744" t="s">
        <v>130</v>
      </c>
      <c r="AD1744" t="s">
        <v>3773</v>
      </c>
      <c r="AE1744">
        <v>1.25</v>
      </c>
    </row>
    <row r="1745" spans="1:31">
      <c r="A1745" t="s">
        <v>4117</v>
      </c>
      <c r="B1745">
        <v>2012</v>
      </c>
      <c r="C1745" t="s">
        <v>3773</v>
      </c>
      <c r="D1745" t="s">
        <v>523</v>
      </c>
      <c r="E1745" t="s">
        <v>55</v>
      </c>
      <c r="F1745" t="s">
        <v>55</v>
      </c>
      <c r="G1745" t="s">
        <v>55</v>
      </c>
      <c r="H1745" t="s">
        <v>56</v>
      </c>
      <c r="I1745" t="s">
        <v>55</v>
      </c>
      <c r="J1745" t="s">
        <v>55</v>
      </c>
      <c r="K1745">
        <v>9.2504939999999998</v>
      </c>
      <c r="L1745">
        <v>5.8925460000000003</v>
      </c>
      <c r="M1745">
        <v>1.415</v>
      </c>
      <c r="N1745">
        <v>27.689</v>
      </c>
      <c r="O1745" t="s">
        <v>57</v>
      </c>
      <c r="P1745" t="s">
        <v>4062</v>
      </c>
      <c r="Q1745">
        <v>18.439</v>
      </c>
      <c r="R1745">
        <v>7.835</v>
      </c>
      <c r="S1745">
        <v>1267</v>
      </c>
      <c r="T1745">
        <v>812</v>
      </c>
      <c r="U1745">
        <v>194</v>
      </c>
      <c r="V1745">
        <v>3792</v>
      </c>
      <c r="W1745">
        <v>30</v>
      </c>
      <c r="X1745">
        <v>3</v>
      </c>
      <c r="Y1745">
        <v>0</v>
      </c>
      <c r="Z1745">
        <v>0</v>
      </c>
      <c r="AA1745">
        <v>0</v>
      </c>
      <c r="AB1745">
        <v>1</v>
      </c>
      <c r="AC1745" t="s">
        <v>3360</v>
      </c>
      <c r="AD1745" t="s">
        <v>3773</v>
      </c>
      <c r="AE1745">
        <v>1.2</v>
      </c>
    </row>
    <row r="1746" spans="1:31">
      <c r="A1746" t="s">
        <v>4118</v>
      </c>
      <c r="B1746">
        <v>2012</v>
      </c>
      <c r="C1746" t="s">
        <v>3773</v>
      </c>
      <c r="D1746" t="s">
        <v>523</v>
      </c>
      <c r="E1746" t="s">
        <v>55</v>
      </c>
      <c r="F1746" t="s">
        <v>55</v>
      </c>
      <c r="G1746" t="s">
        <v>55</v>
      </c>
      <c r="H1746" t="s">
        <v>65</v>
      </c>
      <c r="I1746" t="s">
        <v>55</v>
      </c>
      <c r="J1746" t="s">
        <v>55</v>
      </c>
      <c r="K1746">
        <v>12.361865</v>
      </c>
      <c r="L1746">
        <v>4.4453560000000003</v>
      </c>
      <c r="M1746">
        <v>5.0490000000000004</v>
      </c>
      <c r="N1746">
        <v>23.998999999999999</v>
      </c>
      <c r="O1746" t="s">
        <v>57</v>
      </c>
      <c r="P1746" t="s">
        <v>4119</v>
      </c>
      <c r="Q1746">
        <v>11.637</v>
      </c>
      <c r="R1746">
        <v>7.3129999999999997</v>
      </c>
      <c r="S1746">
        <v>4887</v>
      </c>
      <c r="T1746">
        <v>1870</v>
      </c>
      <c r="U1746">
        <v>1996</v>
      </c>
      <c r="V1746">
        <v>9488</v>
      </c>
      <c r="W1746">
        <v>122</v>
      </c>
      <c r="X1746">
        <v>11</v>
      </c>
      <c r="Y1746">
        <v>0</v>
      </c>
      <c r="Z1746">
        <v>0</v>
      </c>
      <c r="AA1746">
        <v>0</v>
      </c>
      <c r="AB1746">
        <v>1</v>
      </c>
      <c r="AC1746" t="s">
        <v>379</v>
      </c>
      <c r="AD1746" t="s">
        <v>3773</v>
      </c>
      <c r="AE1746">
        <v>2.21</v>
      </c>
    </row>
    <row r="1747" spans="1:31">
      <c r="A1747" t="s">
        <v>4120</v>
      </c>
      <c r="B1747">
        <v>2012</v>
      </c>
      <c r="C1747" t="s">
        <v>3773</v>
      </c>
      <c r="D1747" t="s">
        <v>523</v>
      </c>
      <c r="E1747" t="s">
        <v>55</v>
      </c>
      <c r="F1747" t="s">
        <v>55</v>
      </c>
      <c r="G1747" t="s">
        <v>55</v>
      </c>
      <c r="H1747" t="s">
        <v>65</v>
      </c>
      <c r="I1747" t="s">
        <v>61</v>
      </c>
      <c r="J1747" t="s">
        <v>55</v>
      </c>
      <c r="K1747">
        <v>13.945271999999999</v>
      </c>
      <c r="L1747">
        <v>6.9267430000000001</v>
      </c>
      <c r="M1747">
        <v>3.5169999999999999</v>
      </c>
      <c r="N1747">
        <v>33.448</v>
      </c>
      <c r="O1747" t="s">
        <v>57</v>
      </c>
      <c r="P1747" t="s">
        <v>4121</v>
      </c>
      <c r="Q1747">
        <v>19.503</v>
      </c>
      <c r="R1747">
        <v>10.428000000000001</v>
      </c>
      <c r="S1747">
        <v>3230</v>
      </c>
      <c r="T1747">
        <v>1668</v>
      </c>
      <c r="U1747">
        <v>815</v>
      </c>
      <c r="V1747">
        <v>7748</v>
      </c>
      <c r="W1747">
        <v>76</v>
      </c>
      <c r="X1747">
        <v>8</v>
      </c>
      <c r="Y1747">
        <v>0</v>
      </c>
      <c r="Z1747">
        <v>0</v>
      </c>
      <c r="AA1747">
        <v>0</v>
      </c>
      <c r="AB1747">
        <v>1</v>
      </c>
      <c r="AC1747" t="s">
        <v>3634</v>
      </c>
      <c r="AD1747" t="s">
        <v>3773</v>
      </c>
      <c r="AE1747">
        <v>3</v>
      </c>
    </row>
    <row r="1748" spans="1:31">
      <c r="A1748" t="s">
        <v>4122</v>
      </c>
      <c r="B1748">
        <v>2012</v>
      </c>
      <c r="C1748" t="s">
        <v>3773</v>
      </c>
      <c r="D1748" t="s">
        <v>523</v>
      </c>
      <c r="E1748" t="s">
        <v>55</v>
      </c>
      <c r="F1748" t="s">
        <v>55</v>
      </c>
      <c r="G1748" t="s">
        <v>55</v>
      </c>
      <c r="H1748" t="s">
        <v>65</v>
      </c>
      <c r="I1748" t="s">
        <v>72</v>
      </c>
      <c r="J1748" t="s">
        <v>55</v>
      </c>
      <c r="K1748">
        <v>10.121689</v>
      </c>
      <c r="L1748">
        <v>5.884817</v>
      </c>
      <c r="M1748">
        <v>1.909</v>
      </c>
      <c r="N1748">
        <v>27.956</v>
      </c>
      <c r="O1748" t="s">
        <v>57</v>
      </c>
      <c r="P1748" t="s">
        <v>4123</v>
      </c>
      <c r="Q1748">
        <v>17.835000000000001</v>
      </c>
      <c r="R1748">
        <v>8.2119999999999997</v>
      </c>
      <c r="S1748">
        <v>1657</v>
      </c>
      <c r="T1748">
        <v>975</v>
      </c>
      <c r="U1748">
        <v>313</v>
      </c>
      <c r="V1748">
        <v>4577</v>
      </c>
      <c r="W1748">
        <v>46</v>
      </c>
      <c r="X1748">
        <v>3</v>
      </c>
      <c r="Y1748">
        <v>0</v>
      </c>
      <c r="Z1748">
        <v>0</v>
      </c>
      <c r="AA1748">
        <v>0</v>
      </c>
      <c r="AB1748">
        <v>1</v>
      </c>
      <c r="AC1748" t="s">
        <v>3443</v>
      </c>
      <c r="AD1748" t="s">
        <v>3773</v>
      </c>
      <c r="AE1748">
        <v>1.71</v>
      </c>
    </row>
    <row r="1749" spans="1:31">
      <c r="A1749" t="s">
        <v>4124</v>
      </c>
      <c r="B1749">
        <v>2012</v>
      </c>
      <c r="C1749" t="s">
        <v>3773</v>
      </c>
      <c r="D1749" t="s">
        <v>523</v>
      </c>
      <c r="E1749" t="s">
        <v>55</v>
      </c>
      <c r="F1749" t="s">
        <v>55</v>
      </c>
      <c r="G1749" t="s">
        <v>55</v>
      </c>
      <c r="H1749" t="s">
        <v>76</v>
      </c>
      <c r="I1749" t="s">
        <v>55</v>
      </c>
      <c r="J1749" t="s">
        <v>55</v>
      </c>
      <c r="K1749">
        <v>11.198041999999999</v>
      </c>
      <c r="L1749">
        <v>2.3432059999999999</v>
      </c>
      <c r="M1749">
        <v>7.0110000000000001</v>
      </c>
      <c r="N1749">
        <v>16.704000000000001</v>
      </c>
      <c r="O1749" t="s">
        <v>57</v>
      </c>
      <c r="P1749" t="s">
        <v>4125</v>
      </c>
      <c r="Q1749">
        <v>5.5049999999999999</v>
      </c>
      <c r="R1749">
        <v>4.1870000000000003</v>
      </c>
      <c r="S1749">
        <v>7239</v>
      </c>
      <c r="T1749">
        <v>1513</v>
      </c>
      <c r="U1749">
        <v>4532</v>
      </c>
      <c r="V1749">
        <v>10798</v>
      </c>
      <c r="W1749">
        <v>217</v>
      </c>
      <c r="X1749">
        <v>26</v>
      </c>
      <c r="Y1749">
        <v>0</v>
      </c>
      <c r="Z1749">
        <v>0</v>
      </c>
      <c r="AA1749">
        <v>0</v>
      </c>
      <c r="AB1749">
        <v>1</v>
      </c>
      <c r="AC1749" t="s">
        <v>314</v>
      </c>
      <c r="AD1749" t="s">
        <v>3773</v>
      </c>
      <c r="AE1749">
        <v>1.19</v>
      </c>
    </row>
    <row r="1750" spans="1:31">
      <c r="A1750" t="s">
        <v>4126</v>
      </c>
      <c r="B1750">
        <v>2012</v>
      </c>
      <c r="C1750" t="s">
        <v>3773</v>
      </c>
      <c r="D1750" t="s">
        <v>523</v>
      </c>
      <c r="E1750" t="s">
        <v>55</v>
      </c>
      <c r="F1750" t="s">
        <v>55</v>
      </c>
      <c r="G1750" t="s">
        <v>55</v>
      </c>
      <c r="H1750" t="s">
        <v>76</v>
      </c>
      <c r="I1750" t="s">
        <v>61</v>
      </c>
      <c r="J1750" t="s">
        <v>55</v>
      </c>
      <c r="K1750">
        <v>13.931585</v>
      </c>
      <c r="L1750">
        <v>4.0967250000000002</v>
      </c>
      <c r="M1750">
        <v>6.899</v>
      </c>
      <c r="N1750">
        <v>24.11</v>
      </c>
      <c r="O1750" t="s">
        <v>57</v>
      </c>
      <c r="P1750" t="s">
        <v>4127</v>
      </c>
      <c r="Q1750">
        <v>10.178000000000001</v>
      </c>
      <c r="R1750">
        <v>7.0330000000000004</v>
      </c>
      <c r="S1750">
        <v>3962</v>
      </c>
      <c r="T1750">
        <v>1161</v>
      </c>
      <c r="U1750">
        <v>1962</v>
      </c>
      <c r="V1750">
        <v>6857</v>
      </c>
      <c r="W1750">
        <v>122</v>
      </c>
      <c r="X1750">
        <v>15</v>
      </c>
      <c r="Y1750">
        <v>0</v>
      </c>
      <c r="Z1750">
        <v>0</v>
      </c>
      <c r="AA1750">
        <v>0</v>
      </c>
      <c r="AB1750">
        <v>1</v>
      </c>
      <c r="AC1750" t="s">
        <v>63</v>
      </c>
      <c r="AD1750" t="s">
        <v>3773</v>
      </c>
      <c r="AE1750">
        <v>1.69</v>
      </c>
    </row>
    <row r="1751" spans="1:31">
      <c r="A1751" t="s">
        <v>4128</v>
      </c>
      <c r="B1751">
        <v>2012</v>
      </c>
      <c r="C1751" t="s">
        <v>3773</v>
      </c>
      <c r="D1751" t="s">
        <v>523</v>
      </c>
      <c r="E1751" t="s">
        <v>55</v>
      </c>
      <c r="F1751" t="s">
        <v>55</v>
      </c>
      <c r="G1751" t="s">
        <v>55</v>
      </c>
      <c r="H1751" t="s">
        <v>76</v>
      </c>
      <c r="I1751" t="s">
        <v>72</v>
      </c>
      <c r="J1751" t="s">
        <v>55</v>
      </c>
      <c r="K1751">
        <v>9.0510099999999998</v>
      </c>
      <c r="L1751">
        <v>3.0134099999999999</v>
      </c>
      <c r="M1751">
        <v>4.0609999999999999</v>
      </c>
      <c r="N1751">
        <v>16.879000000000001</v>
      </c>
      <c r="O1751" t="s">
        <v>57</v>
      </c>
      <c r="P1751" t="s">
        <v>4129</v>
      </c>
      <c r="Q1751">
        <v>7.8280000000000003</v>
      </c>
      <c r="R1751">
        <v>4.99</v>
      </c>
      <c r="S1751">
        <v>3277</v>
      </c>
      <c r="T1751">
        <v>1086</v>
      </c>
      <c r="U1751">
        <v>1470</v>
      </c>
      <c r="V1751">
        <v>6111</v>
      </c>
      <c r="W1751">
        <v>95</v>
      </c>
      <c r="X1751">
        <v>11</v>
      </c>
      <c r="Y1751">
        <v>0</v>
      </c>
      <c r="Z1751">
        <v>0</v>
      </c>
      <c r="AA1751">
        <v>0</v>
      </c>
      <c r="AB1751">
        <v>1</v>
      </c>
      <c r="AC1751" t="s">
        <v>3374</v>
      </c>
      <c r="AD1751" t="s">
        <v>3773</v>
      </c>
      <c r="AE1751">
        <v>1.04</v>
      </c>
    </row>
    <row r="1752" spans="1:31">
      <c r="A1752" t="s">
        <v>4130</v>
      </c>
      <c r="B1752">
        <v>2012</v>
      </c>
      <c r="C1752" t="s">
        <v>3773</v>
      </c>
      <c r="D1752" t="s">
        <v>523</v>
      </c>
      <c r="E1752" t="s">
        <v>55</v>
      </c>
      <c r="F1752" t="s">
        <v>55</v>
      </c>
      <c r="G1752" t="s">
        <v>55</v>
      </c>
      <c r="H1752" t="s">
        <v>86</v>
      </c>
      <c r="I1752" t="s">
        <v>55</v>
      </c>
      <c r="J1752" t="s">
        <v>55</v>
      </c>
      <c r="K1752">
        <v>13.718251</v>
      </c>
      <c r="L1752">
        <v>2.741476</v>
      </c>
      <c r="M1752">
        <v>8.77</v>
      </c>
      <c r="N1752">
        <v>20.081</v>
      </c>
      <c r="O1752" t="s">
        <v>57</v>
      </c>
      <c r="P1752" t="s">
        <v>4131</v>
      </c>
      <c r="Q1752">
        <v>6.3630000000000004</v>
      </c>
      <c r="R1752">
        <v>4.9480000000000004</v>
      </c>
      <c r="S1752">
        <v>8115</v>
      </c>
      <c r="T1752">
        <v>1641</v>
      </c>
      <c r="U1752">
        <v>5188</v>
      </c>
      <c r="V1752">
        <v>11879</v>
      </c>
      <c r="W1752">
        <v>241</v>
      </c>
      <c r="X1752">
        <v>30</v>
      </c>
      <c r="Y1752">
        <v>0</v>
      </c>
      <c r="Z1752">
        <v>0</v>
      </c>
      <c r="AA1752">
        <v>0</v>
      </c>
      <c r="AB1752">
        <v>1</v>
      </c>
      <c r="AC1752" t="s">
        <v>1093</v>
      </c>
      <c r="AD1752" t="s">
        <v>3773</v>
      </c>
      <c r="AE1752">
        <v>1.52</v>
      </c>
    </row>
    <row r="1753" spans="1:31">
      <c r="A1753" t="s">
        <v>4132</v>
      </c>
      <c r="B1753">
        <v>2012</v>
      </c>
      <c r="C1753" t="s">
        <v>3773</v>
      </c>
      <c r="D1753" t="s">
        <v>523</v>
      </c>
      <c r="E1753" t="s">
        <v>55</v>
      </c>
      <c r="F1753" t="s">
        <v>55</v>
      </c>
      <c r="G1753" t="s">
        <v>55</v>
      </c>
      <c r="H1753" t="s">
        <v>86</v>
      </c>
      <c r="I1753" t="s">
        <v>61</v>
      </c>
      <c r="J1753" t="s">
        <v>55</v>
      </c>
      <c r="K1753">
        <v>14.725574</v>
      </c>
      <c r="L1753">
        <v>4.0139649999999998</v>
      </c>
      <c r="M1753">
        <v>7.7370000000000001</v>
      </c>
      <c r="N1753">
        <v>24.524000000000001</v>
      </c>
      <c r="O1753" t="s">
        <v>57</v>
      </c>
      <c r="P1753" t="s">
        <v>4133</v>
      </c>
      <c r="Q1753">
        <v>9.7989999999999995</v>
      </c>
      <c r="R1753">
        <v>6.9880000000000004</v>
      </c>
      <c r="S1753">
        <v>3823</v>
      </c>
      <c r="T1753">
        <v>1080</v>
      </c>
      <c r="U1753">
        <v>2009</v>
      </c>
      <c r="V1753">
        <v>6367</v>
      </c>
      <c r="W1753">
        <v>132</v>
      </c>
      <c r="X1753">
        <v>17</v>
      </c>
      <c r="Y1753">
        <v>0</v>
      </c>
      <c r="Z1753">
        <v>0</v>
      </c>
      <c r="AA1753">
        <v>0</v>
      </c>
      <c r="AB1753">
        <v>1</v>
      </c>
      <c r="AC1753" t="s">
        <v>249</v>
      </c>
      <c r="AD1753" t="s">
        <v>3773</v>
      </c>
      <c r="AE1753">
        <v>1.68</v>
      </c>
    </row>
    <row r="1754" spans="1:31">
      <c r="A1754" t="s">
        <v>4134</v>
      </c>
      <c r="B1754">
        <v>2012</v>
      </c>
      <c r="C1754" t="s">
        <v>3773</v>
      </c>
      <c r="D1754" t="s">
        <v>523</v>
      </c>
      <c r="E1754" t="s">
        <v>55</v>
      </c>
      <c r="F1754" t="s">
        <v>55</v>
      </c>
      <c r="G1754" t="s">
        <v>55</v>
      </c>
      <c r="H1754" t="s">
        <v>86</v>
      </c>
      <c r="I1754" t="s">
        <v>72</v>
      </c>
      <c r="J1754" t="s">
        <v>55</v>
      </c>
      <c r="K1754">
        <v>12.930361</v>
      </c>
      <c r="L1754">
        <v>3.9046379999999998</v>
      </c>
      <c r="M1754">
        <v>6.2770000000000001</v>
      </c>
      <c r="N1754">
        <v>22.715</v>
      </c>
      <c r="O1754" t="s">
        <v>57</v>
      </c>
      <c r="P1754" t="s">
        <v>4135</v>
      </c>
      <c r="Q1754">
        <v>9.7840000000000007</v>
      </c>
      <c r="R1754">
        <v>6.6529999999999996</v>
      </c>
      <c r="S1754">
        <v>4292</v>
      </c>
      <c r="T1754">
        <v>1319</v>
      </c>
      <c r="U1754">
        <v>2083</v>
      </c>
      <c r="V1754">
        <v>7539</v>
      </c>
      <c r="W1754">
        <v>109</v>
      </c>
      <c r="X1754">
        <v>13</v>
      </c>
      <c r="Y1754">
        <v>0</v>
      </c>
      <c r="Z1754">
        <v>0</v>
      </c>
      <c r="AA1754">
        <v>0</v>
      </c>
      <c r="AB1754">
        <v>1</v>
      </c>
      <c r="AC1754" t="s">
        <v>1102</v>
      </c>
      <c r="AD1754" t="s">
        <v>3773</v>
      </c>
      <c r="AE1754">
        <v>1.46</v>
      </c>
    </row>
    <row r="1755" spans="1:31">
      <c r="A1755" t="s">
        <v>4136</v>
      </c>
      <c r="B1755">
        <v>2012</v>
      </c>
      <c r="C1755" t="s">
        <v>3773</v>
      </c>
      <c r="D1755" t="s">
        <v>523</v>
      </c>
      <c r="E1755" t="s">
        <v>55</v>
      </c>
      <c r="F1755" t="s">
        <v>55</v>
      </c>
      <c r="G1755" t="s">
        <v>55</v>
      </c>
      <c r="H1755" t="s">
        <v>96</v>
      </c>
      <c r="I1755" t="s">
        <v>55</v>
      </c>
      <c r="J1755" t="s">
        <v>55</v>
      </c>
      <c r="K1755">
        <v>9.5235020000000006</v>
      </c>
      <c r="L1755">
        <v>2.319321</v>
      </c>
      <c r="M1755">
        <v>5.4649999999999999</v>
      </c>
      <c r="N1755">
        <v>15.151</v>
      </c>
      <c r="O1755" t="s">
        <v>57</v>
      </c>
      <c r="P1755" t="s">
        <v>4137</v>
      </c>
      <c r="Q1755">
        <v>5.6269999999999998</v>
      </c>
      <c r="R1755">
        <v>4.0579999999999998</v>
      </c>
      <c r="S1755">
        <v>6725</v>
      </c>
      <c r="T1755">
        <v>1723</v>
      </c>
      <c r="U1755">
        <v>3859</v>
      </c>
      <c r="V1755">
        <v>10699</v>
      </c>
      <c r="W1755">
        <v>268</v>
      </c>
      <c r="X1755">
        <v>25</v>
      </c>
      <c r="Y1755">
        <v>0</v>
      </c>
      <c r="Z1755">
        <v>0</v>
      </c>
      <c r="AA1755">
        <v>0</v>
      </c>
      <c r="AB1755">
        <v>1</v>
      </c>
      <c r="AC1755" t="s">
        <v>1073</v>
      </c>
      <c r="AD1755" t="s">
        <v>3773</v>
      </c>
      <c r="AE1755">
        <v>1.67</v>
      </c>
    </row>
    <row r="1756" spans="1:31">
      <c r="A1756" t="s">
        <v>4138</v>
      </c>
      <c r="B1756">
        <v>2012</v>
      </c>
      <c r="C1756" t="s">
        <v>3773</v>
      </c>
      <c r="D1756" t="s">
        <v>523</v>
      </c>
      <c r="E1756" t="s">
        <v>55</v>
      </c>
      <c r="F1756" t="s">
        <v>55</v>
      </c>
      <c r="G1756" t="s">
        <v>55</v>
      </c>
      <c r="H1756" t="s">
        <v>96</v>
      </c>
      <c r="I1756" t="s">
        <v>61</v>
      </c>
      <c r="J1756" t="s">
        <v>55</v>
      </c>
      <c r="K1756">
        <v>6.8642010000000004</v>
      </c>
      <c r="L1756">
        <v>2.272939</v>
      </c>
      <c r="M1756">
        <v>3.11</v>
      </c>
      <c r="N1756">
        <v>12.82</v>
      </c>
      <c r="O1756" t="s">
        <v>57</v>
      </c>
      <c r="P1756" t="s">
        <v>4139</v>
      </c>
      <c r="Q1756">
        <v>5.9560000000000004</v>
      </c>
      <c r="R1756">
        <v>3.754</v>
      </c>
      <c r="S1756">
        <v>2526</v>
      </c>
      <c r="T1756">
        <v>814</v>
      </c>
      <c r="U1756">
        <v>1145</v>
      </c>
      <c r="V1756">
        <v>4718</v>
      </c>
      <c r="W1756">
        <v>152</v>
      </c>
      <c r="X1756">
        <v>13</v>
      </c>
      <c r="Y1756">
        <v>0</v>
      </c>
      <c r="Z1756">
        <v>0</v>
      </c>
      <c r="AA1756">
        <v>0</v>
      </c>
      <c r="AB1756">
        <v>1</v>
      </c>
      <c r="AC1756" t="s">
        <v>236</v>
      </c>
      <c r="AD1756" t="s">
        <v>3773</v>
      </c>
      <c r="AE1756">
        <v>1.22</v>
      </c>
    </row>
    <row r="1757" spans="1:31">
      <c r="A1757" t="s">
        <v>4140</v>
      </c>
      <c r="B1757">
        <v>2012</v>
      </c>
      <c r="C1757" t="s">
        <v>3773</v>
      </c>
      <c r="D1757" t="s">
        <v>523</v>
      </c>
      <c r="E1757" t="s">
        <v>55</v>
      </c>
      <c r="F1757" t="s">
        <v>55</v>
      </c>
      <c r="G1757" t="s">
        <v>55</v>
      </c>
      <c r="H1757" t="s">
        <v>96</v>
      </c>
      <c r="I1757" t="s">
        <v>72</v>
      </c>
      <c r="J1757" t="s">
        <v>55</v>
      </c>
      <c r="K1757">
        <v>12.417979000000001</v>
      </c>
      <c r="L1757">
        <v>4.2275299999999998</v>
      </c>
      <c r="M1757">
        <v>5.3819999999999997</v>
      </c>
      <c r="N1757">
        <v>23.332000000000001</v>
      </c>
      <c r="O1757" t="s">
        <v>57</v>
      </c>
      <c r="P1757" t="s">
        <v>4141</v>
      </c>
      <c r="Q1757">
        <v>10.914</v>
      </c>
      <c r="R1757">
        <v>7.0359999999999996</v>
      </c>
      <c r="S1757">
        <v>4199</v>
      </c>
      <c r="T1757">
        <v>1509</v>
      </c>
      <c r="U1757">
        <v>1820</v>
      </c>
      <c r="V1757">
        <v>7889</v>
      </c>
      <c r="W1757">
        <v>116</v>
      </c>
      <c r="X1757">
        <v>12</v>
      </c>
      <c r="Y1757">
        <v>0</v>
      </c>
      <c r="Z1757">
        <v>0</v>
      </c>
      <c r="AA1757">
        <v>0</v>
      </c>
      <c r="AB1757">
        <v>1</v>
      </c>
      <c r="AC1757" t="s">
        <v>1102</v>
      </c>
      <c r="AD1757" t="s">
        <v>3773</v>
      </c>
      <c r="AE1757">
        <v>1.89</v>
      </c>
    </row>
    <row r="1758" spans="1:31">
      <c r="A1758" t="s">
        <v>4142</v>
      </c>
      <c r="B1758">
        <v>2012</v>
      </c>
      <c r="C1758" t="s">
        <v>3773</v>
      </c>
      <c r="D1758" t="s">
        <v>523</v>
      </c>
      <c r="E1758" t="s">
        <v>55</v>
      </c>
      <c r="F1758" t="s">
        <v>55</v>
      </c>
      <c r="G1758" t="s">
        <v>55</v>
      </c>
      <c r="H1758" t="s">
        <v>105</v>
      </c>
      <c r="I1758" t="s">
        <v>55</v>
      </c>
      <c r="J1758" t="s">
        <v>55</v>
      </c>
      <c r="K1758">
        <v>10.684991</v>
      </c>
      <c r="L1758">
        <v>2.755741</v>
      </c>
      <c r="M1758">
        <v>5.89</v>
      </c>
      <c r="N1758">
        <v>17.425999999999998</v>
      </c>
      <c r="O1758" t="s">
        <v>57</v>
      </c>
      <c r="P1758" t="s">
        <v>4143</v>
      </c>
      <c r="Q1758">
        <v>6.7409999999999997</v>
      </c>
      <c r="R1758">
        <v>4.7949999999999999</v>
      </c>
      <c r="S1758">
        <v>5309</v>
      </c>
      <c r="T1758">
        <v>1497</v>
      </c>
      <c r="U1758">
        <v>2927</v>
      </c>
      <c r="V1758">
        <v>8658</v>
      </c>
      <c r="W1758">
        <v>209</v>
      </c>
      <c r="X1758">
        <v>24</v>
      </c>
      <c r="Y1758">
        <v>0</v>
      </c>
      <c r="Z1758">
        <v>0</v>
      </c>
      <c r="AA1758">
        <v>0</v>
      </c>
      <c r="AB1758">
        <v>1</v>
      </c>
      <c r="AC1758" t="s">
        <v>318</v>
      </c>
      <c r="AD1758" t="s">
        <v>3773</v>
      </c>
      <c r="AE1758">
        <v>1.66</v>
      </c>
    </row>
    <row r="1759" spans="1:31">
      <c r="A1759" t="s">
        <v>4144</v>
      </c>
      <c r="B1759">
        <v>2012</v>
      </c>
      <c r="C1759" t="s">
        <v>3773</v>
      </c>
      <c r="D1759" t="s">
        <v>523</v>
      </c>
      <c r="E1759" t="s">
        <v>55</v>
      </c>
      <c r="F1759" t="s">
        <v>55</v>
      </c>
      <c r="G1759" t="s">
        <v>55</v>
      </c>
      <c r="H1759" t="s">
        <v>105</v>
      </c>
      <c r="I1759" t="s">
        <v>61</v>
      </c>
      <c r="J1759" t="s">
        <v>55</v>
      </c>
      <c r="K1759">
        <v>11.200853</v>
      </c>
      <c r="L1759">
        <v>3.8222399999999999</v>
      </c>
      <c r="M1759">
        <v>4.8609999999999998</v>
      </c>
      <c r="N1759">
        <v>21.126999999999999</v>
      </c>
      <c r="O1759" t="s">
        <v>57</v>
      </c>
      <c r="P1759" t="s">
        <v>4145</v>
      </c>
      <c r="Q1759">
        <v>9.9260000000000002</v>
      </c>
      <c r="R1759">
        <v>6.3390000000000004</v>
      </c>
      <c r="S1759">
        <v>2881</v>
      </c>
      <c r="T1759">
        <v>1030</v>
      </c>
      <c r="U1759">
        <v>1250</v>
      </c>
      <c r="V1759">
        <v>5434</v>
      </c>
      <c r="W1759">
        <v>126</v>
      </c>
      <c r="X1759">
        <v>15</v>
      </c>
      <c r="Y1759">
        <v>0</v>
      </c>
      <c r="Z1759">
        <v>0</v>
      </c>
      <c r="AA1759">
        <v>0</v>
      </c>
      <c r="AB1759">
        <v>1</v>
      </c>
      <c r="AC1759" t="s">
        <v>236</v>
      </c>
      <c r="AD1759" t="s">
        <v>3773</v>
      </c>
      <c r="AE1759">
        <v>1.84</v>
      </c>
    </row>
    <row r="1760" spans="1:31">
      <c r="A1760" t="s">
        <v>4146</v>
      </c>
      <c r="B1760">
        <v>2012</v>
      </c>
      <c r="C1760" t="s">
        <v>3773</v>
      </c>
      <c r="D1760" t="s">
        <v>523</v>
      </c>
      <c r="E1760" t="s">
        <v>55</v>
      </c>
      <c r="F1760" t="s">
        <v>55</v>
      </c>
      <c r="G1760" t="s">
        <v>55</v>
      </c>
      <c r="H1760" t="s">
        <v>105</v>
      </c>
      <c r="I1760" t="s">
        <v>72</v>
      </c>
      <c r="J1760" t="s">
        <v>55</v>
      </c>
      <c r="K1760">
        <v>10.131266999999999</v>
      </c>
      <c r="L1760">
        <v>4.2607970000000002</v>
      </c>
      <c r="M1760">
        <v>3.44</v>
      </c>
      <c r="N1760">
        <v>21.864000000000001</v>
      </c>
      <c r="O1760" t="s">
        <v>57</v>
      </c>
      <c r="P1760" t="s">
        <v>4147</v>
      </c>
      <c r="Q1760">
        <v>11.733000000000001</v>
      </c>
      <c r="R1760">
        <v>6.6909999999999998</v>
      </c>
      <c r="S1760">
        <v>2428</v>
      </c>
      <c r="T1760">
        <v>1050</v>
      </c>
      <c r="U1760">
        <v>824</v>
      </c>
      <c r="V1760">
        <v>5240</v>
      </c>
      <c r="W1760">
        <v>83</v>
      </c>
      <c r="X1760">
        <v>9</v>
      </c>
      <c r="Y1760">
        <v>0</v>
      </c>
      <c r="Z1760">
        <v>0</v>
      </c>
      <c r="AA1760">
        <v>0</v>
      </c>
      <c r="AB1760">
        <v>1</v>
      </c>
      <c r="AC1760" t="s">
        <v>236</v>
      </c>
      <c r="AD1760" t="s">
        <v>3773</v>
      </c>
      <c r="AE1760">
        <v>1.64</v>
      </c>
    </row>
    <row r="1761" spans="1:31">
      <c r="A1761" t="s">
        <v>4148</v>
      </c>
      <c r="B1761">
        <v>2012</v>
      </c>
      <c r="C1761" t="s">
        <v>3773</v>
      </c>
      <c r="D1761" t="s">
        <v>523</v>
      </c>
      <c r="E1761" t="s">
        <v>55</v>
      </c>
      <c r="F1761" t="s">
        <v>55</v>
      </c>
      <c r="G1761" t="s">
        <v>55</v>
      </c>
      <c r="H1761" t="s">
        <v>115</v>
      </c>
      <c r="I1761" t="s">
        <v>55</v>
      </c>
      <c r="J1761" t="s">
        <v>55</v>
      </c>
      <c r="K1761">
        <v>14.787177</v>
      </c>
      <c r="L1761">
        <v>5.3995670000000002</v>
      </c>
      <c r="M1761">
        <v>5.8789999999999996</v>
      </c>
      <c r="N1761">
        <v>28.806000000000001</v>
      </c>
      <c r="O1761" t="s">
        <v>57</v>
      </c>
      <c r="P1761" t="s">
        <v>4149</v>
      </c>
      <c r="Q1761">
        <v>14.019</v>
      </c>
      <c r="R1761">
        <v>8.9079999999999995</v>
      </c>
      <c r="S1761">
        <v>3037</v>
      </c>
      <c r="T1761">
        <v>1202</v>
      </c>
      <c r="U1761">
        <v>1207</v>
      </c>
      <c r="V1761">
        <v>5916</v>
      </c>
      <c r="W1761">
        <v>105</v>
      </c>
      <c r="X1761">
        <v>14</v>
      </c>
      <c r="Y1761">
        <v>0</v>
      </c>
      <c r="Z1761">
        <v>0</v>
      </c>
      <c r="AA1761">
        <v>0</v>
      </c>
      <c r="AB1761">
        <v>1</v>
      </c>
      <c r="AC1761" t="s">
        <v>3374</v>
      </c>
      <c r="AD1761" t="s">
        <v>3773</v>
      </c>
      <c r="AE1761">
        <v>2.41</v>
      </c>
    </row>
    <row r="1762" spans="1:31">
      <c r="A1762" t="s">
        <v>4150</v>
      </c>
      <c r="B1762">
        <v>2012</v>
      </c>
      <c r="C1762" t="s">
        <v>3773</v>
      </c>
      <c r="D1762" t="s">
        <v>523</v>
      </c>
      <c r="E1762" t="s">
        <v>55</v>
      </c>
      <c r="F1762" t="s">
        <v>55</v>
      </c>
      <c r="G1762" t="s">
        <v>55</v>
      </c>
      <c r="H1762" t="s">
        <v>115</v>
      </c>
      <c r="I1762" t="s">
        <v>61</v>
      </c>
      <c r="J1762" t="s">
        <v>55</v>
      </c>
      <c r="K1762">
        <v>16.050182</v>
      </c>
      <c r="L1762">
        <v>10.190943000000001</v>
      </c>
      <c r="M1762">
        <v>2.1949999999999998</v>
      </c>
      <c r="N1762">
        <v>45.921999999999997</v>
      </c>
      <c r="O1762" t="s">
        <v>57</v>
      </c>
      <c r="P1762" t="s">
        <v>4151</v>
      </c>
      <c r="Q1762">
        <v>29.872</v>
      </c>
      <c r="R1762">
        <v>13.855</v>
      </c>
      <c r="S1762">
        <v>1588</v>
      </c>
      <c r="T1762">
        <v>1057</v>
      </c>
      <c r="U1762">
        <v>217</v>
      </c>
      <c r="V1762">
        <v>4543</v>
      </c>
      <c r="W1762">
        <v>58</v>
      </c>
      <c r="X1762">
        <v>6</v>
      </c>
      <c r="Y1762">
        <v>0</v>
      </c>
      <c r="Z1762">
        <v>0</v>
      </c>
      <c r="AA1762">
        <v>0</v>
      </c>
      <c r="AB1762">
        <v>1</v>
      </c>
      <c r="AC1762" t="s">
        <v>3443</v>
      </c>
      <c r="AD1762" t="s">
        <v>3773</v>
      </c>
      <c r="AE1762">
        <v>4.3899999999999997</v>
      </c>
    </row>
    <row r="1763" spans="1:31">
      <c r="A1763" t="s">
        <v>4152</v>
      </c>
      <c r="B1763">
        <v>2012</v>
      </c>
      <c r="C1763" t="s">
        <v>3773</v>
      </c>
      <c r="D1763" t="s">
        <v>523</v>
      </c>
      <c r="E1763" t="s">
        <v>55</v>
      </c>
      <c r="F1763" t="s">
        <v>55</v>
      </c>
      <c r="G1763" t="s">
        <v>55</v>
      </c>
      <c r="H1763" t="s">
        <v>115</v>
      </c>
      <c r="I1763" t="s">
        <v>72</v>
      </c>
      <c r="J1763" t="s">
        <v>55</v>
      </c>
      <c r="K1763">
        <v>13.613191</v>
      </c>
      <c r="L1763">
        <v>5.7852300000000003</v>
      </c>
      <c r="M1763">
        <v>4.4969999999999999</v>
      </c>
      <c r="N1763">
        <v>29.189</v>
      </c>
      <c r="O1763" t="s">
        <v>57</v>
      </c>
      <c r="P1763" t="s">
        <v>4153</v>
      </c>
      <c r="Q1763">
        <v>15.576000000000001</v>
      </c>
      <c r="R1763">
        <v>9.1159999999999997</v>
      </c>
      <c r="S1763">
        <v>1449</v>
      </c>
      <c r="T1763">
        <v>606</v>
      </c>
      <c r="U1763">
        <v>479</v>
      </c>
      <c r="V1763">
        <v>3107</v>
      </c>
      <c r="W1763">
        <v>47</v>
      </c>
      <c r="X1763">
        <v>8</v>
      </c>
      <c r="Y1763">
        <v>0</v>
      </c>
      <c r="Z1763">
        <v>0</v>
      </c>
      <c r="AA1763">
        <v>0</v>
      </c>
      <c r="AB1763">
        <v>1</v>
      </c>
      <c r="AC1763" t="s">
        <v>3355</v>
      </c>
      <c r="AD1763" t="s">
        <v>3773</v>
      </c>
      <c r="AE1763">
        <v>1.31</v>
      </c>
    </row>
    <row r="1764" spans="1:31">
      <c r="A1764" t="s">
        <v>4154</v>
      </c>
      <c r="B1764">
        <v>2012</v>
      </c>
      <c r="C1764" t="s">
        <v>3773</v>
      </c>
      <c r="D1764" t="s">
        <v>523</v>
      </c>
      <c r="E1764" t="s">
        <v>55</v>
      </c>
      <c r="F1764" t="s">
        <v>55</v>
      </c>
      <c r="G1764" t="s">
        <v>55</v>
      </c>
      <c r="H1764" t="s">
        <v>125</v>
      </c>
      <c r="I1764" t="s">
        <v>55</v>
      </c>
      <c r="J1764" t="s">
        <v>55</v>
      </c>
      <c r="K1764">
        <v>9.0725040000000003</v>
      </c>
      <c r="L1764">
        <v>3.8613840000000001</v>
      </c>
      <c r="M1764">
        <v>3.0590000000000002</v>
      </c>
      <c r="N1764">
        <v>19.762</v>
      </c>
      <c r="O1764" t="s">
        <v>57</v>
      </c>
      <c r="P1764" t="s">
        <v>4155</v>
      </c>
      <c r="Q1764">
        <v>10.69</v>
      </c>
      <c r="R1764">
        <v>6.0129999999999999</v>
      </c>
      <c r="S1764">
        <v>791</v>
      </c>
      <c r="T1764">
        <v>344</v>
      </c>
      <c r="U1764">
        <v>267</v>
      </c>
      <c r="V1764">
        <v>1723</v>
      </c>
      <c r="W1764">
        <v>56</v>
      </c>
      <c r="X1764">
        <v>7</v>
      </c>
      <c r="Y1764">
        <v>0</v>
      </c>
      <c r="Z1764">
        <v>0</v>
      </c>
      <c r="AA1764">
        <v>0</v>
      </c>
      <c r="AB1764">
        <v>1</v>
      </c>
      <c r="AC1764" t="s">
        <v>3377</v>
      </c>
      <c r="AD1764" t="s">
        <v>3773</v>
      </c>
      <c r="AE1764">
        <v>0.99</v>
      </c>
    </row>
    <row r="1765" spans="1:31">
      <c r="A1765" t="s">
        <v>4156</v>
      </c>
      <c r="B1765">
        <v>2012</v>
      </c>
      <c r="C1765" t="s">
        <v>3773</v>
      </c>
      <c r="D1765" t="s">
        <v>523</v>
      </c>
      <c r="E1765" t="s">
        <v>55</v>
      </c>
      <c r="F1765" t="s">
        <v>55</v>
      </c>
      <c r="G1765" t="s">
        <v>55</v>
      </c>
      <c r="H1765" t="s">
        <v>125</v>
      </c>
      <c r="I1765" t="s">
        <v>61</v>
      </c>
      <c r="J1765" t="s">
        <v>55</v>
      </c>
      <c r="K1765">
        <v>8.8346850000000003</v>
      </c>
      <c r="L1765">
        <v>4.7700690000000003</v>
      </c>
      <c r="M1765">
        <v>2.0129999999999999</v>
      </c>
      <c r="N1765">
        <v>22.978999999999999</v>
      </c>
      <c r="O1765" t="s">
        <v>57</v>
      </c>
      <c r="P1765" t="s">
        <v>4157</v>
      </c>
      <c r="Q1765">
        <v>14.144</v>
      </c>
      <c r="R1765">
        <v>6.8220000000000001</v>
      </c>
      <c r="S1765">
        <v>417</v>
      </c>
      <c r="T1765">
        <v>214</v>
      </c>
      <c r="U1765">
        <v>95</v>
      </c>
      <c r="V1765">
        <v>1083</v>
      </c>
      <c r="W1765">
        <v>31</v>
      </c>
      <c r="X1765">
        <v>4</v>
      </c>
      <c r="Y1765">
        <v>0</v>
      </c>
      <c r="Z1765">
        <v>0</v>
      </c>
      <c r="AA1765">
        <v>0</v>
      </c>
      <c r="AB1765">
        <v>1</v>
      </c>
      <c r="AC1765" t="s">
        <v>3394</v>
      </c>
      <c r="AD1765" t="s">
        <v>3773</v>
      </c>
      <c r="AE1765">
        <v>0.85</v>
      </c>
    </row>
    <row r="1766" spans="1:31">
      <c r="A1766" t="s">
        <v>4158</v>
      </c>
      <c r="B1766">
        <v>2012</v>
      </c>
      <c r="C1766" t="s">
        <v>3773</v>
      </c>
      <c r="D1766" t="s">
        <v>523</v>
      </c>
      <c r="E1766" t="s">
        <v>55</v>
      </c>
      <c r="F1766" t="s">
        <v>55</v>
      </c>
      <c r="G1766" t="s">
        <v>55</v>
      </c>
      <c r="H1766" t="s">
        <v>55</v>
      </c>
      <c r="I1766" t="s">
        <v>55</v>
      </c>
      <c r="J1766" t="s">
        <v>55</v>
      </c>
      <c r="K1766">
        <v>11.442546</v>
      </c>
      <c r="L1766">
        <v>1.0102869999999999</v>
      </c>
      <c r="M1766">
        <v>9.5289999999999999</v>
      </c>
      <c r="N1766">
        <v>13.587</v>
      </c>
      <c r="O1766" t="s">
        <v>57</v>
      </c>
      <c r="P1766" t="s">
        <v>4159</v>
      </c>
      <c r="Q1766">
        <v>2.145</v>
      </c>
      <c r="R1766">
        <v>1.913</v>
      </c>
      <c r="S1766">
        <v>37370</v>
      </c>
      <c r="T1766">
        <v>3704</v>
      </c>
      <c r="U1766">
        <v>31122</v>
      </c>
      <c r="V1766">
        <v>44375</v>
      </c>
      <c r="W1766">
        <v>1248</v>
      </c>
      <c r="X1766">
        <v>140</v>
      </c>
      <c r="Y1766">
        <v>0</v>
      </c>
      <c r="Z1766">
        <v>0</v>
      </c>
      <c r="AA1766">
        <v>0</v>
      </c>
      <c r="AB1766">
        <v>1</v>
      </c>
      <c r="AC1766" t="s">
        <v>4160</v>
      </c>
      <c r="AD1766" t="s">
        <v>3773</v>
      </c>
      <c r="AE1766">
        <v>1.26</v>
      </c>
    </row>
    <row r="1767" spans="1:31">
      <c r="A1767" t="s">
        <v>4161</v>
      </c>
      <c r="B1767">
        <v>2012</v>
      </c>
      <c r="C1767" t="s">
        <v>3773</v>
      </c>
      <c r="D1767" t="s">
        <v>523</v>
      </c>
      <c r="E1767" t="s">
        <v>55</v>
      </c>
      <c r="F1767" t="s">
        <v>55</v>
      </c>
      <c r="G1767" t="s">
        <v>55</v>
      </c>
      <c r="H1767" t="s">
        <v>55</v>
      </c>
      <c r="I1767" t="s">
        <v>55</v>
      </c>
      <c r="J1767" t="s">
        <v>137</v>
      </c>
      <c r="K1767">
        <v>13.638393000000001</v>
      </c>
      <c r="L1767">
        <v>3.8305660000000001</v>
      </c>
      <c r="M1767">
        <v>7.0229999999999997</v>
      </c>
      <c r="N1767">
        <v>23.067</v>
      </c>
      <c r="O1767" t="s">
        <v>57</v>
      </c>
      <c r="P1767" t="s">
        <v>4162</v>
      </c>
      <c r="Q1767">
        <v>9.4290000000000003</v>
      </c>
      <c r="R1767">
        <v>6.6159999999999997</v>
      </c>
      <c r="S1767">
        <v>6562</v>
      </c>
      <c r="T1767">
        <v>2026</v>
      </c>
      <c r="U1767">
        <v>3379</v>
      </c>
      <c r="V1767">
        <v>11099</v>
      </c>
      <c r="W1767">
        <v>106</v>
      </c>
      <c r="X1767">
        <v>15</v>
      </c>
      <c r="Y1767">
        <v>0</v>
      </c>
      <c r="Z1767">
        <v>0</v>
      </c>
      <c r="AA1767">
        <v>0</v>
      </c>
      <c r="AB1767">
        <v>1</v>
      </c>
      <c r="AC1767" t="s">
        <v>3432</v>
      </c>
      <c r="AD1767" t="s">
        <v>3773</v>
      </c>
      <c r="AE1767">
        <v>1.31</v>
      </c>
    </row>
    <row r="1768" spans="1:31">
      <c r="A1768" t="s">
        <v>4163</v>
      </c>
      <c r="B1768">
        <v>2012</v>
      </c>
      <c r="C1768" t="s">
        <v>3773</v>
      </c>
      <c r="D1768" t="s">
        <v>523</v>
      </c>
      <c r="E1768" t="s">
        <v>55</v>
      </c>
      <c r="F1768" t="s">
        <v>55</v>
      </c>
      <c r="G1768" t="s">
        <v>55</v>
      </c>
      <c r="H1768" t="s">
        <v>55</v>
      </c>
      <c r="I1768" t="s">
        <v>55</v>
      </c>
      <c r="J1768" t="s">
        <v>141</v>
      </c>
      <c r="K1768">
        <v>12.490697000000001</v>
      </c>
      <c r="L1768">
        <v>3.141785</v>
      </c>
      <c r="M1768">
        <v>6.9850000000000003</v>
      </c>
      <c r="N1768">
        <v>20.097000000000001</v>
      </c>
      <c r="O1768" t="s">
        <v>57</v>
      </c>
      <c r="P1768" t="s">
        <v>4164</v>
      </c>
      <c r="Q1768">
        <v>7.6070000000000002</v>
      </c>
      <c r="R1768">
        <v>5.5060000000000002</v>
      </c>
      <c r="S1768">
        <v>7412</v>
      </c>
      <c r="T1768">
        <v>2069</v>
      </c>
      <c r="U1768">
        <v>4145</v>
      </c>
      <c r="V1768">
        <v>11926</v>
      </c>
      <c r="W1768">
        <v>175</v>
      </c>
      <c r="X1768">
        <v>25</v>
      </c>
      <c r="Y1768">
        <v>0</v>
      </c>
      <c r="Z1768">
        <v>0</v>
      </c>
      <c r="AA1768">
        <v>0</v>
      </c>
      <c r="AB1768">
        <v>1</v>
      </c>
      <c r="AC1768" t="s">
        <v>3478</v>
      </c>
      <c r="AD1768" t="s">
        <v>3773</v>
      </c>
      <c r="AE1768">
        <v>1.57</v>
      </c>
    </row>
    <row r="1769" spans="1:31">
      <c r="A1769" t="s">
        <v>4165</v>
      </c>
      <c r="B1769">
        <v>2012</v>
      </c>
      <c r="C1769" t="s">
        <v>3773</v>
      </c>
      <c r="D1769" t="s">
        <v>523</v>
      </c>
      <c r="E1769" t="s">
        <v>55</v>
      </c>
      <c r="F1769" t="s">
        <v>55</v>
      </c>
      <c r="G1769" t="s">
        <v>55</v>
      </c>
      <c r="H1769" t="s">
        <v>55</v>
      </c>
      <c r="I1769" t="s">
        <v>55</v>
      </c>
      <c r="J1769" t="s">
        <v>145</v>
      </c>
      <c r="K1769">
        <v>9.3988720000000008</v>
      </c>
      <c r="L1769">
        <v>2.3750969999999998</v>
      </c>
      <c r="M1769">
        <v>5.266</v>
      </c>
      <c r="N1769">
        <v>15.202999999999999</v>
      </c>
      <c r="O1769" t="s">
        <v>57</v>
      </c>
      <c r="P1769" t="s">
        <v>4166</v>
      </c>
      <c r="Q1769">
        <v>5.8049999999999997</v>
      </c>
      <c r="R1769">
        <v>4.133</v>
      </c>
      <c r="S1769">
        <v>6234</v>
      </c>
      <c r="T1769">
        <v>1625</v>
      </c>
      <c r="U1769">
        <v>3493</v>
      </c>
      <c r="V1769">
        <v>10085</v>
      </c>
      <c r="W1769">
        <v>216</v>
      </c>
      <c r="X1769">
        <v>26</v>
      </c>
      <c r="Y1769">
        <v>0</v>
      </c>
      <c r="Z1769">
        <v>0</v>
      </c>
      <c r="AA1769">
        <v>0</v>
      </c>
      <c r="AB1769">
        <v>1</v>
      </c>
      <c r="AC1769" t="s">
        <v>59</v>
      </c>
      <c r="AD1769" t="s">
        <v>3773</v>
      </c>
      <c r="AE1769">
        <v>1.42</v>
      </c>
    </row>
    <row r="1770" spans="1:31">
      <c r="A1770" t="s">
        <v>4167</v>
      </c>
      <c r="B1770">
        <v>2012</v>
      </c>
      <c r="C1770" t="s">
        <v>3773</v>
      </c>
      <c r="D1770" t="s">
        <v>523</v>
      </c>
      <c r="E1770" t="s">
        <v>55</v>
      </c>
      <c r="F1770" t="s">
        <v>55</v>
      </c>
      <c r="G1770" t="s">
        <v>55</v>
      </c>
      <c r="H1770" t="s">
        <v>55</v>
      </c>
      <c r="I1770" t="s">
        <v>55</v>
      </c>
      <c r="J1770" t="s">
        <v>149</v>
      </c>
      <c r="K1770">
        <v>12.142925</v>
      </c>
      <c r="L1770">
        <v>2.4122400000000002</v>
      </c>
      <c r="M1770">
        <v>7.798</v>
      </c>
      <c r="N1770">
        <v>17.757999999999999</v>
      </c>
      <c r="O1770" t="s">
        <v>57</v>
      </c>
      <c r="P1770" t="s">
        <v>4168</v>
      </c>
      <c r="Q1770">
        <v>5.6150000000000002</v>
      </c>
      <c r="R1770">
        <v>4.3449999999999998</v>
      </c>
      <c r="S1770">
        <v>9217</v>
      </c>
      <c r="T1770">
        <v>1924</v>
      </c>
      <c r="U1770">
        <v>5919</v>
      </c>
      <c r="V1770">
        <v>13479</v>
      </c>
      <c r="W1770">
        <v>351</v>
      </c>
      <c r="X1770">
        <v>39</v>
      </c>
      <c r="Y1770">
        <v>0</v>
      </c>
      <c r="Z1770">
        <v>0</v>
      </c>
      <c r="AA1770">
        <v>0</v>
      </c>
      <c r="AB1770">
        <v>1</v>
      </c>
      <c r="AC1770" t="s">
        <v>390</v>
      </c>
      <c r="AD1770" t="s">
        <v>3773</v>
      </c>
      <c r="AE1770">
        <v>1.91</v>
      </c>
    </row>
    <row r="1771" spans="1:31">
      <c r="A1771" t="s">
        <v>4169</v>
      </c>
      <c r="B1771">
        <v>2012</v>
      </c>
      <c r="C1771" t="s">
        <v>3773</v>
      </c>
      <c r="D1771" t="s">
        <v>523</v>
      </c>
      <c r="E1771" t="s">
        <v>55</v>
      </c>
      <c r="F1771" t="s">
        <v>55</v>
      </c>
      <c r="G1771" t="s">
        <v>55</v>
      </c>
      <c r="H1771" t="s">
        <v>55</v>
      </c>
      <c r="I1771" t="s">
        <v>55</v>
      </c>
      <c r="J1771" t="s">
        <v>153</v>
      </c>
      <c r="K1771">
        <v>10.331294</v>
      </c>
      <c r="L1771">
        <v>1.9311560000000001</v>
      </c>
      <c r="M1771">
        <v>6.8440000000000003</v>
      </c>
      <c r="N1771">
        <v>14.798</v>
      </c>
      <c r="O1771" t="s">
        <v>57</v>
      </c>
      <c r="P1771" t="s">
        <v>4170</v>
      </c>
      <c r="Q1771">
        <v>4.4660000000000002</v>
      </c>
      <c r="R1771">
        <v>3.4870000000000001</v>
      </c>
      <c r="S1771">
        <v>7944</v>
      </c>
      <c r="T1771">
        <v>1616</v>
      </c>
      <c r="U1771">
        <v>5263</v>
      </c>
      <c r="V1771">
        <v>11379</v>
      </c>
      <c r="W1771">
        <v>400</v>
      </c>
      <c r="X1771">
        <v>35</v>
      </c>
      <c r="Y1771">
        <v>0</v>
      </c>
      <c r="Z1771">
        <v>0</v>
      </c>
      <c r="AA1771">
        <v>0</v>
      </c>
      <c r="AB1771">
        <v>1</v>
      </c>
      <c r="AC1771" t="s">
        <v>314</v>
      </c>
      <c r="AD1771" t="s">
        <v>3773</v>
      </c>
      <c r="AE1771">
        <v>1.61</v>
      </c>
    </row>
    <row r="1772" spans="1:31">
      <c r="A1772" t="s">
        <v>4171</v>
      </c>
      <c r="B1772">
        <v>2012</v>
      </c>
      <c r="C1772" t="s">
        <v>3773</v>
      </c>
      <c r="D1772" t="s">
        <v>523</v>
      </c>
      <c r="E1772" t="s">
        <v>55</v>
      </c>
      <c r="F1772" t="s">
        <v>55</v>
      </c>
      <c r="G1772" t="s">
        <v>55</v>
      </c>
      <c r="H1772" t="s">
        <v>55</v>
      </c>
      <c r="I1772" t="s">
        <v>61</v>
      </c>
      <c r="J1772" t="s">
        <v>55</v>
      </c>
      <c r="K1772">
        <v>12.321637000000001</v>
      </c>
      <c r="L1772">
        <v>1.625208</v>
      </c>
      <c r="M1772">
        <v>9.2989999999999995</v>
      </c>
      <c r="N1772">
        <v>15.901999999999999</v>
      </c>
      <c r="O1772" t="s">
        <v>57</v>
      </c>
      <c r="P1772" t="s">
        <v>4172</v>
      </c>
      <c r="Q1772">
        <v>3.58</v>
      </c>
      <c r="R1772">
        <v>3.0230000000000001</v>
      </c>
      <c r="S1772">
        <v>19694</v>
      </c>
      <c r="T1772">
        <v>2894</v>
      </c>
      <c r="U1772">
        <v>14862</v>
      </c>
      <c r="V1772">
        <v>25415</v>
      </c>
      <c r="W1772">
        <v>711</v>
      </c>
      <c r="X1772">
        <v>81</v>
      </c>
      <c r="Y1772">
        <v>0</v>
      </c>
      <c r="Z1772">
        <v>0</v>
      </c>
      <c r="AA1772">
        <v>0</v>
      </c>
      <c r="AB1772">
        <v>1</v>
      </c>
      <c r="AC1772" t="s">
        <v>1375</v>
      </c>
      <c r="AD1772" t="s">
        <v>3773</v>
      </c>
      <c r="AE1772">
        <v>1.74</v>
      </c>
    </row>
    <row r="1773" spans="1:31">
      <c r="A1773" t="s">
        <v>4173</v>
      </c>
      <c r="B1773">
        <v>2012</v>
      </c>
      <c r="C1773" t="s">
        <v>3773</v>
      </c>
      <c r="D1773" t="s">
        <v>523</v>
      </c>
      <c r="E1773" t="s">
        <v>55</v>
      </c>
      <c r="F1773" t="s">
        <v>55</v>
      </c>
      <c r="G1773" t="s">
        <v>55</v>
      </c>
      <c r="H1773" t="s">
        <v>55</v>
      </c>
      <c r="I1773" t="s">
        <v>61</v>
      </c>
      <c r="J1773" t="s">
        <v>137</v>
      </c>
      <c r="K1773">
        <v>23.274408000000001</v>
      </c>
      <c r="L1773">
        <v>7.6759329999999997</v>
      </c>
      <c r="M1773">
        <v>10.039999999999999</v>
      </c>
      <c r="N1773">
        <v>41.923999999999999</v>
      </c>
      <c r="O1773" t="s">
        <v>57</v>
      </c>
      <c r="P1773" t="s">
        <v>4174</v>
      </c>
      <c r="Q1773">
        <v>18.649000000000001</v>
      </c>
      <c r="R1773">
        <v>13.234</v>
      </c>
      <c r="S1773">
        <v>5105</v>
      </c>
      <c r="T1773">
        <v>1903</v>
      </c>
      <c r="U1773">
        <v>2202</v>
      </c>
      <c r="V1773">
        <v>9196</v>
      </c>
      <c r="W1773">
        <v>60</v>
      </c>
      <c r="X1773">
        <v>11</v>
      </c>
      <c r="Y1773">
        <v>0</v>
      </c>
      <c r="Z1773">
        <v>0</v>
      </c>
      <c r="AA1773">
        <v>0</v>
      </c>
      <c r="AB1773">
        <v>1</v>
      </c>
      <c r="AC1773" t="s">
        <v>379</v>
      </c>
      <c r="AD1773" t="s">
        <v>3773</v>
      </c>
      <c r="AE1773">
        <v>1.95</v>
      </c>
    </row>
    <row r="1774" spans="1:31">
      <c r="A1774" t="s">
        <v>4175</v>
      </c>
      <c r="B1774">
        <v>2012</v>
      </c>
      <c r="C1774" t="s">
        <v>3773</v>
      </c>
      <c r="D1774" t="s">
        <v>523</v>
      </c>
      <c r="E1774" t="s">
        <v>55</v>
      </c>
      <c r="F1774" t="s">
        <v>55</v>
      </c>
      <c r="G1774" t="s">
        <v>55</v>
      </c>
      <c r="H1774" t="s">
        <v>55</v>
      </c>
      <c r="I1774" t="s">
        <v>61</v>
      </c>
      <c r="J1774" t="s">
        <v>141</v>
      </c>
      <c r="K1774">
        <v>14.820786</v>
      </c>
      <c r="L1774">
        <v>4.9995450000000003</v>
      </c>
      <c r="M1774">
        <v>6.4349999999999996</v>
      </c>
      <c r="N1774">
        <v>27.56</v>
      </c>
      <c r="O1774" t="s">
        <v>57</v>
      </c>
      <c r="P1774" t="s">
        <v>4176</v>
      </c>
      <c r="Q1774">
        <v>12.739000000000001</v>
      </c>
      <c r="R1774">
        <v>8.3859999999999992</v>
      </c>
      <c r="S1774">
        <v>4326</v>
      </c>
      <c r="T1774">
        <v>1475</v>
      </c>
      <c r="U1774">
        <v>1878</v>
      </c>
      <c r="V1774">
        <v>8044</v>
      </c>
      <c r="W1774">
        <v>98</v>
      </c>
      <c r="X1774">
        <v>16</v>
      </c>
      <c r="Y1774">
        <v>0</v>
      </c>
      <c r="Z1774">
        <v>0</v>
      </c>
      <c r="AA1774">
        <v>0</v>
      </c>
      <c r="AB1774">
        <v>1</v>
      </c>
      <c r="AC1774" t="s">
        <v>1102</v>
      </c>
      <c r="AD1774" t="s">
        <v>3773</v>
      </c>
      <c r="AE1774">
        <v>1.92</v>
      </c>
    </row>
    <row r="1775" spans="1:31">
      <c r="A1775" t="s">
        <v>4177</v>
      </c>
      <c r="B1775">
        <v>2012</v>
      </c>
      <c r="C1775" t="s">
        <v>3773</v>
      </c>
      <c r="D1775" t="s">
        <v>523</v>
      </c>
      <c r="E1775" t="s">
        <v>55</v>
      </c>
      <c r="F1775" t="s">
        <v>55</v>
      </c>
      <c r="G1775" t="s">
        <v>55</v>
      </c>
      <c r="H1775" t="s">
        <v>55</v>
      </c>
      <c r="I1775" t="s">
        <v>61</v>
      </c>
      <c r="J1775" t="s">
        <v>145</v>
      </c>
      <c r="K1775">
        <v>7.8073009999999998</v>
      </c>
      <c r="L1775">
        <v>2.7952780000000002</v>
      </c>
      <c r="M1775">
        <v>3.2589999999999999</v>
      </c>
      <c r="N1775">
        <v>15.255000000000001</v>
      </c>
      <c r="O1775" t="s">
        <v>57</v>
      </c>
      <c r="P1775" t="s">
        <v>4178</v>
      </c>
      <c r="Q1775">
        <v>7.4480000000000004</v>
      </c>
      <c r="R1775">
        <v>4.548</v>
      </c>
      <c r="S1775">
        <v>2448</v>
      </c>
      <c r="T1775">
        <v>859</v>
      </c>
      <c r="U1775">
        <v>1022</v>
      </c>
      <c r="V1775">
        <v>4784</v>
      </c>
      <c r="W1775">
        <v>119</v>
      </c>
      <c r="X1775">
        <v>12</v>
      </c>
      <c r="Y1775">
        <v>0</v>
      </c>
      <c r="Z1775">
        <v>0</v>
      </c>
      <c r="AA1775">
        <v>0</v>
      </c>
      <c r="AB1775">
        <v>1</v>
      </c>
      <c r="AC1775" t="s">
        <v>236</v>
      </c>
      <c r="AD1775" t="s">
        <v>3773</v>
      </c>
      <c r="AE1775">
        <v>1.28</v>
      </c>
    </row>
    <row r="1776" spans="1:31">
      <c r="A1776" t="s">
        <v>4179</v>
      </c>
      <c r="B1776">
        <v>2012</v>
      </c>
      <c r="C1776" t="s">
        <v>3773</v>
      </c>
      <c r="D1776" t="s">
        <v>523</v>
      </c>
      <c r="E1776" t="s">
        <v>55</v>
      </c>
      <c r="F1776" t="s">
        <v>55</v>
      </c>
      <c r="G1776" t="s">
        <v>55</v>
      </c>
      <c r="H1776" t="s">
        <v>55</v>
      </c>
      <c r="I1776" t="s">
        <v>61</v>
      </c>
      <c r="J1776" t="s">
        <v>149</v>
      </c>
      <c r="K1776">
        <v>10.666185</v>
      </c>
      <c r="L1776">
        <v>2.943378</v>
      </c>
      <c r="M1776">
        <v>5.5970000000000004</v>
      </c>
      <c r="N1776">
        <v>17.968</v>
      </c>
      <c r="O1776" t="s">
        <v>57</v>
      </c>
      <c r="P1776" t="s">
        <v>4180</v>
      </c>
      <c r="Q1776">
        <v>7.3019999999999996</v>
      </c>
      <c r="R1776">
        <v>5.07</v>
      </c>
      <c r="S1776">
        <v>3958</v>
      </c>
      <c r="T1776">
        <v>1110</v>
      </c>
      <c r="U1776">
        <v>2077</v>
      </c>
      <c r="V1776">
        <v>6667</v>
      </c>
      <c r="W1776">
        <v>197</v>
      </c>
      <c r="X1776">
        <v>22</v>
      </c>
      <c r="Y1776">
        <v>0</v>
      </c>
      <c r="Z1776">
        <v>0</v>
      </c>
      <c r="AA1776">
        <v>0</v>
      </c>
      <c r="AB1776">
        <v>1</v>
      </c>
      <c r="AC1776" t="s">
        <v>63</v>
      </c>
      <c r="AD1776" t="s">
        <v>3773</v>
      </c>
      <c r="AE1776">
        <v>1.78</v>
      </c>
    </row>
    <row r="1777" spans="1:31">
      <c r="A1777" t="s">
        <v>4181</v>
      </c>
      <c r="B1777">
        <v>2012</v>
      </c>
      <c r="C1777" t="s">
        <v>3773</v>
      </c>
      <c r="D1777" t="s">
        <v>523</v>
      </c>
      <c r="E1777" t="s">
        <v>55</v>
      </c>
      <c r="F1777" t="s">
        <v>55</v>
      </c>
      <c r="G1777" t="s">
        <v>55</v>
      </c>
      <c r="H1777" t="s">
        <v>55</v>
      </c>
      <c r="I1777" t="s">
        <v>61</v>
      </c>
      <c r="J1777" t="s">
        <v>153</v>
      </c>
      <c r="K1777">
        <v>9.5834399999999995</v>
      </c>
      <c r="L1777">
        <v>2.354873</v>
      </c>
      <c r="M1777">
        <v>5.468</v>
      </c>
      <c r="N1777">
        <v>15.305</v>
      </c>
      <c r="O1777" t="s">
        <v>57</v>
      </c>
      <c r="P1777" t="s">
        <v>4182</v>
      </c>
      <c r="Q1777">
        <v>5.7210000000000001</v>
      </c>
      <c r="R1777">
        <v>4.1150000000000002</v>
      </c>
      <c r="S1777">
        <v>3857</v>
      </c>
      <c r="T1777">
        <v>964</v>
      </c>
      <c r="U1777">
        <v>2200</v>
      </c>
      <c r="V1777">
        <v>6159</v>
      </c>
      <c r="W1777">
        <v>237</v>
      </c>
      <c r="X1777">
        <v>20</v>
      </c>
      <c r="Y1777">
        <v>0</v>
      </c>
      <c r="Z1777">
        <v>0</v>
      </c>
      <c r="AA1777">
        <v>0</v>
      </c>
      <c r="AB1777">
        <v>1</v>
      </c>
      <c r="AC1777" t="s">
        <v>249</v>
      </c>
      <c r="AD1777" t="s">
        <v>3773</v>
      </c>
      <c r="AE1777">
        <v>1.51</v>
      </c>
    </row>
    <row r="1778" spans="1:31">
      <c r="A1778" t="s">
        <v>4183</v>
      </c>
      <c r="B1778">
        <v>2012</v>
      </c>
      <c r="C1778" t="s">
        <v>3773</v>
      </c>
      <c r="D1778" t="s">
        <v>523</v>
      </c>
      <c r="E1778" t="s">
        <v>55</v>
      </c>
      <c r="F1778" t="s">
        <v>55</v>
      </c>
      <c r="G1778" t="s">
        <v>55</v>
      </c>
      <c r="H1778" t="s">
        <v>55</v>
      </c>
      <c r="I1778" t="s">
        <v>72</v>
      </c>
      <c r="J1778" t="s">
        <v>55</v>
      </c>
      <c r="K1778">
        <v>10.599978</v>
      </c>
      <c r="L1778">
        <v>1.6602140000000001</v>
      </c>
      <c r="M1778">
        <v>7.5549999999999997</v>
      </c>
      <c r="N1778">
        <v>14.342000000000001</v>
      </c>
      <c r="O1778" t="s">
        <v>57</v>
      </c>
      <c r="P1778" t="s">
        <v>4184</v>
      </c>
      <c r="Q1778">
        <v>3.742</v>
      </c>
      <c r="R1778">
        <v>3.0449999999999999</v>
      </c>
      <c r="S1778">
        <v>17676</v>
      </c>
      <c r="T1778">
        <v>2961</v>
      </c>
      <c r="U1778">
        <v>12599</v>
      </c>
      <c r="V1778">
        <v>23916</v>
      </c>
      <c r="W1778">
        <v>537</v>
      </c>
      <c r="X1778">
        <v>59</v>
      </c>
      <c r="Y1778">
        <v>0</v>
      </c>
      <c r="Z1778">
        <v>0</v>
      </c>
      <c r="AA1778">
        <v>0</v>
      </c>
      <c r="AB1778">
        <v>1</v>
      </c>
      <c r="AC1778" t="s">
        <v>4185</v>
      </c>
      <c r="AD1778" t="s">
        <v>3773</v>
      </c>
      <c r="AE1778">
        <v>1.56</v>
      </c>
    </row>
    <row r="1779" spans="1:31">
      <c r="A1779" t="s">
        <v>4186</v>
      </c>
      <c r="B1779">
        <v>2012</v>
      </c>
      <c r="C1779" t="s">
        <v>3773</v>
      </c>
      <c r="D1779" t="s">
        <v>523</v>
      </c>
      <c r="E1779" t="s">
        <v>55</v>
      </c>
      <c r="F1779" t="s">
        <v>55</v>
      </c>
      <c r="G1779" t="s">
        <v>55</v>
      </c>
      <c r="H1779" t="s">
        <v>55</v>
      </c>
      <c r="I1779" t="s">
        <v>72</v>
      </c>
      <c r="J1779" t="s">
        <v>137</v>
      </c>
      <c r="K1779">
        <v>5.564584</v>
      </c>
      <c r="L1779">
        <v>3.0376660000000002</v>
      </c>
      <c r="M1779">
        <v>1.2609999999999999</v>
      </c>
      <c r="N1779">
        <v>14.9</v>
      </c>
      <c r="O1779" t="s">
        <v>57</v>
      </c>
      <c r="P1779" t="s">
        <v>4187</v>
      </c>
      <c r="Q1779">
        <v>9.3350000000000009</v>
      </c>
      <c r="R1779">
        <v>4.3040000000000003</v>
      </c>
      <c r="S1779">
        <v>1457</v>
      </c>
      <c r="T1779">
        <v>853</v>
      </c>
      <c r="U1779">
        <v>330</v>
      </c>
      <c r="V1779">
        <v>3901</v>
      </c>
      <c r="W1779">
        <v>46</v>
      </c>
      <c r="X1779">
        <v>4</v>
      </c>
      <c r="Y1779">
        <v>0</v>
      </c>
      <c r="Z1779">
        <v>0</v>
      </c>
      <c r="AA1779">
        <v>0</v>
      </c>
      <c r="AB1779">
        <v>1</v>
      </c>
      <c r="AC1779" t="s">
        <v>3360</v>
      </c>
      <c r="AD1779" t="s">
        <v>3773</v>
      </c>
      <c r="AE1779">
        <v>0.79</v>
      </c>
    </row>
    <row r="1780" spans="1:31">
      <c r="A1780" t="s">
        <v>4188</v>
      </c>
      <c r="B1780">
        <v>2012</v>
      </c>
      <c r="C1780" t="s">
        <v>3773</v>
      </c>
      <c r="D1780" t="s">
        <v>523</v>
      </c>
      <c r="E1780" t="s">
        <v>55</v>
      </c>
      <c r="F1780" t="s">
        <v>55</v>
      </c>
      <c r="G1780" t="s">
        <v>55</v>
      </c>
      <c r="H1780" t="s">
        <v>55</v>
      </c>
      <c r="I1780" t="s">
        <v>72</v>
      </c>
      <c r="J1780" t="s">
        <v>141</v>
      </c>
      <c r="K1780">
        <v>10.235372</v>
      </c>
      <c r="L1780">
        <v>5.0539180000000004</v>
      </c>
      <c r="M1780">
        <v>2.6890000000000001</v>
      </c>
      <c r="N1780">
        <v>24.829000000000001</v>
      </c>
      <c r="O1780" t="s">
        <v>57</v>
      </c>
      <c r="P1780" t="s">
        <v>4189</v>
      </c>
      <c r="Q1780">
        <v>14.593999999999999</v>
      </c>
      <c r="R1780">
        <v>7.5469999999999997</v>
      </c>
      <c r="S1780">
        <v>3086</v>
      </c>
      <c r="T1780">
        <v>1552</v>
      </c>
      <c r="U1780">
        <v>811</v>
      </c>
      <c r="V1780">
        <v>7487</v>
      </c>
      <c r="W1780">
        <v>77</v>
      </c>
      <c r="X1780">
        <v>9</v>
      </c>
      <c r="Y1780">
        <v>0</v>
      </c>
      <c r="Z1780">
        <v>0</v>
      </c>
      <c r="AA1780">
        <v>0</v>
      </c>
      <c r="AB1780">
        <v>1</v>
      </c>
      <c r="AC1780" t="s">
        <v>525</v>
      </c>
      <c r="AD1780" t="s">
        <v>3773</v>
      </c>
      <c r="AE1780">
        <v>2.11</v>
      </c>
    </row>
    <row r="1781" spans="1:31">
      <c r="A1781" t="s">
        <v>4190</v>
      </c>
      <c r="B1781">
        <v>2012</v>
      </c>
      <c r="C1781" t="s">
        <v>3773</v>
      </c>
      <c r="D1781" t="s">
        <v>523</v>
      </c>
      <c r="E1781" t="s">
        <v>55</v>
      </c>
      <c r="F1781" t="s">
        <v>55</v>
      </c>
      <c r="G1781" t="s">
        <v>55</v>
      </c>
      <c r="H1781" t="s">
        <v>55</v>
      </c>
      <c r="I1781" t="s">
        <v>72</v>
      </c>
      <c r="J1781" t="s">
        <v>145</v>
      </c>
      <c r="K1781">
        <v>10.826095</v>
      </c>
      <c r="L1781">
        <v>3.7182590000000002</v>
      </c>
      <c r="M1781">
        <v>4.6790000000000003</v>
      </c>
      <c r="N1781">
        <v>20.498000000000001</v>
      </c>
      <c r="O1781" t="s">
        <v>57</v>
      </c>
      <c r="P1781" t="s">
        <v>4191</v>
      </c>
      <c r="Q1781">
        <v>9.6709999999999994</v>
      </c>
      <c r="R1781">
        <v>6.1470000000000002</v>
      </c>
      <c r="S1781">
        <v>3786</v>
      </c>
      <c r="T1781">
        <v>1342</v>
      </c>
      <c r="U1781">
        <v>1636</v>
      </c>
      <c r="V1781">
        <v>7168</v>
      </c>
      <c r="W1781">
        <v>97</v>
      </c>
      <c r="X1781">
        <v>14</v>
      </c>
      <c r="Y1781">
        <v>0</v>
      </c>
      <c r="Z1781">
        <v>0</v>
      </c>
      <c r="AA1781">
        <v>0</v>
      </c>
      <c r="AB1781">
        <v>1</v>
      </c>
      <c r="AC1781" t="s">
        <v>63</v>
      </c>
      <c r="AD1781" t="s">
        <v>3773</v>
      </c>
      <c r="AE1781">
        <v>1.37</v>
      </c>
    </row>
    <row r="1782" spans="1:31">
      <c r="A1782" t="s">
        <v>4192</v>
      </c>
      <c r="B1782">
        <v>2012</v>
      </c>
      <c r="C1782" t="s">
        <v>3773</v>
      </c>
      <c r="D1782" t="s">
        <v>523</v>
      </c>
      <c r="E1782" t="s">
        <v>55</v>
      </c>
      <c r="F1782" t="s">
        <v>55</v>
      </c>
      <c r="G1782" t="s">
        <v>55</v>
      </c>
      <c r="H1782" t="s">
        <v>55</v>
      </c>
      <c r="I1782" t="s">
        <v>72</v>
      </c>
      <c r="J1782" t="s">
        <v>149</v>
      </c>
      <c r="K1782">
        <v>13.555225999999999</v>
      </c>
      <c r="L1782">
        <v>3.7938299999999998</v>
      </c>
      <c r="M1782">
        <v>6.9930000000000003</v>
      </c>
      <c r="N1782">
        <v>22.905999999999999</v>
      </c>
      <c r="O1782" t="s">
        <v>57</v>
      </c>
      <c r="P1782" t="s">
        <v>4193</v>
      </c>
      <c r="Q1782">
        <v>9.3510000000000009</v>
      </c>
      <c r="R1782">
        <v>6.5620000000000003</v>
      </c>
      <c r="S1782">
        <v>5259</v>
      </c>
      <c r="T1782">
        <v>1606</v>
      </c>
      <c r="U1782">
        <v>2713</v>
      </c>
      <c r="V1782">
        <v>8887</v>
      </c>
      <c r="W1782">
        <v>154</v>
      </c>
      <c r="X1782">
        <v>17</v>
      </c>
      <c r="Y1782">
        <v>0</v>
      </c>
      <c r="Z1782">
        <v>0</v>
      </c>
      <c r="AA1782">
        <v>0</v>
      </c>
      <c r="AB1782">
        <v>1</v>
      </c>
      <c r="AC1782" t="s">
        <v>318</v>
      </c>
      <c r="AD1782" t="s">
        <v>3773</v>
      </c>
      <c r="AE1782">
        <v>1.88</v>
      </c>
    </row>
    <row r="1783" spans="1:31">
      <c r="A1783" t="s">
        <v>4194</v>
      </c>
      <c r="B1783">
        <v>2012</v>
      </c>
      <c r="C1783" t="s">
        <v>3773</v>
      </c>
      <c r="D1783" t="s">
        <v>523</v>
      </c>
      <c r="E1783" t="s">
        <v>55</v>
      </c>
      <c r="F1783" t="s">
        <v>55</v>
      </c>
      <c r="G1783" t="s">
        <v>55</v>
      </c>
      <c r="H1783" t="s">
        <v>55</v>
      </c>
      <c r="I1783" t="s">
        <v>72</v>
      </c>
      <c r="J1783" t="s">
        <v>153</v>
      </c>
      <c r="K1783">
        <v>11.15235</v>
      </c>
      <c r="L1783">
        <v>3.4712700000000001</v>
      </c>
      <c r="M1783">
        <v>5.2880000000000003</v>
      </c>
      <c r="N1783">
        <v>19.981000000000002</v>
      </c>
      <c r="O1783" t="s">
        <v>57</v>
      </c>
      <c r="P1783" t="s">
        <v>4195</v>
      </c>
      <c r="Q1783">
        <v>8.8279999999999994</v>
      </c>
      <c r="R1783">
        <v>5.8639999999999999</v>
      </c>
      <c r="S1783">
        <v>4088</v>
      </c>
      <c r="T1783">
        <v>1376</v>
      </c>
      <c r="U1783">
        <v>1938</v>
      </c>
      <c r="V1783">
        <v>7324</v>
      </c>
      <c r="W1783">
        <v>163</v>
      </c>
      <c r="X1783">
        <v>15</v>
      </c>
      <c r="Y1783">
        <v>0</v>
      </c>
      <c r="Z1783">
        <v>0</v>
      </c>
      <c r="AA1783">
        <v>0</v>
      </c>
      <c r="AB1783">
        <v>1</v>
      </c>
      <c r="AC1783" t="s">
        <v>63</v>
      </c>
      <c r="AD1783" t="s">
        <v>3773</v>
      </c>
      <c r="AE1783">
        <v>1.97</v>
      </c>
    </row>
    <row r="1784" spans="1:31">
      <c r="A1784" t="s">
        <v>4198</v>
      </c>
      <c r="B1784">
        <v>2012</v>
      </c>
      <c r="C1784" t="s">
        <v>4199</v>
      </c>
      <c r="D1784" t="s">
        <v>55</v>
      </c>
      <c r="E1784" t="s">
        <v>55</v>
      </c>
      <c r="F1784" t="s">
        <v>55</v>
      </c>
      <c r="G1784" t="s">
        <v>55</v>
      </c>
      <c r="H1784" t="s">
        <v>56</v>
      </c>
      <c r="I1784" t="s">
        <v>55</v>
      </c>
      <c r="J1784" t="s">
        <v>55</v>
      </c>
      <c r="K1784">
        <v>14.578189999999999</v>
      </c>
      <c r="L1784">
        <v>4.703087</v>
      </c>
      <c r="M1784">
        <v>6.6470000000000002</v>
      </c>
      <c r="N1784">
        <v>26.411000000000001</v>
      </c>
      <c r="O1784" t="s">
        <v>57</v>
      </c>
      <c r="P1784" t="s">
        <v>4200</v>
      </c>
      <c r="Q1784">
        <v>11.832000000000001</v>
      </c>
      <c r="R1784">
        <v>7.931</v>
      </c>
      <c r="S1784">
        <v>3176</v>
      </c>
      <c r="T1784">
        <v>1052</v>
      </c>
      <c r="U1784">
        <v>1448</v>
      </c>
      <c r="V1784">
        <v>5754</v>
      </c>
      <c r="W1784">
        <v>61</v>
      </c>
      <c r="X1784">
        <v>13</v>
      </c>
      <c r="Y1784">
        <v>0</v>
      </c>
      <c r="Z1784">
        <v>0</v>
      </c>
      <c r="AA1784">
        <v>0</v>
      </c>
      <c r="AB1784">
        <v>1</v>
      </c>
      <c r="AC1784" t="s">
        <v>3374</v>
      </c>
      <c r="AD1784" t="s">
        <v>4199</v>
      </c>
      <c r="AE1784">
        <v>1.07</v>
      </c>
    </row>
    <row r="1785" spans="1:31">
      <c r="A1785" t="s">
        <v>4201</v>
      </c>
      <c r="B1785">
        <v>2012</v>
      </c>
      <c r="C1785" t="s">
        <v>4199</v>
      </c>
      <c r="D1785" t="s">
        <v>55</v>
      </c>
      <c r="E1785" t="s">
        <v>55</v>
      </c>
      <c r="F1785" t="s">
        <v>55</v>
      </c>
      <c r="G1785" t="s">
        <v>55</v>
      </c>
      <c r="H1785" t="s">
        <v>56</v>
      </c>
      <c r="I1785" t="s">
        <v>61</v>
      </c>
      <c r="J1785" t="s">
        <v>55</v>
      </c>
      <c r="K1785">
        <v>24.024021999999999</v>
      </c>
      <c r="L1785">
        <v>8.3260799999999993</v>
      </c>
      <c r="M1785">
        <v>9.8369999999999997</v>
      </c>
      <c r="N1785">
        <v>44.19</v>
      </c>
      <c r="O1785" t="s">
        <v>57</v>
      </c>
      <c r="P1785" t="s">
        <v>4202</v>
      </c>
      <c r="Q1785">
        <v>20.166</v>
      </c>
      <c r="R1785">
        <v>14.186999999999999</v>
      </c>
      <c r="S1785">
        <v>2441</v>
      </c>
      <c r="T1785">
        <v>1011</v>
      </c>
      <c r="U1785">
        <v>1000</v>
      </c>
      <c r="V1785">
        <v>4491</v>
      </c>
      <c r="W1785">
        <v>35</v>
      </c>
      <c r="X1785">
        <v>9</v>
      </c>
      <c r="Y1785">
        <v>0</v>
      </c>
      <c r="Z1785">
        <v>0</v>
      </c>
      <c r="AA1785">
        <v>0</v>
      </c>
      <c r="AB1785">
        <v>1</v>
      </c>
      <c r="AC1785" t="s">
        <v>456</v>
      </c>
      <c r="AD1785" t="s">
        <v>4199</v>
      </c>
      <c r="AE1785">
        <v>1.29</v>
      </c>
    </row>
    <row r="1786" spans="1:31">
      <c r="A1786" t="s">
        <v>4203</v>
      </c>
      <c r="B1786">
        <v>2012</v>
      </c>
      <c r="C1786" t="s">
        <v>4199</v>
      </c>
      <c r="D1786" t="s">
        <v>55</v>
      </c>
      <c r="E1786" t="s">
        <v>55</v>
      </c>
      <c r="F1786" t="s">
        <v>55</v>
      </c>
      <c r="G1786" t="s">
        <v>55</v>
      </c>
      <c r="H1786" t="s">
        <v>65</v>
      </c>
      <c r="I1786" t="s">
        <v>55</v>
      </c>
      <c r="J1786" t="s">
        <v>55</v>
      </c>
      <c r="K1786">
        <v>35.698990000000002</v>
      </c>
      <c r="L1786">
        <v>4.660272</v>
      </c>
      <c r="M1786">
        <v>26.635999999999999</v>
      </c>
      <c r="N1786">
        <v>45.582000000000001</v>
      </c>
      <c r="O1786" t="s">
        <v>57</v>
      </c>
      <c r="P1786" t="s">
        <v>4204</v>
      </c>
      <c r="Q1786">
        <v>9.8829999999999991</v>
      </c>
      <c r="R1786">
        <v>9.0630000000000006</v>
      </c>
      <c r="S1786">
        <v>20645</v>
      </c>
      <c r="T1786">
        <v>3361</v>
      </c>
      <c r="U1786">
        <v>15404</v>
      </c>
      <c r="V1786">
        <v>26360</v>
      </c>
      <c r="W1786">
        <v>215</v>
      </c>
      <c r="X1786">
        <v>86</v>
      </c>
      <c r="Y1786">
        <v>0</v>
      </c>
      <c r="Z1786">
        <v>0</v>
      </c>
      <c r="AA1786">
        <v>0</v>
      </c>
      <c r="AB1786">
        <v>1</v>
      </c>
      <c r="AC1786" t="s">
        <v>2048</v>
      </c>
      <c r="AD1786" t="s">
        <v>4199</v>
      </c>
      <c r="AE1786">
        <v>2.02</v>
      </c>
    </row>
    <row r="1787" spans="1:31">
      <c r="A1787" t="s">
        <v>4205</v>
      </c>
      <c r="B1787">
        <v>2012</v>
      </c>
      <c r="C1787" t="s">
        <v>4199</v>
      </c>
      <c r="D1787" t="s">
        <v>55</v>
      </c>
      <c r="E1787" t="s">
        <v>55</v>
      </c>
      <c r="F1787" t="s">
        <v>55</v>
      </c>
      <c r="G1787" t="s">
        <v>55</v>
      </c>
      <c r="H1787" t="s">
        <v>65</v>
      </c>
      <c r="I1787" t="s">
        <v>61</v>
      </c>
      <c r="J1787" t="s">
        <v>55</v>
      </c>
      <c r="K1787">
        <v>40.134452000000003</v>
      </c>
      <c r="L1787">
        <v>6.015199</v>
      </c>
      <c r="M1787">
        <v>28.327999999999999</v>
      </c>
      <c r="N1787">
        <v>52.844000000000001</v>
      </c>
      <c r="O1787" t="s">
        <v>57</v>
      </c>
      <c r="P1787" t="s">
        <v>4206</v>
      </c>
      <c r="Q1787">
        <v>12.709</v>
      </c>
      <c r="R1787">
        <v>11.805999999999999</v>
      </c>
      <c r="S1787">
        <v>12986</v>
      </c>
      <c r="T1787">
        <v>2342</v>
      </c>
      <c r="U1787">
        <v>9166</v>
      </c>
      <c r="V1787">
        <v>17098</v>
      </c>
      <c r="W1787">
        <v>140</v>
      </c>
      <c r="X1787">
        <v>58</v>
      </c>
      <c r="Y1787">
        <v>0</v>
      </c>
      <c r="Z1787">
        <v>0</v>
      </c>
      <c r="AA1787">
        <v>0</v>
      </c>
      <c r="AB1787">
        <v>1</v>
      </c>
      <c r="AC1787" t="s">
        <v>676</v>
      </c>
      <c r="AD1787" t="s">
        <v>4199</v>
      </c>
      <c r="AE1787">
        <v>2.09</v>
      </c>
    </row>
    <row r="1788" spans="1:31">
      <c r="A1788" t="s">
        <v>4207</v>
      </c>
      <c r="B1788">
        <v>2012</v>
      </c>
      <c r="C1788" t="s">
        <v>4199</v>
      </c>
      <c r="D1788" t="s">
        <v>55</v>
      </c>
      <c r="E1788" t="s">
        <v>55</v>
      </c>
      <c r="F1788" t="s">
        <v>55</v>
      </c>
      <c r="G1788" t="s">
        <v>55</v>
      </c>
      <c r="H1788" t="s">
        <v>65</v>
      </c>
      <c r="I1788" t="s">
        <v>72</v>
      </c>
      <c r="J1788" t="s">
        <v>55</v>
      </c>
      <c r="K1788">
        <v>30.065828</v>
      </c>
      <c r="L1788">
        <v>6.7918710000000004</v>
      </c>
      <c r="M1788">
        <v>17.466999999999999</v>
      </c>
      <c r="N1788">
        <v>45.332000000000001</v>
      </c>
      <c r="O1788" t="s">
        <v>57</v>
      </c>
      <c r="P1788" t="s">
        <v>4208</v>
      </c>
      <c r="Q1788">
        <v>15.266</v>
      </c>
      <c r="R1788">
        <v>12.599</v>
      </c>
      <c r="S1788">
        <v>7660</v>
      </c>
      <c r="T1788">
        <v>1881</v>
      </c>
      <c r="U1788">
        <v>4450</v>
      </c>
      <c r="V1788">
        <v>11549</v>
      </c>
      <c r="W1788">
        <v>75</v>
      </c>
      <c r="X1788">
        <v>28</v>
      </c>
      <c r="Y1788">
        <v>0</v>
      </c>
      <c r="Z1788">
        <v>0</v>
      </c>
      <c r="AA1788">
        <v>0</v>
      </c>
      <c r="AB1788">
        <v>1</v>
      </c>
      <c r="AC1788" t="s">
        <v>3478</v>
      </c>
      <c r="AD1788" t="s">
        <v>4199</v>
      </c>
      <c r="AE1788">
        <v>1.62</v>
      </c>
    </row>
    <row r="1789" spans="1:31">
      <c r="A1789" t="s">
        <v>4209</v>
      </c>
      <c r="B1789">
        <v>2012</v>
      </c>
      <c r="C1789" t="s">
        <v>4199</v>
      </c>
      <c r="D1789" t="s">
        <v>55</v>
      </c>
      <c r="E1789" t="s">
        <v>55</v>
      </c>
      <c r="F1789" t="s">
        <v>55</v>
      </c>
      <c r="G1789" t="s">
        <v>55</v>
      </c>
      <c r="H1789" t="s">
        <v>76</v>
      </c>
      <c r="I1789" t="s">
        <v>55</v>
      </c>
      <c r="J1789" t="s">
        <v>55</v>
      </c>
      <c r="K1789">
        <v>21.437010000000001</v>
      </c>
      <c r="L1789">
        <v>2.1823790000000001</v>
      </c>
      <c r="M1789">
        <v>17.277999999999999</v>
      </c>
      <c r="N1789">
        <v>26.08</v>
      </c>
      <c r="O1789" t="s">
        <v>57</v>
      </c>
      <c r="P1789" t="s">
        <v>4210</v>
      </c>
      <c r="Q1789">
        <v>4.6429999999999998</v>
      </c>
      <c r="R1789">
        <v>4.1589999999999998</v>
      </c>
      <c r="S1789">
        <v>20443</v>
      </c>
      <c r="T1789">
        <v>1960</v>
      </c>
      <c r="U1789">
        <v>16477</v>
      </c>
      <c r="V1789">
        <v>24871</v>
      </c>
      <c r="W1789">
        <v>387</v>
      </c>
      <c r="X1789">
        <v>121</v>
      </c>
      <c r="Y1789">
        <v>0</v>
      </c>
      <c r="Z1789">
        <v>0</v>
      </c>
      <c r="AA1789">
        <v>0</v>
      </c>
      <c r="AB1789">
        <v>1</v>
      </c>
      <c r="AC1789" t="s">
        <v>3133</v>
      </c>
      <c r="AD1789" t="s">
        <v>4199</v>
      </c>
      <c r="AE1789">
        <v>1.0900000000000001</v>
      </c>
    </row>
    <row r="1790" spans="1:31">
      <c r="A1790" t="s">
        <v>4211</v>
      </c>
      <c r="B1790">
        <v>2012</v>
      </c>
      <c r="C1790" t="s">
        <v>4199</v>
      </c>
      <c r="D1790" t="s">
        <v>55</v>
      </c>
      <c r="E1790" t="s">
        <v>55</v>
      </c>
      <c r="F1790" t="s">
        <v>55</v>
      </c>
      <c r="G1790" t="s">
        <v>55</v>
      </c>
      <c r="H1790" t="s">
        <v>76</v>
      </c>
      <c r="I1790" t="s">
        <v>61</v>
      </c>
      <c r="J1790" t="s">
        <v>55</v>
      </c>
      <c r="K1790">
        <v>26.928909999999998</v>
      </c>
      <c r="L1790">
        <v>3.592301</v>
      </c>
      <c r="M1790">
        <v>20.087</v>
      </c>
      <c r="N1790">
        <v>34.686999999999998</v>
      </c>
      <c r="O1790" t="s">
        <v>57</v>
      </c>
      <c r="P1790" t="s">
        <v>4212</v>
      </c>
      <c r="Q1790">
        <v>7.758</v>
      </c>
      <c r="R1790">
        <v>6.8419999999999996</v>
      </c>
      <c r="S1790">
        <v>12865</v>
      </c>
      <c r="T1790">
        <v>1713</v>
      </c>
      <c r="U1790">
        <v>9596</v>
      </c>
      <c r="V1790">
        <v>16572</v>
      </c>
      <c r="W1790">
        <v>254</v>
      </c>
      <c r="X1790">
        <v>87</v>
      </c>
      <c r="Y1790">
        <v>0</v>
      </c>
      <c r="Z1790">
        <v>0</v>
      </c>
      <c r="AA1790">
        <v>0</v>
      </c>
      <c r="AB1790">
        <v>1</v>
      </c>
      <c r="AC1790" t="s">
        <v>161</v>
      </c>
      <c r="AD1790" t="s">
        <v>4199</v>
      </c>
      <c r="AE1790">
        <v>1.66</v>
      </c>
    </row>
    <row r="1791" spans="1:31">
      <c r="A1791" t="s">
        <v>4213</v>
      </c>
      <c r="B1791">
        <v>2012</v>
      </c>
      <c r="C1791" t="s">
        <v>4199</v>
      </c>
      <c r="D1791" t="s">
        <v>55</v>
      </c>
      <c r="E1791" t="s">
        <v>55</v>
      </c>
      <c r="F1791" t="s">
        <v>55</v>
      </c>
      <c r="G1791" t="s">
        <v>55</v>
      </c>
      <c r="H1791" t="s">
        <v>76</v>
      </c>
      <c r="I1791" t="s">
        <v>72</v>
      </c>
      <c r="J1791" t="s">
        <v>55</v>
      </c>
      <c r="K1791">
        <v>15.923702</v>
      </c>
      <c r="L1791">
        <v>2.6968990000000002</v>
      </c>
      <c r="M1791">
        <v>10.973000000000001</v>
      </c>
      <c r="N1791">
        <v>21.998999999999999</v>
      </c>
      <c r="O1791" t="s">
        <v>57</v>
      </c>
      <c r="P1791" t="s">
        <v>4214</v>
      </c>
      <c r="Q1791">
        <v>6.0750000000000002</v>
      </c>
      <c r="R1791">
        <v>4.9509999999999996</v>
      </c>
      <c r="S1791">
        <v>7578</v>
      </c>
      <c r="T1791">
        <v>1248</v>
      </c>
      <c r="U1791">
        <v>5222</v>
      </c>
      <c r="V1791">
        <v>10469</v>
      </c>
      <c r="W1791">
        <v>133</v>
      </c>
      <c r="X1791">
        <v>34</v>
      </c>
      <c r="Y1791">
        <v>0</v>
      </c>
      <c r="Z1791">
        <v>0</v>
      </c>
      <c r="AA1791">
        <v>0</v>
      </c>
      <c r="AB1791">
        <v>1</v>
      </c>
      <c r="AC1791" t="s">
        <v>228</v>
      </c>
      <c r="AD1791" t="s">
        <v>4199</v>
      </c>
      <c r="AE1791">
        <v>0.72</v>
      </c>
    </row>
    <row r="1792" spans="1:31">
      <c r="A1792" t="s">
        <v>4215</v>
      </c>
      <c r="B1792">
        <v>2012</v>
      </c>
      <c r="C1792" t="s">
        <v>4199</v>
      </c>
      <c r="D1792" t="s">
        <v>55</v>
      </c>
      <c r="E1792" t="s">
        <v>55</v>
      </c>
      <c r="F1792" t="s">
        <v>55</v>
      </c>
      <c r="G1792" t="s">
        <v>55</v>
      </c>
      <c r="H1792" t="s">
        <v>86</v>
      </c>
      <c r="I1792" t="s">
        <v>55</v>
      </c>
      <c r="J1792" t="s">
        <v>55</v>
      </c>
      <c r="K1792">
        <v>31.638741</v>
      </c>
      <c r="L1792">
        <v>2.9344790000000001</v>
      </c>
      <c r="M1792">
        <v>25.943000000000001</v>
      </c>
      <c r="N1792">
        <v>37.773000000000003</v>
      </c>
      <c r="O1792" t="s">
        <v>57</v>
      </c>
      <c r="P1792" t="s">
        <v>4216</v>
      </c>
      <c r="Q1792">
        <v>6.1349999999999998</v>
      </c>
      <c r="R1792">
        <v>5.6959999999999997</v>
      </c>
      <c r="S1792">
        <v>26237</v>
      </c>
      <c r="T1792">
        <v>2592</v>
      </c>
      <c r="U1792">
        <v>21514</v>
      </c>
      <c r="V1792">
        <v>31325</v>
      </c>
      <c r="W1792">
        <v>402</v>
      </c>
      <c r="X1792">
        <v>144</v>
      </c>
      <c r="Y1792">
        <v>0</v>
      </c>
      <c r="Z1792">
        <v>0</v>
      </c>
      <c r="AA1792">
        <v>0</v>
      </c>
      <c r="AB1792">
        <v>1</v>
      </c>
      <c r="AC1792" t="s">
        <v>101</v>
      </c>
      <c r="AD1792" t="s">
        <v>4199</v>
      </c>
      <c r="AE1792">
        <v>1.6</v>
      </c>
    </row>
    <row r="1793" spans="1:31">
      <c r="A1793" t="s">
        <v>4217</v>
      </c>
      <c r="B1793">
        <v>2012</v>
      </c>
      <c r="C1793" t="s">
        <v>4199</v>
      </c>
      <c r="D1793" t="s">
        <v>55</v>
      </c>
      <c r="E1793" t="s">
        <v>55</v>
      </c>
      <c r="F1793" t="s">
        <v>55</v>
      </c>
      <c r="G1793" t="s">
        <v>55</v>
      </c>
      <c r="H1793" t="s">
        <v>86</v>
      </c>
      <c r="I1793" t="s">
        <v>61</v>
      </c>
      <c r="J1793" t="s">
        <v>55</v>
      </c>
      <c r="K1793">
        <v>36.915056</v>
      </c>
      <c r="L1793">
        <v>4.1191639999999996</v>
      </c>
      <c r="M1793">
        <v>28.858000000000001</v>
      </c>
      <c r="N1793">
        <v>45.548000000000002</v>
      </c>
      <c r="O1793" t="s">
        <v>57</v>
      </c>
      <c r="P1793" t="s">
        <v>4218</v>
      </c>
      <c r="Q1793">
        <v>8.6329999999999991</v>
      </c>
      <c r="R1793">
        <v>8.0570000000000004</v>
      </c>
      <c r="S1793">
        <v>14978</v>
      </c>
      <c r="T1793">
        <v>1847</v>
      </c>
      <c r="U1793">
        <v>11709</v>
      </c>
      <c r="V1793">
        <v>18481</v>
      </c>
      <c r="W1793">
        <v>250</v>
      </c>
      <c r="X1793">
        <v>96</v>
      </c>
      <c r="Y1793">
        <v>0</v>
      </c>
      <c r="Z1793">
        <v>0</v>
      </c>
      <c r="AA1793">
        <v>0</v>
      </c>
      <c r="AB1793">
        <v>1</v>
      </c>
      <c r="AC1793" t="s">
        <v>1085</v>
      </c>
      <c r="AD1793" t="s">
        <v>4199</v>
      </c>
      <c r="AE1793">
        <v>1.81</v>
      </c>
    </row>
    <row r="1794" spans="1:31">
      <c r="A1794" t="s">
        <v>4219</v>
      </c>
      <c r="B1794">
        <v>2012</v>
      </c>
      <c r="C1794" t="s">
        <v>4199</v>
      </c>
      <c r="D1794" t="s">
        <v>55</v>
      </c>
      <c r="E1794" t="s">
        <v>55</v>
      </c>
      <c r="F1794" t="s">
        <v>55</v>
      </c>
      <c r="G1794" t="s">
        <v>55</v>
      </c>
      <c r="H1794" t="s">
        <v>86</v>
      </c>
      <c r="I1794" t="s">
        <v>72</v>
      </c>
      <c r="J1794" t="s">
        <v>55</v>
      </c>
      <c r="K1794">
        <v>26.583984000000001</v>
      </c>
      <c r="L1794">
        <v>4.3031940000000004</v>
      </c>
      <c r="M1794">
        <v>18.475000000000001</v>
      </c>
      <c r="N1794">
        <v>36.042999999999999</v>
      </c>
      <c r="O1794" t="s">
        <v>57</v>
      </c>
      <c r="P1794" t="s">
        <v>4220</v>
      </c>
      <c r="Q1794">
        <v>9.4589999999999996</v>
      </c>
      <c r="R1794">
        <v>8.109</v>
      </c>
      <c r="S1794">
        <v>11259</v>
      </c>
      <c r="T1794">
        <v>2003</v>
      </c>
      <c r="U1794">
        <v>7825</v>
      </c>
      <c r="V1794">
        <v>15265</v>
      </c>
      <c r="W1794">
        <v>152</v>
      </c>
      <c r="X1794">
        <v>48</v>
      </c>
      <c r="Y1794">
        <v>0</v>
      </c>
      <c r="Z1794">
        <v>0</v>
      </c>
      <c r="AA1794">
        <v>0</v>
      </c>
      <c r="AB1794">
        <v>1</v>
      </c>
      <c r="AC1794" t="s">
        <v>255</v>
      </c>
      <c r="AD1794" t="s">
        <v>4199</v>
      </c>
      <c r="AE1794">
        <v>1.43</v>
      </c>
    </row>
    <row r="1795" spans="1:31">
      <c r="A1795" t="s">
        <v>4221</v>
      </c>
      <c r="B1795">
        <v>2012</v>
      </c>
      <c r="C1795" t="s">
        <v>4199</v>
      </c>
      <c r="D1795" t="s">
        <v>55</v>
      </c>
      <c r="E1795" t="s">
        <v>55</v>
      </c>
      <c r="F1795" t="s">
        <v>55</v>
      </c>
      <c r="G1795" t="s">
        <v>55</v>
      </c>
      <c r="H1795" t="s">
        <v>96</v>
      </c>
      <c r="I1795" t="s">
        <v>55</v>
      </c>
      <c r="J1795" t="s">
        <v>55</v>
      </c>
      <c r="K1795">
        <v>23.191835000000001</v>
      </c>
      <c r="L1795">
        <v>2.6391499999999999</v>
      </c>
      <c r="M1795">
        <v>18.167000000000002</v>
      </c>
      <c r="N1795">
        <v>28.847999999999999</v>
      </c>
      <c r="O1795" t="s">
        <v>57</v>
      </c>
      <c r="P1795" t="s">
        <v>4222</v>
      </c>
      <c r="Q1795">
        <v>5.6559999999999997</v>
      </c>
      <c r="R1795">
        <v>5.024</v>
      </c>
      <c r="S1795">
        <v>21844</v>
      </c>
      <c r="T1795">
        <v>2770</v>
      </c>
      <c r="U1795">
        <v>17112</v>
      </c>
      <c r="V1795">
        <v>27171</v>
      </c>
      <c r="W1795">
        <v>416</v>
      </c>
      <c r="X1795">
        <v>120</v>
      </c>
      <c r="Y1795">
        <v>0</v>
      </c>
      <c r="Z1795">
        <v>0</v>
      </c>
      <c r="AA1795">
        <v>0</v>
      </c>
      <c r="AB1795">
        <v>1</v>
      </c>
      <c r="AC1795" t="s">
        <v>4223</v>
      </c>
      <c r="AD1795" t="s">
        <v>4199</v>
      </c>
      <c r="AE1795">
        <v>1.62</v>
      </c>
    </row>
    <row r="1796" spans="1:31">
      <c r="A1796" t="s">
        <v>4224</v>
      </c>
      <c r="B1796">
        <v>2012</v>
      </c>
      <c r="C1796" t="s">
        <v>4199</v>
      </c>
      <c r="D1796" t="s">
        <v>55</v>
      </c>
      <c r="E1796" t="s">
        <v>55</v>
      </c>
      <c r="F1796" t="s">
        <v>55</v>
      </c>
      <c r="G1796" t="s">
        <v>55</v>
      </c>
      <c r="H1796" t="s">
        <v>96</v>
      </c>
      <c r="I1796" t="s">
        <v>61</v>
      </c>
      <c r="J1796" t="s">
        <v>55</v>
      </c>
      <c r="K1796">
        <v>21.998021999999999</v>
      </c>
      <c r="L1796">
        <v>3.3239519999999998</v>
      </c>
      <c r="M1796">
        <v>15.766999999999999</v>
      </c>
      <c r="N1796">
        <v>29.324000000000002</v>
      </c>
      <c r="O1796" t="s">
        <v>57</v>
      </c>
      <c r="P1796" t="s">
        <v>4225</v>
      </c>
      <c r="Q1796">
        <v>7.3259999999999996</v>
      </c>
      <c r="R1796">
        <v>6.2309999999999999</v>
      </c>
      <c r="S1796">
        <v>11028</v>
      </c>
      <c r="T1796">
        <v>1709</v>
      </c>
      <c r="U1796">
        <v>7904</v>
      </c>
      <c r="V1796">
        <v>14701</v>
      </c>
      <c r="W1796">
        <v>248</v>
      </c>
      <c r="X1796">
        <v>71</v>
      </c>
      <c r="Y1796">
        <v>0</v>
      </c>
      <c r="Z1796">
        <v>0</v>
      </c>
      <c r="AA1796">
        <v>0</v>
      </c>
      <c r="AB1796">
        <v>1</v>
      </c>
      <c r="AC1796" t="s">
        <v>255</v>
      </c>
      <c r="AD1796" t="s">
        <v>4199</v>
      </c>
      <c r="AE1796">
        <v>1.59</v>
      </c>
    </row>
    <row r="1797" spans="1:31">
      <c r="A1797" t="s">
        <v>4226</v>
      </c>
      <c r="B1797">
        <v>2012</v>
      </c>
      <c r="C1797" t="s">
        <v>4199</v>
      </c>
      <c r="D1797" t="s">
        <v>55</v>
      </c>
      <c r="E1797" t="s">
        <v>55</v>
      </c>
      <c r="F1797" t="s">
        <v>55</v>
      </c>
      <c r="G1797" t="s">
        <v>55</v>
      </c>
      <c r="H1797" t="s">
        <v>96</v>
      </c>
      <c r="I1797" t="s">
        <v>72</v>
      </c>
      <c r="J1797" t="s">
        <v>55</v>
      </c>
      <c r="K1797">
        <v>24.550311000000001</v>
      </c>
      <c r="L1797">
        <v>3.7206980000000001</v>
      </c>
      <c r="M1797">
        <v>17.545999999999999</v>
      </c>
      <c r="N1797">
        <v>32.707999999999998</v>
      </c>
      <c r="O1797" t="s">
        <v>57</v>
      </c>
      <c r="P1797" t="s">
        <v>4227</v>
      </c>
      <c r="Q1797">
        <v>8.1579999999999995</v>
      </c>
      <c r="R1797">
        <v>7.0039999999999996</v>
      </c>
      <c r="S1797">
        <v>10816</v>
      </c>
      <c r="T1797">
        <v>1936</v>
      </c>
      <c r="U1797">
        <v>7730</v>
      </c>
      <c r="V1797">
        <v>14410</v>
      </c>
      <c r="W1797">
        <v>168</v>
      </c>
      <c r="X1797">
        <v>49</v>
      </c>
      <c r="Y1797">
        <v>0</v>
      </c>
      <c r="Z1797">
        <v>0</v>
      </c>
      <c r="AA1797">
        <v>0</v>
      </c>
      <c r="AB1797">
        <v>1</v>
      </c>
      <c r="AC1797" t="s">
        <v>207</v>
      </c>
      <c r="AD1797" t="s">
        <v>4199</v>
      </c>
      <c r="AE1797">
        <v>1.25</v>
      </c>
    </row>
    <row r="1798" spans="1:31">
      <c r="A1798" t="s">
        <v>4228</v>
      </c>
      <c r="B1798">
        <v>2012</v>
      </c>
      <c r="C1798" t="s">
        <v>4199</v>
      </c>
      <c r="D1798" t="s">
        <v>55</v>
      </c>
      <c r="E1798" t="s">
        <v>55</v>
      </c>
      <c r="F1798" t="s">
        <v>55</v>
      </c>
      <c r="G1798" t="s">
        <v>55</v>
      </c>
      <c r="H1798" t="s">
        <v>105</v>
      </c>
      <c r="I1798" t="s">
        <v>55</v>
      </c>
      <c r="J1798" t="s">
        <v>55</v>
      </c>
      <c r="K1798">
        <v>31.926959</v>
      </c>
      <c r="L1798">
        <v>3.8801130000000001</v>
      </c>
      <c r="M1798">
        <v>24.434000000000001</v>
      </c>
      <c r="N1798">
        <v>40.177</v>
      </c>
      <c r="O1798" t="s">
        <v>57</v>
      </c>
      <c r="P1798" t="s">
        <v>4229</v>
      </c>
      <c r="Q1798">
        <v>8.25</v>
      </c>
      <c r="R1798">
        <v>7.4930000000000003</v>
      </c>
      <c r="S1798">
        <v>18671</v>
      </c>
      <c r="T1798">
        <v>2626</v>
      </c>
      <c r="U1798">
        <v>14289</v>
      </c>
      <c r="V1798">
        <v>23496</v>
      </c>
      <c r="W1798">
        <v>277</v>
      </c>
      <c r="X1798">
        <v>87</v>
      </c>
      <c r="Y1798">
        <v>0</v>
      </c>
      <c r="Z1798">
        <v>0</v>
      </c>
      <c r="AA1798">
        <v>0</v>
      </c>
      <c r="AB1798">
        <v>1</v>
      </c>
      <c r="AC1798" t="s">
        <v>344</v>
      </c>
      <c r="AD1798" t="s">
        <v>4199</v>
      </c>
      <c r="AE1798">
        <v>1.91</v>
      </c>
    </row>
    <row r="1799" spans="1:31">
      <c r="A1799" t="s">
        <v>4230</v>
      </c>
      <c r="B1799">
        <v>2012</v>
      </c>
      <c r="C1799" t="s">
        <v>4199</v>
      </c>
      <c r="D1799" t="s">
        <v>55</v>
      </c>
      <c r="E1799" t="s">
        <v>55</v>
      </c>
      <c r="F1799" t="s">
        <v>55</v>
      </c>
      <c r="G1799" t="s">
        <v>55</v>
      </c>
      <c r="H1799" t="s">
        <v>105</v>
      </c>
      <c r="I1799" t="s">
        <v>61</v>
      </c>
      <c r="J1799" t="s">
        <v>55</v>
      </c>
      <c r="K1799">
        <v>32.435797000000001</v>
      </c>
      <c r="L1799">
        <v>5.2533010000000004</v>
      </c>
      <c r="M1799">
        <v>22.382000000000001</v>
      </c>
      <c r="N1799">
        <v>43.835999999999999</v>
      </c>
      <c r="O1799" t="s">
        <v>57</v>
      </c>
      <c r="P1799" t="s">
        <v>4231</v>
      </c>
      <c r="Q1799">
        <v>11.4</v>
      </c>
      <c r="R1799">
        <v>10.054</v>
      </c>
      <c r="S1799">
        <v>10105</v>
      </c>
      <c r="T1799">
        <v>1899</v>
      </c>
      <c r="U1799">
        <v>6973</v>
      </c>
      <c r="V1799">
        <v>13656</v>
      </c>
      <c r="W1799">
        <v>169</v>
      </c>
      <c r="X1799">
        <v>52</v>
      </c>
      <c r="Y1799">
        <v>0</v>
      </c>
      <c r="Z1799">
        <v>0</v>
      </c>
      <c r="AA1799">
        <v>0</v>
      </c>
      <c r="AB1799">
        <v>1</v>
      </c>
      <c r="AC1799" t="s">
        <v>923</v>
      </c>
      <c r="AD1799" t="s">
        <v>4199</v>
      </c>
      <c r="AE1799">
        <v>2.12</v>
      </c>
    </row>
    <row r="1800" spans="1:31">
      <c r="A1800" t="s">
        <v>4232</v>
      </c>
      <c r="B1800">
        <v>2012</v>
      </c>
      <c r="C1800" t="s">
        <v>4199</v>
      </c>
      <c r="D1800" t="s">
        <v>55</v>
      </c>
      <c r="E1800" t="s">
        <v>55</v>
      </c>
      <c r="F1800" t="s">
        <v>55</v>
      </c>
      <c r="G1800" t="s">
        <v>55</v>
      </c>
      <c r="H1800" t="s">
        <v>105</v>
      </c>
      <c r="I1800" t="s">
        <v>72</v>
      </c>
      <c r="J1800" t="s">
        <v>55</v>
      </c>
      <c r="K1800">
        <v>31.346934000000001</v>
      </c>
      <c r="L1800">
        <v>5.5223839999999997</v>
      </c>
      <c r="M1800">
        <v>20.869</v>
      </c>
      <c r="N1800">
        <v>43.433</v>
      </c>
      <c r="O1800" t="s">
        <v>57</v>
      </c>
      <c r="P1800" t="s">
        <v>4233</v>
      </c>
      <c r="Q1800">
        <v>12.086</v>
      </c>
      <c r="R1800">
        <v>10.478</v>
      </c>
      <c r="S1800">
        <v>8567</v>
      </c>
      <c r="T1800">
        <v>1883</v>
      </c>
      <c r="U1800">
        <v>5703</v>
      </c>
      <c r="V1800">
        <v>11870</v>
      </c>
      <c r="W1800">
        <v>108</v>
      </c>
      <c r="X1800">
        <v>35</v>
      </c>
      <c r="Y1800">
        <v>0</v>
      </c>
      <c r="Z1800">
        <v>0</v>
      </c>
      <c r="AA1800">
        <v>0</v>
      </c>
      <c r="AB1800">
        <v>1</v>
      </c>
      <c r="AC1800" t="s">
        <v>663</v>
      </c>
      <c r="AD1800" t="s">
        <v>4199</v>
      </c>
      <c r="AE1800">
        <v>1.52</v>
      </c>
    </row>
    <row r="1801" spans="1:31">
      <c r="A1801" t="s">
        <v>4234</v>
      </c>
      <c r="B1801">
        <v>2012</v>
      </c>
      <c r="C1801" t="s">
        <v>4199</v>
      </c>
      <c r="D1801" t="s">
        <v>55</v>
      </c>
      <c r="E1801" t="s">
        <v>55</v>
      </c>
      <c r="F1801" t="s">
        <v>55</v>
      </c>
      <c r="G1801" t="s">
        <v>55</v>
      </c>
      <c r="H1801" t="s">
        <v>115</v>
      </c>
      <c r="I1801" t="s">
        <v>55</v>
      </c>
      <c r="J1801" t="s">
        <v>55</v>
      </c>
      <c r="K1801">
        <v>23.238551999999999</v>
      </c>
      <c r="L1801">
        <v>6.3518999999999997</v>
      </c>
      <c r="M1801">
        <v>11.914999999999999</v>
      </c>
      <c r="N1801">
        <v>38.304000000000002</v>
      </c>
      <c r="O1801" t="s">
        <v>57</v>
      </c>
      <c r="P1801" t="s">
        <v>4235</v>
      </c>
      <c r="Q1801">
        <v>15.065</v>
      </c>
      <c r="R1801">
        <v>11.323</v>
      </c>
      <c r="S1801">
        <v>5518</v>
      </c>
      <c r="T1801">
        <v>1666</v>
      </c>
      <c r="U1801">
        <v>2829</v>
      </c>
      <c r="V1801">
        <v>9096</v>
      </c>
      <c r="W1801">
        <v>138</v>
      </c>
      <c r="X1801">
        <v>27</v>
      </c>
      <c r="Y1801">
        <v>0</v>
      </c>
      <c r="Z1801">
        <v>0</v>
      </c>
      <c r="AA1801">
        <v>0</v>
      </c>
      <c r="AB1801">
        <v>1</v>
      </c>
      <c r="AC1801" t="s">
        <v>318</v>
      </c>
      <c r="AD1801" t="s">
        <v>4199</v>
      </c>
      <c r="AE1801">
        <v>3.1</v>
      </c>
    </row>
    <row r="1802" spans="1:31">
      <c r="A1802" t="s">
        <v>4236</v>
      </c>
      <c r="B1802">
        <v>2012</v>
      </c>
      <c r="C1802" t="s">
        <v>4199</v>
      </c>
      <c r="D1802" t="s">
        <v>55</v>
      </c>
      <c r="E1802" t="s">
        <v>55</v>
      </c>
      <c r="F1802" t="s">
        <v>55</v>
      </c>
      <c r="G1802" t="s">
        <v>55</v>
      </c>
      <c r="H1802" t="s">
        <v>115</v>
      </c>
      <c r="I1802" t="s">
        <v>61</v>
      </c>
      <c r="J1802" t="s">
        <v>55</v>
      </c>
      <c r="K1802">
        <v>16.948229000000001</v>
      </c>
      <c r="L1802">
        <v>5.6917879999999998</v>
      </c>
      <c r="M1802">
        <v>7.3440000000000003</v>
      </c>
      <c r="N1802">
        <v>31.283000000000001</v>
      </c>
      <c r="O1802" t="s">
        <v>57</v>
      </c>
      <c r="P1802" t="s">
        <v>4237</v>
      </c>
      <c r="Q1802">
        <v>14.335000000000001</v>
      </c>
      <c r="R1802">
        <v>9.6050000000000004</v>
      </c>
      <c r="S1802">
        <v>1968</v>
      </c>
      <c r="T1802">
        <v>655</v>
      </c>
      <c r="U1802">
        <v>853</v>
      </c>
      <c r="V1802">
        <v>3633</v>
      </c>
      <c r="W1802">
        <v>79</v>
      </c>
      <c r="X1802">
        <v>15</v>
      </c>
      <c r="Y1802">
        <v>0</v>
      </c>
      <c r="Z1802">
        <v>0</v>
      </c>
      <c r="AA1802">
        <v>0</v>
      </c>
      <c r="AB1802">
        <v>1</v>
      </c>
      <c r="AC1802" t="s">
        <v>456</v>
      </c>
      <c r="AD1802" t="s">
        <v>4199</v>
      </c>
      <c r="AE1802">
        <v>1.8</v>
      </c>
    </row>
    <row r="1803" spans="1:31">
      <c r="A1803" t="s">
        <v>4238</v>
      </c>
      <c r="B1803">
        <v>2012</v>
      </c>
      <c r="C1803" t="s">
        <v>4199</v>
      </c>
      <c r="D1803" t="s">
        <v>55</v>
      </c>
      <c r="E1803" t="s">
        <v>55</v>
      </c>
      <c r="F1803" t="s">
        <v>55</v>
      </c>
      <c r="G1803" t="s">
        <v>55</v>
      </c>
      <c r="H1803" t="s">
        <v>115</v>
      </c>
      <c r="I1803" t="s">
        <v>72</v>
      </c>
      <c r="J1803" t="s">
        <v>55</v>
      </c>
      <c r="K1803">
        <v>29.258286999999999</v>
      </c>
      <c r="L1803">
        <v>10.708551</v>
      </c>
      <c r="M1803">
        <v>10.779</v>
      </c>
      <c r="N1803">
        <v>54.701999999999998</v>
      </c>
      <c r="O1803" t="s">
        <v>57</v>
      </c>
      <c r="P1803" t="s">
        <v>4239</v>
      </c>
      <c r="Q1803">
        <v>25.443999999999999</v>
      </c>
      <c r="R1803">
        <v>18.48</v>
      </c>
      <c r="S1803">
        <v>3550</v>
      </c>
      <c r="T1803">
        <v>1535</v>
      </c>
      <c r="U1803">
        <v>1308</v>
      </c>
      <c r="V1803">
        <v>6637</v>
      </c>
      <c r="W1803">
        <v>59</v>
      </c>
      <c r="X1803">
        <v>12</v>
      </c>
      <c r="Y1803">
        <v>0</v>
      </c>
      <c r="Z1803">
        <v>0</v>
      </c>
      <c r="AA1803">
        <v>0</v>
      </c>
      <c r="AB1803">
        <v>1</v>
      </c>
      <c r="AC1803" t="s">
        <v>525</v>
      </c>
      <c r="AD1803" t="s">
        <v>4199</v>
      </c>
      <c r="AE1803">
        <v>3.21</v>
      </c>
    </row>
    <row r="1804" spans="1:31">
      <c r="A1804" t="s">
        <v>4240</v>
      </c>
      <c r="B1804">
        <v>2012</v>
      </c>
      <c r="C1804" t="s">
        <v>4199</v>
      </c>
      <c r="D1804" t="s">
        <v>55</v>
      </c>
      <c r="E1804" t="s">
        <v>55</v>
      </c>
      <c r="F1804" t="s">
        <v>55</v>
      </c>
      <c r="G1804" t="s">
        <v>55</v>
      </c>
      <c r="H1804" t="s">
        <v>125</v>
      </c>
      <c r="I1804" t="s">
        <v>55</v>
      </c>
      <c r="J1804" t="s">
        <v>55</v>
      </c>
      <c r="K1804">
        <v>31.331976999999998</v>
      </c>
      <c r="L1804">
        <v>6.2708630000000003</v>
      </c>
      <c r="M1804">
        <v>19.550999999999998</v>
      </c>
      <c r="N1804">
        <v>45.186</v>
      </c>
      <c r="O1804" t="s">
        <v>57</v>
      </c>
      <c r="P1804" t="s">
        <v>4241</v>
      </c>
      <c r="Q1804">
        <v>13.853999999999999</v>
      </c>
      <c r="R1804">
        <v>11.781000000000001</v>
      </c>
      <c r="S1804">
        <v>3107</v>
      </c>
      <c r="T1804">
        <v>739</v>
      </c>
      <c r="U1804">
        <v>1939</v>
      </c>
      <c r="V1804">
        <v>4481</v>
      </c>
      <c r="W1804">
        <v>70</v>
      </c>
      <c r="X1804">
        <v>26</v>
      </c>
      <c r="Y1804">
        <v>0</v>
      </c>
      <c r="Z1804">
        <v>0</v>
      </c>
      <c r="AA1804">
        <v>0</v>
      </c>
      <c r="AB1804">
        <v>1</v>
      </c>
      <c r="AC1804" t="s">
        <v>570</v>
      </c>
      <c r="AD1804" t="s">
        <v>4199</v>
      </c>
      <c r="AE1804">
        <v>1.26</v>
      </c>
    </row>
    <row r="1805" spans="1:31">
      <c r="A1805" t="s">
        <v>4242</v>
      </c>
      <c r="B1805">
        <v>2012</v>
      </c>
      <c r="C1805" t="s">
        <v>4199</v>
      </c>
      <c r="D1805" t="s">
        <v>55</v>
      </c>
      <c r="E1805" t="s">
        <v>55</v>
      </c>
      <c r="F1805" t="s">
        <v>55</v>
      </c>
      <c r="G1805" t="s">
        <v>55</v>
      </c>
      <c r="H1805" t="s">
        <v>125</v>
      </c>
      <c r="I1805" t="s">
        <v>61</v>
      </c>
      <c r="J1805" t="s">
        <v>55</v>
      </c>
      <c r="K1805">
        <v>35.601557999999997</v>
      </c>
      <c r="L1805">
        <v>8.8066300000000002</v>
      </c>
      <c r="M1805">
        <v>19.155999999999999</v>
      </c>
      <c r="N1805">
        <v>54.978000000000002</v>
      </c>
      <c r="O1805" t="s">
        <v>57</v>
      </c>
      <c r="P1805" t="s">
        <v>4243</v>
      </c>
      <c r="Q1805">
        <v>19.376000000000001</v>
      </c>
      <c r="R1805">
        <v>16.446000000000002</v>
      </c>
      <c r="S1805">
        <v>1967</v>
      </c>
      <c r="T1805">
        <v>621</v>
      </c>
      <c r="U1805">
        <v>1058</v>
      </c>
      <c r="V1805">
        <v>3038</v>
      </c>
      <c r="W1805">
        <v>40</v>
      </c>
      <c r="X1805">
        <v>15</v>
      </c>
      <c r="Y1805">
        <v>0</v>
      </c>
      <c r="Z1805">
        <v>0</v>
      </c>
      <c r="AA1805">
        <v>0</v>
      </c>
      <c r="AB1805">
        <v>1</v>
      </c>
      <c r="AC1805" t="s">
        <v>130</v>
      </c>
      <c r="AD1805" t="s">
        <v>4199</v>
      </c>
      <c r="AE1805">
        <v>1.32</v>
      </c>
    </row>
    <row r="1806" spans="1:31">
      <c r="A1806" t="s">
        <v>4244</v>
      </c>
      <c r="B1806">
        <v>2012</v>
      </c>
      <c r="C1806" t="s">
        <v>4199</v>
      </c>
      <c r="D1806" t="s">
        <v>55</v>
      </c>
      <c r="E1806" t="s">
        <v>55</v>
      </c>
      <c r="F1806" t="s">
        <v>55</v>
      </c>
      <c r="G1806" t="s">
        <v>55</v>
      </c>
      <c r="H1806" t="s">
        <v>125</v>
      </c>
      <c r="I1806" t="s">
        <v>72</v>
      </c>
      <c r="J1806" t="s">
        <v>55</v>
      </c>
      <c r="K1806">
        <v>25.961186999999999</v>
      </c>
      <c r="L1806">
        <v>8.4327020000000008</v>
      </c>
      <c r="M1806">
        <v>11.352</v>
      </c>
      <c r="N1806">
        <v>45.92</v>
      </c>
      <c r="O1806" t="s">
        <v>57</v>
      </c>
      <c r="P1806" t="s">
        <v>4245</v>
      </c>
      <c r="Q1806">
        <v>19.959</v>
      </c>
      <c r="R1806">
        <v>14.61</v>
      </c>
      <c r="S1806">
        <v>1140</v>
      </c>
      <c r="T1806">
        <v>381</v>
      </c>
      <c r="U1806">
        <v>499</v>
      </c>
      <c r="V1806">
        <v>2017</v>
      </c>
      <c r="W1806">
        <v>30</v>
      </c>
      <c r="X1806">
        <v>11</v>
      </c>
      <c r="Y1806">
        <v>0</v>
      </c>
      <c r="Z1806">
        <v>0</v>
      </c>
      <c r="AA1806">
        <v>0</v>
      </c>
      <c r="AB1806">
        <v>1</v>
      </c>
      <c r="AC1806" t="s">
        <v>3377</v>
      </c>
      <c r="AD1806" t="s">
        <v>4199</v>
      </c>
      <c r="AE1806">
        <v>1.07</v>
      </c>
    </row>
    <row r="1807" spans="1:31">
      <c r="A1807" t="s">
        <v>4246</v>
      </c>
      <c r="B1807">
        <v>2012</v>
      </c>
      <c r="C1807" t="s">
        <v>4199</v>
      </c>
      <c r="D1807" t="s">
        <v>55</v>
      </c>
      <c r="E1807" t="s">
        <v>55</v>
      </c>
      <c r="F1807" t="s">
        <v>55</v>
      </c>
      <c r="G1807" t="s">
        <v>55</v>
      </c>
      <c r="H1807" t="s">
        <v>55</v>
      </c>
      <c r="I1807" t="s">
        <v>55</v>
      </c>
      <c r="J1807" t="s">
        <v>55</v>
      </c>
      <c r="K1807">
        <v>26.931823999999999</v>
      </c>
      <c r="L1807">
        <v>1.4761629999999999</v>
      </c>
      <c r="M1807">
        <v>24.062999999999999</v>
      </c>
      <c r="N1807">
        <v>29.952000000000002</v>
      </c>
      <c r="O1807" t="s">
        <v>57</v>
      </c>
      <c r="P1807" t="s">
        <v>4247</v>
      </c>
      <c r="Q1807">
        <v>3.02</v>
      </c>
      <c r="R1807">
        <v>2.8690000000000002</v>
      </c>
      <c r="S1807">
        <v>119642</v>
      </c>
      <c r="T1807">
        <v>7348</v>
      </c>
      <c r="U1807">
        <v>106898</v>
      </c>
      <c r="V1807">
        <v>133058</v>
      </c>
      <c r="W1807">
        <v>1966</v>
      </c>
      <c r="X1807">
        <v>624</v>
      </c>
      <c r="Y1807">
        <v>0</v>
      </c>
      <c r="Z1807">
        <v>0</v>
      </c>
      <c r="AA1807">
        <v>0</v>
      </c>
      <c r="AB1807">
        <v>1</v>
      </c>
      <c r="AC1807" t="s">
        <v>4248</v>
      </c>
      <c r="AD1807" t="s">
        <v>4199</v>
      </c>
      <c r="AE1807">
        <v>2.1800000000000002</v>
      </c>
    </row>
    <row r="1808" spans="1:31">
      <c r="A1808" t="s">
        <v>4249</v>
      </c>
      <c r="B1808">
        <v>2012</v>
      </c>
      <c r="C1808" t="s">
        <v>4199</v>
      </c>
      <c r="D1808" t="s">
        <v>55</v>
      </c>
      <c r="E1808" t="s">
        <v>55</v>
      </c>
      <c r="F1808" t="s">
        <v>55</v>
      </c>
      <c r="G1808" t="s">
        <v>55</v>
      </c>
      <c r="H1808" t="s">
        <v>55</v>
      </c>
      <c r="I1808" t="s">
        <v>55</v>
      </c>
      <c r="J1808" t="s">
        <v>137</v>
      </c>
      <c r="K1808">
        <v>23.303328</v>
      </c>
      <c r="L1808">
        <v>5.3369390000000001</v>
      </c>
      <c r="M1808">
        <v>13.59</v>
      </c>
      <c r="N1808">
        <v>35.633000000000003</v>
      </c>
      <c r="O1808" t="s">
        <v>57</v>
      </c>
      <c r="P1808" t="s">
        <v>4250</v>
      </c>
      <c r="Q1808">
        <v>12.33</v>
      </c>
      <c r="R1808">
        <v>9.7140000000000004</v>
      </c>
      <c r="S1808">
        <v>13282</v>
      </c>
      <c r="T1808">
        <v>3508</v>
      </c>
      <c r="U1808">
        <v>7745</v>
      </c>
      <c r="V1808">
        <v>20309</v>
      </c>
      <c r="W1808">
        <v>137</v>
      </c>
      <c r="X1808">
        <v>35</v>
      </c>
      <c r="Y1808">
        <v>0</v>
      </c>
      <c r="Z1808">
        <v>0</v>
      </c>
      <c r="AA1808">
        <v>0</v>
      </c>
      <c r="AB1808">
        <v>1</v>
      </c>
      <c r="AC1808" t="s">
        <v>4251</v>
      </c>
      <c r="AD1808" t="s">
        <v>4199</v>
      </c>
      <c r="AE1808">
        <v>2.17</v>
      </c>
    </row>
    <row r="1809" spans="1:31">
      <c r="A1809" t="s">
        <v>4252</v>
      </c>
      <c r="B1809">
        <v>2012</v>
      </c>
      <c r="C1809" t="s">
        <v>4199</v>
      </c>
      <c r="D1809" t="s">
        <v>55</v>
      </c>
      <c r="E1809" t="s">
        <v>55</v>
      </c>
      <c r="F1809" t="s">
        <v>55</v>
      </c>
      <c r="G1809" t="s">
        <v>55</v>
      </c>
      <c r="H1809" t="s">
        <v>55</v>
      </c>
      <c r="I1809" t="s">
        <v>55</v>
      </c>
      <c r="J1809" t="s">
        <v>141</v>
      </c>
      <c r="K1809">
        <v>15.390828000000001</v>
      </c>
      <c r="L1809">
        <v>3.2334459999999998</v>
      </c>
      <c r="M1809">
        <v>9.5640000000000001</v>
      </c>
      <c r="N1809">
        <v>22.927</v>
      </c>
      <c r="O1809" t="s">
        <v>57</v>
      </c>
      <c r="P1809" t="s">
        <v>4253</v>
      </c>
      <c r="Q1809">
        <v>7.5359999999999996</v>
      </c>
      <c r="R1809">
        <v>5.827</v>
      </c>
      <c r="S1809">
        <v>10613</v>
      </c>
      <c r="T1809">
        <v>2004</v>
      </c>
      <c r="U1809">
        <v>6595</v>
      </c>
      <c r="V1809">
        <v>15809</v>
      </c>
      <c r="W1809">
        <v>212</v>
      </c>
      <c r="X1809">
        <v>40</v>
      </c>
      <c r="Y1809">
        <v>0</v>
      </c>
      <c r="Z1809">
        <v>0</v>
      </c>
      <c r="AA1809">
        <v>0</v>
      </c>
      <c r="AB1809">
        <v>1</v>
      </c>
      <c r="AC1809" t="s">
        <v>3791</v>
      </c>
      <c r="AD1809" t="s">
        <v>4199</v>
      </c>
      <c r="AE1809">
        <v>1.69</v>
      </c>
    </row>
    <row r="1810" spans="1:31">
      <c r="A1810" t="s">
        <v>4254</v>
      </c>
      <c r="B1810">
        <v>2012</v>
      </c>
      <c r="C1810" t="s">
        <v>4199</v>
      </c>
      <c r="D1810" t="s">
        <v>55</v>
      </c>
      <c r="E1810" t="s">
        <v>55</v>
      </c>
      <c r="F1810" t="s">
        <v>55</v>
      </c>
      <c r="G1810" t="s">
        <v>55</v>
      </c>
      <c r="H1810" t="s">
        <v>55</v>
      </c>
      <c r="I1810" t="s">
        <v>55</v>
      </c>
      <c r="J1810" t="s">
        <v>145</v>
      </c>
      <c r="K1810">
        <v>24.661017999999999</v>
      </c>
      <c r="L1810">
        <v>3.3152270000000001</v>
      </c>
      <c r="M1810">
        <v>18.376000000000001</v>
      </c>
      <c r="N1810">
        <v>31.853000000000002</v>
      </c>
      <c r="O1810" t="s">
        <v>57</v>
      </c>
      <c r="P1810" t="s">
        <v>4255</v>
      </c>
      <c r="Q1810">
        <v>7.1920000000000002</v>
      </c>
      <c r="R1810">
        <v>6.2850000000000001</v>
      </c>
      <c r="S1810">
        <v>19368</v>
      </c>
      <c r="T1810">
        <v>2338</v>
      </c>
      <c r="U1810">
        <v>14432</v>
      </c>
      <c r="V1810">
        <v>25016</v>
      </c>
      <c r="W1810">
        <v>284</v>
      </c>
      <c r="X1810">
        <v>83</v>
      </c>
      <c r="Y1810">
        <v>0</v>
      </c>
      <c r="Z1810">
        <v>0</v>
      </c>
      <c r="AA1810">
        <v>0</v>
      </c>
      <c r="AB1810">
        <v>1</v>
      </c>
      <c r="AC1810" t="s">
        <v>4256</v>
      </c>
      <c r="AD1810" t="s">
        <v>4199</v>
      </c>
      <c r="AE1810">
        <v>1.67</v>
      </c>
    </row>
    <row r="1811" spans="1:31">
      <c r="A1811" t="s">
        <v>4257</v>
      </c>
      <c r="B1811">
        <v>2012</v>
      </c>
      <c r="C1811" t="s">
        <v>4199</v>
      </c>
      <c r="D1811" t="s">
        <v>55</v>
      </c>
      <c r="E1811" t="s">
        <v>55</v>
      </c>
      <c r="F1811" t="s">
        <v>55</v>
      </c>
      <c r="G1811" t="s">
        <v>55</v>
      </c>
      <c r="H1811" t="s">
        <v>55</v>
      </c>
      <c r="I1811" t="s">
        <v>55</v>
      </c>
      <c r="J1811" t="s">
        <v>149</v>
      </c>
      <c r="K1811">
        <v>32.617479000000003</v>
      </c>
      <c r="L1811">
        <v>3.1696409999999999</v>
      </c>
      <c r="M1811">
        <v>26.456</v>
      </c>
      <c r="N1811">
        <v>39.256</v>
      </c>
      <c r="O1811" t="s">
        <v>57</v>
      </c>
      <c r="P1811" t="s">
        <v>4258</v>
      </c>
      <c r="Q1811">
        <v>6.6390000000000002</v>
      </c>
      <c r="R1811">
        <v>6.1609999999999996</v>
      </c>
      <c r="S1811">
        <v>33530</v>
      </c>
      <c r="T1811">
        <v>4053</v>
      </c>
      <c r="U1811">
        <v>27196</v>
      </c>
      <c r="V1811">
        <v>40354</v>
      </c>
      <c r="W1811">
        <v>524</v>
      </c>
      <c r="X1811">
        <v>189</v>
      </c>
      <c r="Y1811">
        <v>0</v>
      </c>
      <c r="Z1811">
        <v>0</v>
      </c>
      <c r="AA1811">
        <v>0</v>
      </c>
      <c r="AB1811">
        <v>1</v>
      </c>
      <c r="AC1811" t="s">
        <v>1057</v>
      </c>
      <c r="AD1811" t="s">
        <v>4199</v>
      </c>
      <c r="AE1811">
        <v>2.39</v>
      </c>
    </row>
    <row r="1812" spans="1:31">
      <c r="A1812" t="s">
        <v>4259</v>
      </c>
      <c r="B1812">
        <v>2012</v>
      </c>
      <c r="C1812" t="s">
        <v>4199</v>
      </c>
      <c r="D1812" t="s">
        <v>55</v>
      </c>
      <c r="E1812" t="s">
        <v>55</v>
      </c>
      <c r="F1812" t="s">
        <v>55</v>
      </c>
      <c r="G1812" t="s">
        <v>55</v>
      </c>
      <c r="H1812" t="s">
        <v>55</v>
      </c>
      <c r="I1812" t="s">
        <v>55</v>
      </c>
      <c r="J1812" t="s">
        <v>153</v>
      </c>
      <c r="K1812">
        <v>31.286895999999999</v>
      </c>
      <c r="L1812">
        <v>2.1749580000000002</v>
      </c>
      <c r="M1812">
        <v>27.05</v>
      </c>
      <c r="N1812">
        <v>35.768999999999998</v>
      </c>
      <c r="O1812" t="s">
        <v>57</v>
      </c>
      <c r="P1812" t="s">
        <v>4260</v>
      </c>
      <c r="Q1812">
        <v>4.4820000000000002</v>
      </c>
      <c r="R1812">
        <v>4.2359999999999998</v>
      </c>
      <c r="S1812">
        <v>42851</v>
      </c>
      <c r="T1812">
        <v>3450</v>
      </c>
      <c r="U1812">
        <v>37049</v>
      </c>
      <c r="V1812">
        <v>48989</v>
      </c>
      <c r="W1812">
        <v>809</v>
      </c>
      <c r="X1812">
        <v>277</v>
      </c>
      <c r="Y1812">
        <v>0</v>
      </c>
      <c r="Z1812">
        <v>0</v>
      </c>
      <c r="AA1812">
        <v>0</v>
      </c>
      <c r="AB1812">
        <v>1</v>
      </c>
      <c r="AC1812" t="s">
        <v>4261</v>
      </c>
      <c r="AD1812" t="s">
        <v>4199</v>
      </c>
      <c r="AE1812">
        <v>1.78</v>
      </c>
    </row>
    <row r="1813" spans="1:31">
      <c r="A1813" t="s">
        <v>4262</v>
      </c>
      <c r="B1813">
        <v>2012</v>
      </c>
      <c r="C1813" t="s">
        <v>4199</v>
      </c>
      <c r="D1813" t="s">
        <v>55</v>
      </c>
      <c r="E1813" t="s">
        <v>55</v>
      </c>
      <c r="F1813" t="s">
        <v>55</v>
      </c>
      <c r="G1813" t="s">
        <v>55</v>
      </c>
      <c r="H1813" t="s">
        <v>55</v>
      </c>
      <c r="I1813" t="s">
        <v>61</v>
      </c>
      <c r="J1813" t="s">
        <v>55</v>
      </c>
      <c r="K1813">
        <v>29.804369000000001</v>
      </c>
      <c r="L1813">
        <v>1.8910260000000001</v>
      </c>
      <c r="M1813">
        <v>26.123999999999999</v>
      </c>
      <c r="N1813">
        <v>33.69</v>
      </c>
      <c r="O1813" t="s">
        <v>57</v>
      </c>
      <c r="P1813" t="s">
        <v>4263</v>
      </c>
      <c r="Q1813">
        <v>3.8860000000000001</v>
      </c>
      <c r="R1813">
        <v>3.68</v>
      </c>
      <c r="S1813">
        <v>68338</v>
      </c>
      <c r="T1813">
        <v>4717</v>
      </c>
      <c r="U1813">
        <v>59899</v>
      </c>
      <c r="V1813">
        <v>77247</v>
      </c>
      <c r="W1813">
        <v>1215</v>
      </c>
      <c r="X1813">
        <v>403</v>
      </c>
      <c r="Y1813">
        <v>0</v>
      </c>
      <c r="Z1813">
        <v>0</v>
      </c>
      <c r="AA1813">
        <v>0</v>
      </c>
      <c r="AB1813">
        <v>1</v>
      </c>
      <c r="AC1813" t="s">
        <v>4264</v>
      </c>
      <c r="AD1813" t="s">
        <v>4199</v>
      </c>
      <c r="AE1813">
        <v>2.08</v>
      </c>
    </row>
    <row r="1814" spans="1:31">
      <c r="A1814" t="s">
        <v>4265</v>
      </c>
      <c r="B1814">
        <v>2012</v>
      </c>
      <c r="C1814" t="s">
        <v>4199</v>
      </c>
      <c r="D1814" t="s">
        <v>55</v>
      </c>
      <c r="E1814" t="s">
        <v>55</v>
      </c>
      <c r="F1814" t="s">
        <v>55</v>
      </c>
      <c r="G1814" t="s">
        <v>55</v>
      </c>
      <c r="H1814" t="s">
        <v>55</v>
      </c>
      <c r="I1814" t="s">
        <v>61</v>
      </c>
      <c r="J1814" t="s">
        <v>137</v>
      </c>
      <c r="K1814">
        <v>26.414870000000001</v>
      </c>
      <c r="L1814">
        <v>7.3268269999999998</v>
      </c>
      <c r="M1814">
        <v>13.281000000000001</v>
      </c>
      <c r="N1814">
        <v>43.542999999999999</v>
      </c>
      <c r="O1814" t="s">
        <v>57</v>
      </c>
      <c r="P1814" t="s">
        <v>4266</v>
      </c>
      <c r="Q1814">
        <v>17.128</v>
      </c>
      <c r="R1814">
        <v>13.134</v>
      </c>
      <c r="S1814">
        <v>6386</v>
      </c>
      <c r="T1814">
        <v>2261</v>
      </c>
      <c r="U1814">
        <v>3211</v>
      </c>
      <c r="V1814">
        <v>10527</v>
      </c>
      <c r="W1814">
        <v>75</v>
      </c>
      <c r="X1814">
        <v>19</v>
      </c>
      <c r="Y1814">
        <v>0</v>
      </c>
      <c r="Z1814">
        <v>0</v>
      </c>
      <c r="AA1814">
        <v>0</v>
      </c>
      <c r="AB1814">
        <v>1</v>
      </c>
      <c r="AC1814" t="s">
        <v>3432</v>
      </c>
      <c r="AD1814" t="s">
        <v>4199</v>
      </c>
      <c r="AE1814">
        <v>2.04</v>
      </c>
    </row>
    <row r="1815" spans="1:31">
      <c r="A1815" t="s">
        <v>4267</v>
      </c>
      <c r="B1815">
        <v>2012</v>
      </c>
      <c r="C1815" t="s">
        <v>4199</v>
      </c>
      <c r="D1815" t="s">
        <v>55</v>
      </c>
      <c r="E1815" t="s">
        <v>55</v>
      </c>
      <c r="F1815" t="s">
        <v>55</v>
      </c>
      <c r="G1815" t="s">
        <v>55</v>
      </c>
      <c r="H1815" t="s">
        <v>55</v>
      </c>
      <c r="I1815" t="s">
        <v>61</v>
      </c>
      <c r="J1815" t="s">
        <v>141</v>
      </c>
      <c r="K1815">
        <v>16.037178999999998</v>
      </c>
      <c r="L1815">
        <v>4.2327760000000003</v>
      </c>
      <c r="M1815">
        <v>8.6120000000000001</v>
      </c>
      <c r="N1815">
        <v>26.259</v>
      </c>
      <c r="O1815" t="s">
        <v>57</v>
      </c>
      <c r="P1815" t="s">
        <v>4268</v>
      </c>
      <c r="Q1815">
        <v>10.222</v>
      </c>
      <c r="R1815">
        <v>7.4249999999999998</v>
      </c>
      <c r="S1815">
        <v>5279</v>
      </c>
      <c r="T1815">
        <v>1297</v>
      </c>
      <c r="U1815">
        <v>2835</v>
      </c>
      <c r="V1815">
        <v>8644</v>
      </c>
      <c r="W1815">
        <v>117</v>
      </c>
      <c r="X1815">
        <v>23</v>
      </c>
      <c r="Y1815">
        <v>0</v>
      </c>
      <c r="Z1815">
        <v>0</v>
      </c>
      <c r="AA1815">
        <v>0</v>
      </c>
      <c r="AB1815">
        <v>1</v>
      </c>
      <c r="AC1815" t="s">
        <v>318</v>
      </c>
      <c r="AD1815" t="s">
        <v>4199</v>
      </c>
      <c r="AE1815">
        <v>1.54</v>
      </c>
    </row>
    <row r="1816" spans="1:31">
      <c r="A1816" t="s">
        <v>4269</v>
      </c>
      <c r="B1816">
        <v>2012</v>
      </c>
      <c r="C1816" t="s">
        <v>4199</v>
      </c>
      <c r="D1816" t="s">
        <v>55</v>
      </c>
      <c r="E1816" t="s">
        <v>55</v>
      </c>
      <c r="F1816" t="s">
        <v>55</v>
      </c>
      <c r="G1816" t="s">
        <v>55</v>
      </c>
      <c r="H1816" t="s">
        <v>55</v>
      </c>
      <c r="I1816" t="s">
        <v>61</v>
      </c>
      <c r="J1816" t="s">
        <v>145</v>
      </c>
      <c r="K1816">
        <v>28.346391000000001</v>
      </c>
      <c r="L1816">
        <v>4.6935500000000001</v>
      </c>
      <c r="M1816">
        <v>19.472000000000001</v>
      </c>
      <c r="N1816">
        <v>38.65</v>
      </c>
      <c r="O1816" t="s">
        <v>57</v>
      </c>
      <c r="P1816" t="s">
        <v>4270</v>
      </c>
      <c r="Q1816">
        <v>10.304</v>
      </c>
      <c r="R1816">
        <v>8.8740000000000006</v>
      </c>
      <c r="S1816">
        <v>10900</v>
      </c>
      <c r="T1816">
        <v>1759</v>
      </c>
      <c r="U1816">
        <v>7487</v>
      </c>
      <c r="V1816">
        <v>14862</v>
      </c>
      <c r="W1816">
        <v>163</v>
      </c>
      <c r="X1816">
        <v>49</v>
      </c>
      <c r="Y1816">
        <v>0</v>
      </c>
      <c r="Z1816">
        <v>0</v>
      </c>
      <c r="AA1816">
        <v>0</v>
      </c>
      <c r="AB1816">
        <v>1</v>
      </c>
      <c r="AC1816" t="s">
        <v>4271</v>
      </c>
      <c r="AD1816" t="s">
        <v>4199</v>
      </c>
      <c r="AE1816">
        <v>1.76</v>
      </c>
    </row>
    <row r="1817" spans="1:31">
      <c r="A1817" t="s">
        <v>4272</v>
      </c>
      <c r="B1817">
        <v>2012</v>
      </c>
      <c r="C1817" t="s">
        <v>4199</v>
      </c>
      <c r="D1817" t="s">
        <v>55</v>
      </c>
      <c r="E1817" t="s">
        <v>55</v>
      </c>
      <c r="F1817" t="s">
        <v>55</v>
      </c>
      <c r="G1817" t="s">
        <v>55</v>
      </c>
      <c r="H1817" t="s">
        <v>55</v>
      </c>
      <c r="I1817" t="s">
        <v>61</v>
      </c>
      <c r="J1817" t="s">
        <v>149</v>
      </c>
      <c r="K1817">
        <v>34.936123000000002</v>
      </c>
      <c r="L1817">
        <v>3.6365820000000002</v>
      </c>
      <c r="M1817">
        <v>27.846</v>
      </c>
      <c r="N1817">
        <v>42.555</v>
      </c>
      <c r="O1817" t="s">
        <v>57</v>
      </c>
      <c r="P1817" t="s">
        <v>4273</v>
      </c>
      <c r="Q1817">
        <v>7.6189999999999998</v>
      </c>
      <c r="R1817">
        <v>7.0910000000000002</v>
      </c>
      <c r="S1817">
        <v>19042</v>
      </c>
      <c r="T1817">
        <v>2679</v>
      </c>
      <c r="U1817">
        <v>15177</v>
      </c>
      <c r="V1817">
        <v>23195</v>
      </c>
      <c r="W1817">
        <v>322</v>
      </c>
      <c r="X1817">
        <v>120</v>
      </c>
      <c r="Y1817">
        <v>0</v>
      </c>
      <c r="Z1817">
        <v>0</v>
      </c>
      <c r="AA1817">
        <v>0</v>
      </c>
      <c r="AB1817">
        <v>1</v>
      </c>
      <c r="AC1817" t="s">
        <v>167</v>
      </c>
      <c r="AD1817" t="s">
        <v>4199</v>
      </c>
      <c r="AE1817">
        <v>1.87</v>
      </c>
    </row>
    <row r="1818" spans="1:31">
      <c r="A1818" t="s">
        <v>4274</v>
      </c>
      <c r="B1818">
        <v>2012</v>
      </c>
      <c r="C1818" t="s">
        <v>4199</v>
      </c>
      <c r="D1818" t="s">
        <v>55</v>
      </c>
      <c r="E1818" t="s">
        <v>55</v>
      </c>
      <c r="F1818" t="s">
        <v>55</v>
      </c>
      <c r="G1818" t="s">
        <v>55</v>
      </c>
      <c r="H1818" t="s">
        <v>55</v>
      </c>
      <c r="I1818" t="s">
        <v>61</v>
      </c>
      <c r="J1818" t="s">
        <v>153</v>
      </c>
      <c r="K1818">
        <v>33.735666000000002</v>
      </c>
      <c r="L1818">
        <v>2.7930220000000001</v>
      </c>
      <c r="M1818">
        <v>28.286000000000001</v>
      </c>
      <c r="N1818">
        <v>39.526000000000003</v>
      </c>
      <c r="O1818" t="s">
        <v>57</v>
      </c>
      <c r="P1818" t="s">
        <v>4275</v>
      </c>
      <c r="Q1818">
        <v>5.79</v>
      </c>
      <c r="R1818">
        <v>5.45</v>
      </c>
      <c r="S1818">
        <v>26731</v>
      </c>
      <c r="T1818">
        <v>2464</v>
      </c>
      <c r="U1818">
        <v>22412</v>
      </c>
      <c r="V1818">
        <v>31319</v>
      </c>
      <c r="W1818">
        <v>538</v>
      </c>
      <c r="X1818">
        <v>192</v>
      </c>
      <c r="Y1818">
        <v>0</v>
      </c>
      <c r="Z1818">
        <v>0</v>
      </c>
      <c r="AA1818">
        <v>0</v>
      </c>
      <c r="AB1818">
        <v>1</v>
      </c>
      <c r="AC1818" t="s">
        <v>101</v>
      </c>
      <c r="AD1818" t="s">
        <v>4199</v>
      </c>
      <c r="AE1818">
        <v>1.87</v>
      </c>
    </row>
    <row r="1819" spans="1:31">
      <c r="A1819" t="s">
        <v>4276</v>
      </c>
      <c r="B1819">
        <v>2012</v>
      </c>
      <c r="C1819" t="s">
        <v>4199</v>
      </c>
      <c r="D1819" t="s">
        <v>55</v>
      </c>
      <c r="E1819" t="s">
        <v>55</v>
      </c>
      <c r="F1819" t="s">
        <v>55</v>
      </c>
      <c r="G1819" t="s">
        <v>55</v>
      </c>
      <c r="H1819" t="s">
        <v>55</v>
      </c>
      <c r="I1819" t="s">
        <v>72</v>
      </c>
      <c r="J1819" t="s">
        <v>55</v>
      </c>
      <c r="K1819">
        <v>23.867715</v>
      </c>
      <c r="L1819">
        <v>1.848543</v>
      </c>
      <c r="M1819">
        <v>20.306999999999999</v>
      </c>
      <c r="N1819">
        <v>27.722000000000001</v>
      </c>
      <c r="O1819" t="s">
        <v>57</v>
      </c>
      <c r="P1819" t="s">
        <v>4277</v>
      </c>
      <c r="Q1819">
        <v>3.8540000000000001</v>
      </c>
      <c r="R1819">
        <v>3.5609999999999999</v>
      </c>
      <c r="S1819">
        <v>51305</v>
      </c>
      <c r="T1819">
        <v>4432</v>
      </c>
      <c r="U1819">
        <v>43650</v>
      </c>
      <c r="V1819">
        <v>59589</v>
      </c>
      <c r="W1819">
        <v>751</v>
      </c>
      <c r="X1819">
        <v>221</v>
      </c>
      <c r="Y1819">
        <v>0</v>
      </c>
      <c r="Z1819">
        <v>0</v>
      </c>
      <c r="AA1819">
        <v>0</v>
      </c>
      <c r="AB1819">
        <v>1</v>
      </c>
      <c r="AC1819" t="s">
        <v>4278</v>
      </c>
      <c r="AD1819" t="s">
        <v>4199</v>
      </c>
      <c r="AE1819">
        <v>1.41</v>
      </c>
    </row>
    <row r="1820" spans="1:31">
      <c r="A1820" t="s">
        <v>4279</v>
      </c>
      <c r="B1820">
        <v>2012</v>
      </c>
      <c r="C1820" t="s">
        <v>4199</v>
      </c>
      <c r="D1820" t="s">
        <v>55</v>
      </c>
      <c r="E1820" t="s">
        <v>55</v>
      </c>
      <c r="F1820" t="s">
        <v>55</v>
      </c>
      <c r="G1820" t="s">
        <v>55</v>
      </c>
      <c r="H1820" t="s">
        <v>55</v>
      </c>
      <c r="I1820" t="s">
        <v>72</v>
      </c>
      <c r="J1820" t="s">
        <v>137</v>
      </c>
      <c r="K1820">
        <v>21.011118</v>
      </c>
      <c r="L1820">
        <v>6.4302299999999999</v>
      </c>
      <c r="M1820">
        <v>9.859</v>
      </c>
      <c r="N1820">
        <v>36.606999999999999</v>
      </c>
      <c r="O1820" t="s">
        <v>57</v>
      </c>
      <c r="P1820" t="s">
        <v>4280</v>
      </c>
      <c r="Q1820">
        <v>15.596</v>
      </c>
      <c r="R1820">
        <v>11.151999999999999</v>
      </c>
      <c r="S1820">
        <v>6895</v>
      </c>
      <c r="T1820">
        <v>2321</v>
      </c>
      <c r="U1820">
        <v>3236</v>
      </c>
      <c r="V1820">
        <v>12014</v>
      </c>
      <c r="W1820">
        <v>62</v>
      </c>
      <c r="X1820">
        <v>16</v>
      </c>
      <c r="Y1820">
        <v>0</v>
      </c>
      <c r="Z1820">
        <v>0</v>
      </c>
      <c r="AA1820">
        <v>0</v>
      </c>
      <c r="AB1820">
        <v>1</v>
      </c>
      <c r="AC1820" t="s">
        <v>4281</v>
      </c>
      <c r="AD1820" t="s">
        <v>4199</v>
      </c>
      <c r="AE1820">
        <v>1.52</v>
      </c>
    </row>
    <row r="1821" spans="1:31">
      <c r="A1821" t="s">
        <v>4282</v>
      </c>
      <c r="B1821">
        <v>2012</v>
      </c>
      <c r="C1821" t="s">
        <v>4199</v>
      </c>
      <c r="D1821" t="s">
        <v>55</v>
      </c>
      <c r="E1821" t="s">
        <v>55</v>
      </c>
      <c r="F1821" t="s">
        <v>55</v>
      </c>
      <c r="G1821" t="s">
        <v>55</v>
      </c>
      <c r="H1821" t="s">
        <v>55</v>
      </c>
      <c r="I1821" t="s">
        <v>72</v>
      </c>
      <c r="J1821" t="s">
        <v>141</v>
      </c>
      <c r="K1821">
        <v>14.800368000000001</v>
      </c>
      <c r="L1821">
        <v>4.7337069999999999</v>
      </c>
      <c r="M1821">
        <v>6.7809999999999997</v>
      </c>
      <c r="N1821">
        <v>26.72</v>
      </c>
      <c r="O1821" t="s">
        <v>57</v>
      </c>
      <c r="P1821" t="s">
        <v>4283</v>
      </c>
      <c r="Q1821">
        <v>11.92</v>
      </c>
      <c r="R1821">
        <v>8.02</v>
      </c>
      <c r="S1821">
        <v>5333</v>
      </c>
      <c r="T1821">
        <v>1760</v>
      </c>
      <c r="U1821">
        <v>2443</v>
      </c>
      <c r="V1821">
        <v>9629</v>
      </c>
      <c r="W1821">
        <v>95</v>
      </c>
      <c r="X1821">
        <v>17</v>
      </c>
      <c r="Y1821">
        <v>0</v>
      </c>
      <c r="Z1821">
        <v>0</v>
      </c>
      <c r="AA1821">
        <v>0</v>
      </c>
      <c r="AB1821">
        <v>1</v>
      </c>
      <c r="AC1821" t="s">
        <v>4026</v>
      </c>
      <c r="AD1821" t="s">
        <v>4199</v>
      </c>
      <c r="AE1821">
        <v>1.67</v>
      </c>
    </row>
    <row r="1822" spans="1:31">
      <c r="A1822" t="s">
        <v>4284</v>
      </c>
      <c r="B1822">
        <v>2012</v>
      </c>
      <c r="C1822" t="s">
        <v>4199</v>
      </c>
      <c r="D1822" t="s">
        <v>55</v>
      </c>
      <c r="E1822" t="s">
        <v>55</v>
      </c>
      <c r="F1822" t="s">
        <v>55</v>
      </c>
      <c r="G1822" t="s">
        <v>55</v>
      </c>
      <c r="H1822" t="s">
        <v>55</v>
      </c>
      <c r="I1822" t="s">
        <v>72</v>
      </c>
      <c r="J1822" t="s">
        <v>145</v>
      </c>
      <c r="K1822">
        <v>21.125786999999999</v>
      </c>
      <c r="L1822">
        <v>3.8480970000000001</v>
      </c>
      <c r="M1822">
        <v>14.025</v>
      </c>
      <c r="N1822">
        <v>29.789000000000001</v>
      </c>
      <c r="O1822" t="s">
        <v>57</v>
      </c>
      <c r="P1822" t="s">
        <v>4285</v>
      </c>
      <c r="Q1822">
        <v>8.6630000000000003</v>
      </c>
      <c r="R1822">
        <v>7.1</v>
      </c>
      <c r="S1822">
        <v>8468</v>
      </c>
      <c r="T1822">
        <v>1565</v>
      </c>
      <c r="U1822">
        <v>5622</v>
      </c>
      <c r="V1822">
        <v>11941</v>
      </c>
      <c r="W1822">
        <v>121</v>
      </c>
      <c r="X1822">
        <v>34</v>
      </c>
      <c r="Y1822">
        <v>0</v>
      </c>
      <c r="Z1822">
        <v>0</v>
      </c>
      <c r="AA1822">
        <v>0</v>
      </c>
      <c r="AB1822">
        <v>1</v>
      </c>
      <c r="AC1822" t="s">
        <v>663</v>
      </c>
      <c r="AD1822" t="s">
        <v>4199</v>
      </c>
      <c r="AE1822">
        <v>1.07</v>
      </c>
    </row>
    <row r="1823" spans="1:31">
      <c r="A1823" t="s">
        <v>4286</v>
      </c>
      <c r="B1823">
        <v>2012</v>
      </c>
      <c r="C1823" t="s">
        <v>4199</v>
      </c>
      <c r="D1823" t="s">
        <v>55</v>
      </c>
      <c r="E1823" t="s">
        <v>55</v>
      </c>
      <c r="F1823" t="s">
        <v>55</v>
      </c>
      <c r="G1823" t="s">
        <v>55</v>
      </c>
      <c r="H1823" t="s">
        <v>55</v>
      </c>
      <c r="I1823" t="s">
        <v>72</v>
      </c>
      <c r="J1823" t="s">
        <v>149</v>
      </c>
      <c r="K1823">
        <v>30.000465999999999</v>
      </c>
      <c r="L1823">
        <v>3.8680279999999998</v>
      </c>
      <c r="M1823">
        <v>22.579000000000001</v>
      </c>
      <c r="N1823">
        <v>38.283000000000001</v>
      </c>
      <c r="O1823" t="s">
        <v>57</v>
      </c>
      <c r="P1823" t="s">
        <v>4287</v>
      </c>
      <c r="Q1823">
        <v>8.282</v>
      </c>
      <c r="R1823">
        <v>7.4210000000000003</v>
      </c>
      <c r="S1823">
        <v>14488</v>
      </c>
      <c r="T1823">
        <v>2093</v>
      </c>
      <c r="U1823">
        <v>10904</v>
      </c>
      <c r="V1823">
        <v>18487</v>
      </c>
      <c r="W1823">
        <v>202</v>
      </c>
      <c r="X1823">
        <v>69</v>
      </c>
      <c r="Y1823">
        <v>0</v>
      </c>
      <c r="Z1823">
        <v>0</v>
      </c>
      <c r="AA1823">
        <v>0</v>
      </c>
      <c r="AB1823">
        <v>1</v>
      </c>
      <c r="AC1823" t="s">
        <v>113</v>
      </c>
      <c r="AD1823" t="s">
        <v>4199</v>
      </c>
      <c r="AE1823">
        <v>1.43</v>
      </c>
    </row>
    <row r="1824" spans="1:31">
      <c r="A1824" t="s">
        <v>4288</v>
      </c>
      <c r="B1824">
        <v>2012</v>
      </c>
      <c r="C1824" t="s">
        <v>4199</v>
      </c>
      <c r="D1824" t="s">
        <v>55</v>
      </c>
      <c r="E1824" t="s">
        <v>55</v>
      </c>
      <c r="F1824" t="s">
        <v>55</v>
      </c>
      <c r="G1824" t="s">
        <v>55</v>
      </c>
      <c r="H1824" t="s">
        <v>55</v>
      </c>
      <c r="I1824" t="s">
        <v>72</v>
      </c>
      <c r="J1824" t="s">
        <v>153</v>
      </c>
      <c r="K1824">
        <v>27.925591000000001</v>
      </c>
      <c r="L1824">
        <v>3.281447</v>
      </c>
      <c r="M1824">
        <v>21.635999999999999</v>
      </c>
      <c r="N1824">
        <v>34.927999999999997</v>
      </c>
      <c r="O1824" t="s">
        <v>57</v>
      </c>
      <c r="P1824" t="s">
        <v>4289</v>
      </c>
      <c r="Q1824">
        <v>7.0019999999999998</v>
      </c>
      <c r="R1824">
        <v>6.29</v>
      </c>
      <c r="S1824">
        <v>16120</v>
      </c>
      <c r="T1824">
        <v>2113</v>
      </c>
      <c r="U1824">
        <v>12489</v>
      </c>
      <c r="V1824">
        <v>20162</v>
      </c>
      <c r="W1824">
        <v>271</v>
      </c>
      <c r="X1824">
        <v>85</v>
      </c>
      <c r="Y1824">
        <v>0</v>
      </c>
      <c r="Z1824">
        <v>0</v>
      </c>
      <c r="AA1824">
        <v>0</v>
      </c>
      <c r="AB1824">
        <v>1</v>
      </c>
      <c r="AC1824" t="s">
        <v>185</v>
      </c>
      <c r="AD1824" t="s">
        <v>4199</v>
      </c>
      <c r="AE1824">
        <v>1.44</v>
      </c>
    </row>
    <row r="1825" spans="1:31">
      <c r="A1825" t="s">
        <v>4290</v>
      </c>
      <c r="B1825">
        <v>2012</v>
      </c>
      <c r="C1825" t="s">
        <v>4199</v>
      </c>
      <c r="D1825" t="s">
        <v>55</v>
      </c>
      <c r="E1825" t="s">
        <v>55</v>
      </c>
      <c r="F1825" t="s">
        <v>55</v>
      </c>
      <c r="G1825" t="s">
        <v>193</v>
      </c>
      <c r="H1825" t="s">
        <v>65</v>
      </c>
      <c r="I1825" t="s">
        <v>55</v>
      </c>
      <c r="J1825" t="s">
        <v>55</v>
      </c>
      <c r="K1825">
        <v>36.056123999999997</v>
      </c>
      <c r="L1825">
        <v>7.6695880000000001</v>
      </c>
      <c r="M1825">
        <v>21.452000000000002</v>
      </c>
      <c r="N1825">
        <v>52.828000000000003</v>
      </c>
      <c r="O1825" t="s">
        <v>57</v>
      </c>
      <c r="P1825" t="s">
        <v>4291</v>
      </c>
      <c r="Q1825">
        <v>16.771999999999998</v>
      </c>
      <c r="R1825">
        <v>14.605</v>
      </c>
      <c r="S1825">
        <v>7119</v>
      </c>
      <c r="T1825">
        <v>1872</v>
      </c>
      <c r="U1825">
        <v>4235</v>
      </c>
      <c r="V1825">
        <v>10430</v>
      </c>
      <c r="W1825">
        <v>85</v>
      </c>
      <c r="X1825">
        <v>35</v>
      </c>
      <c r="Y1825">
        <v>0</v>
      </c>
      <c r="Z1825">
        <v>0</v>
      </c>
      <c r="AA1825">
        <v>0</v>
      </c>
      <c r="AB1825">
        <v>1</v>
      </c>
      <c r="AC1825" t="s">
        <v>258</v>
      </c>
      <c r="AD1825" t="s">
        <v>4199</v>
      </c>
      <c r="AE1825">
        <v>2.14</v>
      </c>
    </row>
    <row r="1826" spans="1:31">
      <c r="A1826" t="s">
        <v>4292</v>
      </c>
      <c r="B1826">
        <v>2012</v>
      </c>
      <c r="C1826" t="s">
        <v>4199</v>
      </c>
      <c r="D1826" t="s">
        <v>55</v>
      </c>
      <c r="E1826" t="s">
        <v>55</v>
      </c>
      <c r="F1826" t="s">
        <v>55</v>
      </c>
      <c r="G1826" t="s">
        <v>193</v>
      </c>
      <c r="H1826" t="s">
        <v>65</v>
      </c>
      <c r="I1826" t="s">
        <v>61</v>
      </c>
      <c r="J1826" t="s">
        <v>55</v>
      </c>
      <c r="K1826">
        <v>32.779856000000002</v>
      </c>
      <c r="L1826">
        <v>7.7211169999999996</v>
      </c>
      <c r="M1826">
        <v>18.411999999999999</v>
      </c>
      <c r="N1826">
        <v>49.972000000000001</v>
      </c>
      <c r="O1826" t="s">
        <v>57</v>
      </c>
      <c r="P1826" t="s">
        <v>4293</v>
      </c>
      <c r="Q1826">
        <v>17.192</v>
      </c>
      <c r="R1826">
        <v>14.368</v>
      </c>
      <c r="S1826">
        <v>3191</v>
      </c>
      <c r="T1826">
        <v>837</v>
      </c>
      <c r="U1826">
        <v>1792</v>
      </c>
      <c r="V1826">
        <v>4864</v>
      </c>
      <c r="W1826">
        <v>53</v>
      </c>
      <c r="X1826">
        <v>21</v>
      </c>
      <c r="Y1826">
        <v>0</v>
      </c>
      <c r="Z1826">
        <v>0</v>
      </c>
      <c r="AA1826">
        <v>0</v>
      </c>
      <c r="AB1826">
        <v>1</v>
      </c>
      <c r="AC1826" t="s">
        <v>233</v>
      </c>
      <c r="AD1826" t="s">
        <v>4199</v>
      </c>
      <c r="AE1826">
        <v>1.41</v>
      </c>
    </row>
    <row r="1827" spans="1:31">
      <c r="A1827" t="s">
        <v>4294</v>
      </c>
      <c r="B1827">
        <v>2012</v>
      </c>
      <c r="C1827" t="s">
        <v>4199</v>
      </c>
      <c r="D1827" t="s">
        <v>55</v>
      </c>
      <c r="E1827" t="s">
        <v>55</v>
      </c>
      <c r="F1827" t="s">
        <v>55</v>
      </c>
      <c r="G1827" t="s">
        <v>193</v>
      </c>
      <c r="H1827" t="s">
        <v>65</v>
      </c>
      <c r="I1827" t="s">
        <v>72</v>
      </c>
      <c r="J1827" t="s">
        <v>55</v>
      </c>
      <c r="K1827">
        <v>39.241664999999998</v>
      </c>
      <c r="L1827">
        <v>11.708049000000001</v>
      </c>
      <c r="M1827">
        <v>17.535</v>
      </c>
      <c r="N1827">
        <v>64.611999999999995</v>
      </c>
      <c r="O1827" t="s">
        <v>57</v>
      </c>
      <c r="P1827" t="s">
        <v>4295</v>
      </c>
      <c r="Q1827">
        <v>25.37</v>
      </c>
      <c r="R1827">
        <v>21.706</v>
      </c>
      <c r="S1827">
        <v>3928</v>
      </c>
      <c r="T1827">
        <v>1390</v>
      </c>
      <c r="U1827">
        <v>1755</v>
      </c>
      <c r="V1827">
        <v>6468</v>
      </c>
      <c r="W1827">
        <v>32</v>
      </c>
      <c r="X1827">
        <v>14</v>
      </c>
      <c r="Y1827">
        <v>0</v>
      </c>
      <c r="Z1827">
        <v>0</v>
      </c>
      <c r="AA1827">
        <v>0</v>
      </c>
      <c r="AB1827">
        <v>1</v>
      </c>
      <c r="AC1827" t="s">
        <v>249</v>
      </c>
      <c r="AD1827" t="s">
        <v>4199</v>
      </c>
      <c r="AE1827">
        <v>1.78</v>
      </c>
    </row>
    <row r="1828" spans="1:31">
      <c r="A1828" t="s">
        <v>4296</v>
      </c>
      <c r="B1828">
        <v>2012</v>
      </c>
      <c r="C1828" t="s">
        <v>4199</v>
      </c>
      <c r="D1828" t="s">
        <v>55</v>
      </c>
      <c r="E1828" t="s">
        <v>55</v>
      </c>
      <c r="F1828" t="s">
        <v>55</v>
      </c>
      <c r="G1828" t="s">
        <v>193</v>
      </c>
      <c r="H1828" t="s">
        <v>76</v>
      </c>
      <c r="I1828" t="s">
        <v>55</v>
      </c>
      <c r="J1828" t="s">
        <v>55</v>
      </c>
      <c r="K1828">
        <v>31.563828999999998</v>
      </c>
      <c r="L1828">
        <v>4.05281</v>
      </c>
      <c r="M1828">
        <v>23.765000000000001</v>
      </c>
      <c r="N1828">
        <v>40.209000000000003</v>
      </c>
      <c r="O1828" t="s">
        <v>57</v>
      </c>
      <c r="P1828" t="s">
        <v>4297</v>
      </c>
      <c r="Q1828">
        <v>8.6460000000000008</v>
      </c>
      <c r="R1828">
        <v>7.7990000000000004</v>
      </c>
      <c r="S1828">
        <v>10903</v>
      </c>
      <c r="T1828">
        <v>1562</v>
      </c>
      <c r="U1828">
        <v>8209</v>
      </c>
      <c r="V1828">
        <v>13889</v>
      </c>
      <c r="W1828">
        <v>161</v>
      </c>
      <c r="X1828">
        <v>67</v>
      </c>
      <c r="Y1828">
        <v>0</v>
      </c>
      <c r="Z1828">
        <v>0</v>
      </c>
      <c r="AA1828">
        <v>0</v>
      </c>
      <c r="AB1828">
        <v>1</v>
      </c>
      <c r="AC1828" t="s">
        <v>207</v>
      </c>
      <c r="AD1828" t="s">
        <v>4199</v>
      </c>
      <c r="AE1828">
        <v>1.22</v>
      </c>
    </row>
    <row r="1829" spans="1:31">
      <c r="A1829" t="s">
        <v>4298</v>
      </c>
      <c r="B1829">
        <v>2012</v>
      </c>
      <c r="C1829" t="s">
        <v>4199</v>
      </c>
      <c r="D1829" t="s">
        <v>55</v>
      </c>
      <c r="E1829" t="s">
        <v>55</v>
      </c>
      <c r="F1829" t="s">
        <v>55</v>
      </c>
      <c r="G1829" t="s">
        <v>193</v>
      </c>
      <c r="H1829" t="s">
        <v>76</v>
      </c>
      <c r="I1829" t="s">
        <v>61</v>
      </c>
      <c r="J1829" t="s">
        <v>55</v>
      </c>
      <c r="K1829">
        <v>40.840727000000001</v>
      </c>
      <c r="L1829">
        <v>6.2839109999999998</v>
      </c>
      <c r="M1829">
        <v>28.492999999999999</v>
      </c>
      <c r="N1829">
        <v>54.097000000000001</v>
      </c>
      <c r="O1829" t="s">
        <v>57</v>
      </c>
      <c r="P1829" t="s">
        <v>4299</v>
      </c>
      <c r="Q1829">
        <v>13.256</v>
      </c>
      <c r="R1829">
        <v>12.348000000000001</v>
      </c>
      <c r="S1829">
        <v>7893</v>
      </c>
      <c r="T1829">
        <v>1421</v>
      </c>
      <c r="U1829">
        <v>5507</v>
      </c>
      <c r="V1829">
        <v>10455</v>
      </c>
      <c r="W1829">
        <v>114</v>
      </c>
      <c r="X1829">
        <v>52</v>
      </c>
      <c r="Y1829">
        <v>0</v>
      </c>
      <c r="Z1829">
        <v>0</v>
      </c>
      <c r="AA1829">
        <v>0</v>
      </c>
      <c r="AB1829">
        <v>1</v>
      </c>
      <c r="AC1829" t="s">
        <v>215</v>
      </c>
      <c r="AD1829" t="s">
        <v>4199</v>
      </c>
      <c r="AE1829">
        <v>1.85</v>
      </c>
    </row>
    <row r="1830" spans="1:31">
      <c r="A1830" t="s">
        <v>4300</v>
      </c>
      <c r="B1830">
        <v>2012</v>
      </c>
      <c r="C1830" t="s">
        <v>4199</v>
      </c>
      <c r="D1830" t="s">
        <v>55</v>
      </c>
      <c r="E1830" t="s">
        <v>55</v>
      </c>
      <c r="F1830" t="s">
        <v>55</v>
      </c>
      <c r="G1830" t="s">
        <v>193</v>
      </c>
      <c r="H1830" t="s">
        <v>76</v>
      </c>
      <c r="I1830" t="s">
        <v>72</v>
      </c>
      <c r="J1830" t="s">
        <v>55</v>
      </c>
      <c r="K1830">
        <v>19.781611000000002</v>
      </c>
      <c r="L1830">
        <v>5.1450699999999996</v>
      </c>
      <c r="M1830">
        <v>10.699</v>
      </c>
      <c r="N1830">
        <v>31.937000000000001</v>
      </c>
      <c r="O1830" t="s">
        <v>57</v>
      </c>
      <c r="P1830" t="s">
        <v>4301</v>
      </c>
      <c r="Q1830">
        <v>12.154999999999999</v>
      </c>
      <c r="R1830">
        <v>9.0820000000000007</v>
      </c>
      <c r="S1830">
        <v>3010</v>
      </c>
      <c r="T1830">
        <v>781</v>
      </c>
      <c r="U1830">
        <v>1628</v>
      </c>
      <c r="V1830">
        <v>4860</v>
      </c>
      <c r="W1830">
        <v>47</v>
      </c>
      <c r="X1830">
        <v>15</v>
      </c>
      <c r="Y1830">
        <v>0</v>
      </c>
      <c r="Z1830">
        <v>0</v>
      </c>
      <c r="AA1830">
        <v>0</v>
      </c>
      <c r="AB1830">
        <v>1</v>
      </c>
      <c r="AC1830" t="s">
        <v>233</v>
      </c>
      <c r="AD1830" t="s">
        <v>4199</v>
      </c>
      <c r="AE1830">
        <v>0.77</v>
      </c>
    </row>
    <row r="1831" spans="1:31">
      <c r="A1831" t="s">
        <v>4302</v>
      </c>
      <c r="B1831">
        <v>2012</v>
      </c>
      <c r="C1831" t="s">
        <v>4199</v>
      </c>
      <c r="D1831" t="s">
        <v>55</v>
      </c>
      <c r="E1831" t="s">
        <v>55</v>
      </c>
      <c r="F1831" t="s">
        <v>55</v>
      </c>
      <c r="G1831" t="s">
        <v>193</v>
      </c>
      <c r="H1831" t="s">
        <v>86</v>
      </c>
      <c r="I1831" t="s">
        <v>55</v>
      </c>
      <c r="J1831" t="s">
        <v>55</v>
      </c>
      <c r="K1831">
        <v>43.792250000000003</v>
      </c>
      <c r="L1831">
        <v>5.299048</v>
      </c>
      <c r="M1831">
        <v>33.247</v>
      </c>
      <c r="N1831">
        <v>54.765999999999998</v>
      </c>
      <c r="O1831" t="s">
        <v>57</v>
      </c>
      <c r="P1831" t="s">
        <v>4303</v>
      </c>
      <c r="Q1831">
        <v>10.974</v>
      </c>
      <c r="R1831">
        <v>10.545</v>
      </c>
      <c r="S1831">
        <v>11412</v>
      </c>
      <c r="T1831">
        <v>1864</v>
      </c>
      <c r="U1831">
        <v>8664</v>
      </c>
      <c r="V1831">
        <v>14272</v>
      </c>
      <c r="W1831">
        <v>148</v>
      </c>
      <c r="X1831">
        <v>62</v>
      </c>
      <c r="Y1831">
        <v>0</v>
      </c>
      <c r="Z1831">
        <v>0</v>
      </c>
      <c r="AA1831">
        <v>0</v>
      </c>
      <c r="AB1831">
        <v>1</v>
      </c>
      <c r="AC1831" t="s">
        <v>195</v>
      </c>
      <c r="AD1831" t="s">
        <v>4199</v>
      </c>
      <c r="AE1831">
        <v>1.68</v>
      </c>
    </row>
    <row r="1832" spans="1:31">
      <c r="A1832" t="s">
        <v>4304</v>
      </c>
      <c r="B1832">
        <v>2012</v>
      </c>
      <c r="C1832" t="s">
        <v>4199</v>
      </c>
      <c r="D1832" t="s">
        <v>55</v>
      </c>
      <c r="E1832" t="s">
        <v>55</v>
      </c>
      <c r="F1832" t="s">
        <v>55</v>
      </c>
      <c r="G1832" t="s">
        <v>193</v>
      </c>
      <c r="H1832" t="s">
        <v>86</v>
      </c>
      <c r="I1832" t="s">
        <v>61</v>
      </c>
      <c r="J1832" t="s">
        <v>55</v>
      </c>
      <c r="K1832">
        <v>49.281612000000003</v>
      </c>
      <c r="L1832">
        <v>6.2091190000000003</v>
      </c>
      <c r="M1832">
        <v>36.698999999999998</v>
      </c>
      <c r="N1832">
        <v>61.930999999999997</v>
      </c>
      <c r="O1832" t="s">
        <v>57</v>
      </c>
      <c r="P1832" t="s">
        <v>4305</v>
      </c>
      <c r="Q1832">
        <v>12.65</v>
      </c>
      <c r="R1832">
        <v>12.583</v>
      </c>
      <c r="S1832">
        <v>6310</v>
      </c>
      <c r="T1832">
        <v>1067</v>
      </c>
      <c r="U1832">
        <v>4699</v>
      </c>
      <c r="V1832">
        <v>7930</v>
      </c>
      <c r="W1832">
        <v>97</v>
      </c>
      <c r="X1832">
        <v>46</v>
      </c>
      <c r="Y1832">
        <v>0</v>
      </c>
      <c r="Z1832">
        <v>0</v>
      </c>
      <c r="AA1832">
        <v>0</v>
      </c>
      <c r="AB1832">
        <v>1</v>
      </c>
      <c r="AC1832" t="s">
        <v>198</v>
      </c>
      <c r="AD1832" t="s">
        <v>4199</v>
      </c>
      <c r="AE1832">
        <v>1.48</v>
      </c>
    </row>
    <row r="1833" spans="1:31">
      <c r="A1833" t="s">
        <v>4306</v>
      </c>
      <c r="B1833">
        <v>2012</v>
      </c>
      <c r="C1833" t="s">
        <v>4199</v>
      </c>
      <c r="D1833" t="s">
        <v>55</v>
      </c>
      <c r="E1833" t="s">
        <v>55</v>
      </c>
      <c r="F1833" t="s">
        <v>55</v>
      </c>
      <c r="G1833" t="s">
        <v>193</v>
      </c>
      <c r="H1833" t="s">
        <v>86</v>
      </c>
      <c r="I1833" t="s">
        <v>72</v>
      </c>
      <c r="J1833" t="s">
        <v>55</v>
      </c>
      <c r="K1833">
        <v>38.489539000000001</v>
      </c>
      <c r="L1833">
        <v>9.9749130000000008</v>
      </c>
      <c r="M1833">
        <v>19.669</v>
      </c>
      <c r="N1833">
        <v>60.228000000000002</v>
      </c>
      <c r="O1833" t="s">
        <v>57</v>
      </c>
      <c r="P1833" t="s">
        <v>4307</v>
      </c>
      <c r="Q1833">
        <v>21.739000000000001</v>
      </c>
      <c r="R1833">
        <v>18.821000000000002</v>
      </c>
      <c r="S1833">
        <v>5102</v>
      </c>
      <c r="T1833">
        <v>1639</v>
      </c>
      <c r="U1833">
        <v>2607</v>
      </c>
      <c r="V1833">
        <v>7983</v>
      </c>
      <c r="W1833">
        <v>51</v>
      </c>
      <c r="X1833">
        <v>16</v>
      </c>
      <c r="Y1833">
        <v>0</v>
      </c>
      <c r="Z1833">
        <v>0</v>
      </c>
      <c r="AA1833">
        <v>0</v>
      </c>
      <c r="AB1833">
        <v>1</v>
      </c>
      <c r="AC1833" t="s">
        <v>567</v>
      </c>
      <c r="AD1833" t="s">
        <v>4199</v>
      </c>
      <c r="AE1833">
        <v>2.1</v>
      </c>
    </row>
    <row r="1834" spans="1:31">
      <c r="A1834" t="s">
        <v>4308</v>
      </c>
      <c r="B1834">
        <v>2012</v>
      </c>
      <c r="C1834" t="s">
        <v>4199</v>
      </c>
      <c r="D1834" t="s">
        <v>55</v>
      </c>
      <c r="E1834" t="s">
        <v>55</v>
      </c>
      <c r="F1834" t="s">
        <v>55</v>
      </c>
      <c r="G1834" t="s">
        <v>193</v>
      </c>
      <c r="H1834" t="s">
        <v>96</v>
      </c>
      <c r="I1834" t="s">
        <v>55</v>
      </c>
      <c r="J1834" t="s">
        <v>55</v>
      </c>
      <c r="K1834">
        <v>30.995854000000001</v>
      </c>
      <c r="L1834">
        <v>4.8719239999999999</v>
      </c>
      <c r="M1834">
        <v>21.702999999999999</v>
      </c>
      <c r="N1834">
        <v>41.57</v>
      </c>
      <c r="O1834" t="s">
        <v>57</v>
      </c>
      <c r="P1834" t="s">
        <v>4309</v>
      </c>
      <c r="Q1834">
        <v>10.574</v>
      </c>
      <c r="R1834">
        <v>9.2929999999999993</v>
      </c>
      <c r="S1834">
        <v>8530</v>
      </c>
      <c r="T1834">
        <v>1526</v>
      </c>
      <c r="U1834">
        <v>5973</v>
      </c>
      <c r="V1834">
        <v>11441</v>
      </c>
      <c r="W1834">
        <v>140</v>
      </c>
      <c r="X1834">
        <v>48</v>
      </c>
      <c r="Y1834">
        <v>0</v>
      </c>
      <c r="Z1834">
        <v>0</v>
      </c>
      <c r="AA1834">
        <v>0</v>
      </c>
      <c r="AB1834">
        <v>1</v>
      </c>
      <c r="AC1834" t="s">
        <v>218</v>
      </c>
      <c r="AD1834" t="s">
        <v>4199</v>
      </c>
      <c r="AE1834">
        <v>1.54</v>
      </c>
    </row>
    <row r="1835" spans="1:31">
      <c r="A1835" t="s">
        <v>4310</v>
      </c>
      <c r="B1835">
        <v>2012</v>
      </c>
      <c r="C1835" t="s">
        <v>4199</v>
      </c>
      <c r="D1835" t="s">
        <v>55</v>
      </c>
      <c r="E1835" t="s">
        <v>55</v>
      </c>
      <c r="F1835" t="s">
        <v>55</v>
      </c>
      <c r="G1835" t="s">
        <v>193</v>
      </c>
      <c r="H1835" t="s">
        <v>96</v>
      </c>
      <c r="I1835" t="s">
        <v>61</v>
      </c>
      <c r="J1835" t="s">
        <v>55</v>
      </c>
      <c r="K1835">
        <v>36.271707999999997</v>
      </c>
      <c r="L1835">
        <v>7.2823399999999996</v>
      </c>
      <c r="M1835">
        <v>22.347000000000001</v>
      </c>
      <c r="N1835">
        <v>52.113</v>
      </c>
      <c r="O1835" t="s">
        <v>57</v>
      </c>
      <c r="P1835" t="s">
        <v>4311</v>
      </c>
      <c r="Q1835">
        <v>15.842000000000001</v>
      </c>
      <c r="R1835">
        <v>13.925000000000001</v>
      </c>
      <c r="S1835">
        <v>4818</v>
      </c>
      <c r="T1835">
        <v>1033</v>
      </c>
      <c r="U1835">
        <v>2968</v>
      </c>
      <c r="V1835">
        <v>6922</v>
      </c>
      <c r="W1835">
        <v>84</v>
      </c>
      <c r="X1835">
        <v>32</v>
      </c>
      <c r="Y1835">
        <v>0</v>
      </c>
      <c r="Z1835">
        <v>0</v>
      </c>
      <c r="AA1835">
        <v>0</v>
      </c>
      <c r="AB1835">
        <v>1</v>
      </c>
      <c r="AC1835" t="s">
        <v>201</v>
      </c>
      <c r="AD1835" t="s">
        <v>4199</v>
      </c>
      <c r="AE1835">
        <v>1.9</v>
      </c>
    </row>
    <row r="1836" spans="1:31">
      <c r="A1836" t="s">
        <v>4312</v>
      </c>
      <c r="B1836">
        <v>2012</v>
      </c>
      <c r="C1836" t="s">
        <v>4199</v>
      </c>
      <c r="D1836" t="s">
        <v>55</v>
      </c>
      <c r="E1836" t="s">
        <v>55</v>
      </c>
      <c r="F1836" t="s">
        <v>55</v>
      </c>
      <c r="G1836" t="s">
        <v>193</v>
      </c>
      <c r="H1836" t="s">
        <v>96</v>
      </c>
      <c r="I1836" t="s">
        <v>72</v>
      </c>
      <c r="J1836" t="s">
        <v>55</v>
      </c>
      <c r="K1836">
        <v>26.073585000000001</v>
      </c>
      <c r="L1836">
        <v>6.0553330000000001</v>
      </c>
      <c r="M1836">
        <v>15.032</v>
      </c>
      <c r="N1836">
        <v>39.883000000000003</v>
      </c>
      <c r="O1836" t="s">
        <v>57</v>
      </c>
      <c r="P1836" t="s">
        <v>4313</v>
      </c>
      <c r="Q1836">
        <v>13.808999999999999</v>
      </c>
      <c r="R1836">
        <v>11.041</v>
      </c>
      <c r="S1836">
        <v>3712</v>
      </c>
      <c r="T1836">
        <v>1046</v>
      </c>
      <c r="U1836">
        <v>2140</v>
      </c>
      <c r="V1836">
        <v>5678</v>
      </c>
      <c r="W1836">
        <v>56</v>
      </c>
      <c r="X1836">
        <v>16</v>
      </c>
      <c r="Y1836">
        <v>0</v>
      </c>
      <c r="Z1836">
        <v>0</v>
      </c>
      <c r="AA1836">
        <v>0</v>
      </c>
      <c r="AB1836">
        <v>1</v>
      </c>
      <c r="AC1836" t="s">
        <v>249</v>
      </c>
      <c r="AD1836" t="s">
        <v>4199</v>
      </c>
      <c r="AE1836">
        <v>1.05</v>
      </c>
    </row>
    <row r="1837" spans="1:31">
      <c r="A1837" t="s">
        <v>4314</v>
      </c>
      <c r="B1837">
        <v>2012</v>
      </c>
      <c r="C1837" t="s">
        <v>4199</v>
      </c>
      <c r="D1837" t="s">
        <v>55</v>
      </c>
      <c r="E1837" t="s">
        <v>55</v>
      </c>
      <c r="F1837" t="s">
        <v>55</v>
      </c>
      <c r="G1837" t="s">
        <v>193</v>
      </c>
      <c r="H1837" t="s">
        <v>105</v>
      </c>
      <c r="I1837" t="s">
        <v>55</v>
      </c>
      <c r="J1837" t="s">
        <v>55</v>
      </c>
      <c r="K1837">
        <v>29.118711999999999</v>
      </c>
      <c r="L1837">
        <v>6.6203269999999996</v>
      </c>
      <c r="M1837">
        <v>16.881</v>
      </c>
      <c r="N1837">
        <v>44.063000000000002</v>
      </c>
      <c r="O1837" t="s">
        <v>57</v>
      </c>
      <c r="P1837" t="s">
        <v>4315</v>
      </c>
      <c r="Q1837">
        <v>14.944000000000001</v>
      </c>
      <c r="R1837">
        <v>12.238</v>
      </c>
      <c r="S1837">
        <v>3770</v>
      </c>
      <c r="T1837">
        <v>930</v>
      </c>
      <c r="U1837">
        <v>2186</v>
      </c>
      <c r="V1837">
        <v>5705</v>
      </c>
      <c r="W1837">
        <v>77</v>
      </c>
      <c r="X1837">
        <v>24</v>
      </c>
      <c r="Y1837">
        <v>0</v>
      </c>
      <c r="Z1837">
        <v>0</v>
      </c>
      <c r="AA1837">
        <v>0</v>
      </c>
      <c r="AB1837">
        <v>1</v>
      </c>
      <c r="AC1837" t="s">
        <v>249</v>
      </c>
      <c r="AD1837" t="s">
        <v>4199</v>
      </c>
      <c r="AE1837">
        <v>1.61</v>
      </c>
    </row>
    <row r="1838" spans="1:31">
      <c r="A1838" t="s">
        <v>4316</v>
      </c>
      <c r="B1838">
        <v>2012</v>
      </c>
      <c r="C1838" t="s">
        <v>4199</v>
      </c>
      <c r="D1838" t="s">
        <v>55</v>
      </c>
      <c r="E1838" t="s">
        <v>55</v>
      </c>
      <c r="F1838" t="s">
        <v>55</v>
      </c>
      <c r="G1838" t="s">
        <v>193</v>
      </c>
      <c r="H1838" t="s">
        <v>105</v>
      </c>
      <c r="I1838" t="s">
        <v>61</v>
      </c>
      <c r="J1838" t="s">
        <v>55</v>
      </c>
      <c r="K1838">
        <v>38.811642999999997</v>
      </c>
      <c r="L1838">
        <v>11.240829</v>
      </c>
      <c r="M1838">
        <v>17.855</v>
      </c>
      <c r="N1838">
        <v>63.332999999999998</v>
      </c>
      <c r="O1838" t="s">
        <v>57</v>
      </c>
      <c r="P1838" t="s">
        <v>4317</v>
      </c>
      <c r="Q1838">
        <v>24.521000000000001</v>
      </c>
      <c r="R1838">
        <v>20.956</v>
      </c>
      <c r="S1838">
        <v>2526</v>
      </c>
      <c r="T1838">
        <v>863</v>
      </c>
      <c r="U1838">
        <v>1162</v>
      </c>
      <c r="V1838">
        <v>4122</v>
      </c>
      <c r="W1838">
        <v>44</v>
      </c>
      <c r="X1838">
        <v>15</v>
      </c>
      <c r="Y1838">
        <v>0</v>
      </c>
      <c r="Z1838">
        <v>0</v>
      </c>
      <c r="AA1838">
        <v>0</v>
      </c>
      <c r="AB1838">
        <v>1</v>
      </c>
      <c r="AC1838" t="s">
        <v>456</v>
      </c>
      <c r="AD1838" t="s">
        <v>4199</v>
      </c>
      <c r="AE1838">
        <v>2.29</v>
      </c>
    </row>
    <row r="1839" spans="1:31">
      <c r="A1839" t="s">
        <v>4318</v>
      </c>
      <c r="B1839">
        <v>2012</v>
      </c>
      <c r="C1839" t="s">
        <v>4199</v>
      </c>
      <c r="D1839" t="s">
        <v>55</v>
      </c>
      <c r="E1839" t="s">
        <v>55</v>
      </c>
      <c r="F1839" t="s">
        <v>55</v>
      </c>
      <c r="G1839" t="s">
        <v>193</v>
      </c>
      <c r="H1839" t="s">
        <v>105</v>
      </c>
      <c r="I1839" t="s">
        <v>72</v>
      </c>
      <c r="J1839" t="s">
        <v>55</v>
      </c>
      <c r="K1839">
        <v>19.319075000000002</v>
      </c>
      <c r="L1839">
        <v>7.814203</v>
      </c>
      <c r="M1839">
        <v>6.6660000000000004</v>
      </c>
      <c r="N1839">
        <v>39.302</v>
      </c>
      <c r="O1839" t="s">
        <v>57</v>
      </c>
      <c r="P1839" t="s">
        <v>4319</v>
      </c>
      <c r="Q1839">
        <v>19.983000000000001</v>
      </c>
      <c r="R1839">
        <v>12.653</v>
      </c>
      <c r="S1839">
        <v>1244</v>
      </c>
      <c r="T1839">
        <v>459</v>
      </c>
      <c r="U1839">
        <v>429</v>
      </c>
      <c r="V1839">
        <v>2530</v>
      </c>
      <c r="W1839">
        <v>33</v>
      </c>
      <c r="X1839">
        <v>9</v>
      </c>
      <c r="Y1839">
        <v>0</v>
      </c>
      <c r="Z1839">
        <v>0</v>
      </c>
      <c r="AA1839">
        <v>0</v>
      </c>
      <c r="AB1839">
        <v>1</v>
      </c>
      <c r="AC1839" t="s">
        <v>3355</v>
      </c>
      <c r="AD1839" t="s">
        <v>4199</v>
      </c>
      <c r="AE1839">
        <v>1.25</v>
      </c>
    </row>
    <row r="1840" spans="1:31">
      <c r="A1840" t="s">
        <v>4320</v>
      </c>
      <c r="B1840">
        <v>2012</v>
      </c>
      <c r="C1840" t="s">
        <v>4199</v>
      </c>
      <c r="D1840" t="s">
        <v>55</v>
      </c>
      <c r="E1840" t="s">
        <v>55</v>
      </c>
      <c r="F1840" t="s">
        <v>55</v>
      </c>
      <c r="G1840" t="s">
        <v>193</v>
      </c>
      <c r="H1840" t="s">
        <v>115</v>
      </c>
      <c r="I1840" t="s">
        <v>55</v>
      </c>
      <c r="J1840" t="s">
        <v>55</v>
      </c>
      <c r="K1840">
        <v>35.972627000000003</v>
      </c>
      <c r="L1840">
        <v>19.398700999999999</v>
      </c>
      <c r="M1840">
        <v>5.6660000000000004</v>
      </c>
      <c r="N1840">
        <v>78.741</v>
      </c>
      <c r="O1840" t="s">
        <v>57</v>
      </c>
      <c r="P1840" t="s">
        <v>4321</v>
      </c>
      <c r="Q1840">
        <v>42.768000000000001</v>
      </c>
      <c r="R1840">
        <v>30.306000000000001</v>
      </c>
      <c r="S1840">
        <v>2071</v>
      </c>
      <c r="T1840">
        <v>1333</v>
      </c>
      <c r="U1840">
        <v>326</v>
      </c>
      <c r="V1840">
        <v>4532</v>
      </c>
      <c r="W1840">
        <v>40</v>
      </c>
      <c r="X1840">
        <v>8</v>
      </c>
      <c r="Y1840">
        <v>0</v>
      </c>
      <c r="Z1840">
        <v>0</v>
      </c>
      <c r="AA1840">
        <v>0</v>
      </c>
      <c r="AB1840">
        <v>1</v>
      </c>
      <c r="AC1840" t="s">
        <v>3443</v>
      </c>
      <c r="AD1840" t="s">
        <v>4199</v>
      </c>
      <c r="AE1840">
        <v>6.37</v>
      </c>
    </row>
    <row r="1841" spans="1:31">
      <c r="A1841" t="s">
        <v>4322</v>
      </c>
      <c r="B1841">
        <v>2012</v>
      </c>
      <c r="C1841" t="s">
        <v>4199</v>
      </c>
      <c r="D1841" t="s">
        <v>55</v>
      </c>
      <c r="E1841" t="s">
        <v>55</v>
      </c>
      <c r="F1841" t="s">
        <v>55</v>
      </c>
      <c r="G1841" t="s">
        <v>193</v>
      </c>
      <c r="H1841" t="s">
        <v>55</v>
      </c>
      <c r="I1841" t="s">
        <v>55</v>
      </c>
      <c r="J1841" t="s">
        <v>55</v>
      </c>
      <c r="K1841">
        <v>34.527571000000002</v>
      </c>
      <c r="L1841">
        <v>2.4050910000000001</v>
      </c>
      <c r="M1841">
        <v>29.821999999999999</v>
      </c>
      <c r="N1841">
        <v>39.469000000000001</v>
      </c>
      <c r="O1841" t="s">
        <v>57</v>
      </c>
      <c r="P1841" t="s">
        <v>4323</v>
      </c>
      <c r="Q1841">
        <v>4.9420000000000002</v>
      </c>
      <c r="R1841">
        <v>4.7060000000000004</v>
      </c>
      <c r="S1841">
        <v>46360</v>
      </c>
      <c r="T1841">
        <v>4365</v>
      </c>
      <c r="U1841">
        <v>40042</v>
      </c>
      <c r="V1841">
        <v>52995</v>
      </c>
      <c r="W1841">
        <v>684</v>
      </c>
      <c r="X1841">
        <v>256</v>
      </c>
      <c r="Y1841">
        <v>0</v>
      </c>
      <c r="Z1841">
        <v>0</v>
      </c>
      <c r="AA1841">
        <v>0</v>
      </c>
      <c r="AB1841">
        <v>1</v>
      </c>
      <c r="AC1841" t="s">
        <v>4324</v>
      </c>
      <c r="AD1841" t="s">
        <v>4199</v>
      </c>
      <c r="AE1841">
        <v>1.75</v>
      </c>
    </row>
    <row r="1842" spans="1:31">
      <c r="A1842" t="s">
        <v>4325</v>
      </c>
      <c r="B1842">
        <v>2012</v>
      </c>
      <c r="C1842" t="s">
        <v>4199</v>
      </c>
      <c r="D1842" t="s">
        <v>55</v>
      </c>
      <c r="E1842" t="s">
        <v>55</v>
      </c>
      <c r="F1842" t="s">
        <v>55</v>
      </c>
      <c r="G1842" t="s">
        <v>193</v>
      </c>
      <c r="H1842" t="s">
        <v>55</v>
      </c>
      <c r="I1842" t="s">
        <v>61</v>
      </c>
      <c r="J1842" t="s">
        <v>55</v>
      </c>
      <c r="K1842">
        <v>39.645082000000002</v>
      </c>
      <c r="L1842">
        <v>3.274346</v>
      </c>
      <c r="M1842">
        <v>33.186999999999998</v>
      </c>
      <c r="N1842">
        <v>46.381</v>
      </c>
      <c r="O1842" t="s">
        <v>57</v>
      </c>
      <c r="P1842" t="s">
        <v>4326</v>
      </c>
      <c r="Q1842">
        <v>6.7359999999999998</v>
      </c>
      <c r="R1842">
        <v>6.4580000000000002</v>
      </c>
      <c r="S1842">
        <v>27202</v>
      </c>
      <c r="T1842">
        <v>2515</v>
      </c>
      <c r="U1842">
        <v>22771</v>
      </c>
      <c r="V1842">
        <v>31824</v>
      </c>
      <c r="W1842">
        <v>436</v>
      </c>
      <c r="X1842">
        <v>180</v>
      </c>
      <c r="Y1842">
        <v>0</v>
      </c>
      <c r="Z1842">
        <v>0</v>
      </c>
      <c r="AA1842">
        <v>0</v>
      </c>
      <c r="AB1842">
        <v>1</v>
      </c>
      <c r="AC1842" t="s">
        <v>555</v>
      </c>
      <c r="AD1842" t="s">
        <v>4199</v>
      </c>
      <c r="AE1842">
        <v>1.95</v>
      </c>
    </row>
    <row r="1843" spans="1:31">
      <c r="A1843" t="s">
        <v>4327</v>
      </c>
      <c r="B1843">
        <v>2012</v>
      </c>
      <c r="C1843" t="s">
        <v>4199</v>
      </c>
      <c r="D1843" t="s">
        <v>55</v>
      </c>
      <c r="E1843" t="s">
        <v>55</v>
      </c>
      <c r="F1843" t="s">
        <v>55</v>
      </c>
      <c r="G1843" t="s">
        <v>193</v>
      </c>
      <c r="H1843" t="s">
        <v>55</v>
      </c>
      <c r="I1843" t="s">
        <v>72</v>
      </c>
      <c r="J1843" t="s">
        <v>55</v>
      </c>
      <c r="K1843">
        <v>29.179395</v>
      </c>
      <c r="L1843">
        <v>3.6798310000000001</v>
      </c>
      <c r="M1843">
        <v>22.123999999999999</v>
      </c>
      <c r="N1843">
        <v>37.058999999999997</v>
      </c>
      <c r="O1843" t="s">
        <v>57</v>
      </c>
      <c r="P1843" t="s">
        <v>4328</v>
      </c>
      <c r="Q1843">
        <v>7.88</v>
      </c>
      <c r="R1843">
        <v>7.0549999999999997</v>
      </c>
      <c r="S1843">
        <v>19158</v>
      </c>
      <c r="T1843">
        <v>3096</v>
      </c>
      <c r="U1843">
        <v>14525</v>
      </c>
      <c r="V1843">
        <v>24331</v>
      </c>
      <c r="W1843">
        <v>248</v>
      </c>
      <c r="X1843">
        <v>76</v>
      </c>
      <c r="Y1843">
        <v>0</v>
      </c>
      <c r="Z1843">
        <v>0</v>
      </c>
      <c r="AA1843">
        <v>0</v>
      </c>
      <c r="AB1843">
        <v>1</v>
      </c>
      <c r="AC1843" t="s">
        <v>396</v>
      </c>
      <c r="AD1843" t="s">
        <v>4199</v>
      </c>
      <c r="AE1843">
        <v>1.62</v>
      </c>
    </row>
    <row r="1844" spans="1:31">
      <c r="A1844" t="s">
        <v>4329</v>
      </c>
      <c r="B1844">
        <v>2012</v>
      </c>
      <c r="C1844" t="s">
        <v>4199</v>
      </c>
      <c r="D1844" t="s">
        <v>55</v>
      </c>
      <c r="E1844" t="s">
        <v>55</v>
      </c>
      <c r="F1844" t="s">
        <v>55</v>
      </c>
      <c r="G1844" t="s">
        <v>247</v>
      </c>
      <c r="H1844" t="s">
        <v>56</v>
      </c>
      <c r="I1844" t="s">
        <v>55</v>
      </c>
      <c r="J1844" t="s">
        <v>55</v>
      </c>
      <c r="K1844">
        <v>6.4030139999999998</v>
      </c>
      <c r="L1844">
        <v>3.8733080000000002</v>
      </c>
      <c r="M1844">
        <v>1.1499999999999999</v>
      </c>
      <c r="N1844">
        <v>18.667000000000002</v>
      </c>
      <c r="O1844" t="s">
        <v>57</v>
      </c>
      <c r="P1844" t="s">
        <v>4330</v>
      </c>
      <c r="Q1844">
        <v>12.263999999999999</v>
      </c>
      <c r="R1844">
        <v>5.2530000000000001</v>
      </c>
      <c r="S1844">
        <v>938</v>
      </c>
      <c r="T1844">
        <v>561</v>
      </c>
      <c r="U1844">
        <v>168</v>
      </c>
      <c r="V1844">
        <v>2733</v>
      </c>
      <c r="W1844">
        <v>37</v>
      </c>
      <c r="X1844">
        <v>5</v>
      </c>
      <c r="Y1844">
        <v>0</v>
      </c>
      <c r="Z1844">
        <v>0</v>
      </c>
      <c r="AA1844">
        <v>0</v>
      </c>
      <c r="AB1844">
        <v>1</v>
      </c>
      <c r="AC1844" t="s">
        <v>3355</v>
      </c>
      <c r="AD1844" t="s">
        <v>4199</v>
      </c>
      <c r="AE1844">
        <v>0.9</v>
      </c>
    </row>
    <row r="1845" spans="1:31">
      <c r="A1845" t="s">
        <v>4331</v>
      </c>
      <c r="B1845">
        <v>2012</v>
      </c>
      <c r="C1845" t="s">
        <v>4199</v>
      </c>
      <c r="D1845" t="s">
        <v>55</v>
      </c>
      <c r="E1845" t="s">
        <v>55</v>
      </c>
      <c r="F1845" t="s">
        <v>55</v>
      </c>
      <c r="G1845" t="s">
        <v>247</v>
      </c>
      <c r="H1845" t="s">
        <v>65</v>
      </c>
      <c r="I1845" t="s">
        <v>55</v>
      </c>
      <c r="J1845" t="s">
        <v>55</v>
      </c>
      <c r="K1845">
        <v>35.513855999999997</v>
      </c>
      <c r="L1845">
        <v>6.0527670000000002</v>
      </c>
      <c r="M1845">
        <v>23.856999999999999</v>
      </c>
      <c r="N1845">
        <v>48.582000000000001</v>
      </c>
      <c r="O1845" t="s">
        <v>57</v>
      </c>
      <c r="P1845" t="s">
        <v>4332</v>
      </c>
      <c r="Q1845">
        <v>13.068</v>
      </c>
      <c r="R1845">
        <v>11.657</v>
      </c>
      <c r="S1845">
        <v>13526</v>
      </c>
      <c r="T1845">
        <v>2873</v>
      </c>
      <c r="U1845">
        <v>9086</v>
      </c>
      <c r="V1845">
        <v>18503</v>
      </c>
      <c r="W1845">
        <v>130</v>
      </c>
      <c r="X1845">
        <v>51</v>
      </c>
      <c r="Y1845">
        <v>0</v>
      </c>
      <c r="Z1845">
        <v>0</v>
      </c>
      <c r="AA1845">
        <v>0</v>
      </c>
      <c r="AB1845">
        <v>1</v>
      </c>
      <c r="AC1845" t="s">
        <v>3407</v>
      </c>
      <c r="AD1845" t="s">
        <v>4199</v>
      </c>
      <c r="AE1845">
        <v>2.06</v>
      </c>
    </row>
    <row r="1846" spans="1:31">
      <c r="A1846" t="s">
        <v>4333</v>
      </c>
      <c r="B1846">
        <v>2012</v>
      </c>
      <c r="C1846" t="s">
        <v>4199</v>
      </c>
      <c r="D1846" t="s">
        <v>55</v>
      </c>
      <c r="E1846" t="s">
        <v>55</v>
      </c>
      <c r="F1846" t="s">
        <v>55</v>
      </c>
      <c r="G1846" t="s">
        <v>247</v>
      </c>
      <c r="H1846" t="s">
        <v>65</v>
      </c>
      <c r="I1846" t="s">
        <v>61</v>
      </c>
      <c r="J1846" t="s">
        <v>55</v>
      </c>
      <c r="K1846">
        <v>43.298887999999998</v>
      </c>
      <c r="L1846">
        <v>7.823277</v>
      </c>
      <c r="M1846">
        <v>27.856000000000002</v>
      </c>
      <c r="N1846">
        <v>59.756999999999998</v>
      </c>
      <c r="O1846" t="s">
        <v>57</v>
      </c>
      <c r="P1846" t="s">
        <v>4334</v>
      </c>
      <c r="Q1846">
        <v>16.457999999999998</v>
      </c>
      <c r="R1846">
        <v>15.443</v>
      </c>
      <c r="S1846">
        <v>9795</v>
      </c>
      <c r="T1846">
        <v>2303</v>
      </c>
      <c r="U1846">
        <v>6301</v>
      </c>
      <c r="V1846">
        <v>13518</v>
      </c>
      <c r="W1846">
        <v>87</v>
      </c>
      <c r="X1846">
        <v>37</v>
      </c>
      <c r="Y1846">
        <v>0</v>
      </c>
      <c r="Z1846">
        <v>0</v>
      </c>
      <c r="AA1846">
        <v>0</v>
      </c>
      <c r="AB1846">
        <v>1</v>
      </c>
      <c r="AC1846" t="s">
        <v>611</v>
      </c>
      <c r="AD1846" t="s">
        <v>4199</v>
      </c>
      <c r="AE1846">
        <v>2.14</v>
      </c>
    </row>
    <row r="1847" spans="1:31">
      <c r="A1847" t="s">
        <v>4335</v>
      </c>
      <c r="B1847">
        <v>2012</v>
      </c>
      <c r="C1847" t="s">
        <v>4199</v>
      </c>
      <c r="D1847" t="s">
        <v>55</v>
      </c>
      <c r="E1847" t="s">
        <v>55</v>
      </c>
      <c r="F1847" t="s">
        <v>55</v>
      </c>
      <c r="G1847" t="s">
        <v>247</v>
      </c>
      <c r="H1847" t="s">
        <v>65</v>
      </c>
      <c r="I1847" t="s">
        <v>72</v>
      </c>
      <c r="J1847" t="s">
        <v>55</v>
      </c>
      <c r="K1847">
        <v>24.126373999999998</v>
      </c>
      <c r="L1847">
        <v>7.9926370000000002</v>
      </c>
      <c r="M1847">
        <v>10.356</v>
      </c>
      <c r="N1847">
        <v>43.398000000000003</v>
      </c>
      <c r="O1847" t="s">
        <v>57</v>
      </c>
      <c r="P1847" t="s">
        <v>4336</v>
      </c>
      <c r="Q1847">
        <v>19.271999999999998</v>
      </c>
      <c r="R1847">
        <v>13.771000000000001</v>
      </c>
      <c r="S1847">
        <v>3731</v>
      </c>
      <c r="T1847">
        <v>1234</v>
      </c>
      <c r="U1847">
        <v>1602</v>
      </c>
      <c r="V1847">
        <v>6712</v>
      </c>
      <c r="W1847">
        <v>43</v>
      </c>
      <c r="X1847">
        <v>14</v>
      </c>
      <c r="Y1847">
        <v>0</v>
      </c>
      <c r="Z1847">
        <v>0</v>
      </c>
      <c r="AA1847">
        <v>0</v>
      </c>
      <c r="AB1847">
        <v>1</v>
      </c>
      <c r="AC1847" t="s">
        <v>63</v>
      </c>
      <c r="AD1847" t="s">
        <v>4199</v>
      </c>
      <c r="AE1847">
        <v>1.47</v>
      </c>
    </row>
    <row r="1848" spans="1:31">
      <c r="A1848" t="s">
        <v>4337</v>
      </c>
      <c r="B1848">
        <v>2012</v>
      </c>
      <c r="C1848" t="s">
        <v>4199</v>
      </c>
      <c r="D1848" t="s">
        <v>55</v>
      </c>
      <c r="E1848" t="s">
        <v>55</v>
      </c>
      <c r="F1848" t="s">
        <v>55</v>
      </c>
      <c r="G1848" t="s">
        <v>247</v>
      </c>
      <c r="H1848" t="s">
        <v>76</v>
      </c>
      <c r="I1848" t="s">
        <v>55</v>
      </c>
      <c r="J1848" t="s">
        <v>55</v>
      </c>
      <c r="K1848">
        <v>15.685714000000001</v>
      </c>
      <c r="L1848">
        <v>2.5182890000000002</v>
      </c>
      <c r="M1848">
        <v>11.041</v>
      </c>
      <c r="N1848">
        <v>21.331</v>
      </c>
      <c r="O1848" t="s">
        <v>57</v>
      </c>
      <c r="P1848" t="s">
        <v>4338</v>
      </c>
      <c r="Q1848">
        <v>5.6449999999999996</v>
      </c>
      <c r="R1848">
        <v>4.6449999999999996</v>
      </c>
      <c r="S1848">
        <v>9540</v>
      </c>
      <c r="T1848">
        <v>1469</v>
      </c>
      <c r="U1848">
        <v>6715</v>
      </c>
      <c r="V1848">
        <v>12974</v>
      </c>
      <c r="W1848">
        <v>226</v>
      </c>
      <c r="X1848">
        <v>54</v>
      </c>
      <c r="Y1848">
        <v>0</v>
      </c>
      <c r="Z1848">
        <v>0</v>
      </c>
      <c r="AA1848">
        <v>0</v>
      </c>
      <c r="AB1848">
        <v>1</v>
      </c>
      <c r="AC1848" t="s">
        <v>1273</v>
      </c>
      <c r="AD1848" t="s">
        <v>4199</v>
      </c>
      <c r="AE1848">
        <v>1.08</v>
      </c>
    </row>
    <row r="1849" spans="1:31">
      <c r="A1849" t="s">
        <v>4339</v>
      </c>
      <c r="B1849">
        <v>2012</v>
      </c>
      <c r="C1849" t="s">
        <v>4199</v>
      </c>
      <c r="D1849" t="s">
        <v>55</v>
      </c>
      <c r="E1849" t="s">
        <v>55</v>
      </c>
      <c r="F1849" t="s">
        <v>55</v>
      </c>
      <c r="G1849" t="s">
        <v>247</v>
      </c>
      <c r="H1849" t="s">
        <v>76</v>
      </c>
      <c r="I1849" t="s">
        <v>61</v>
      </c>
      <c r="J1849" t="s">
        <v>55</v>
      </c>
      <c r="K1849">
        <v>17.478380000000001</v>
      </c>
      <c r="L1849">
        <v>3.7876379999999998</v>
      </c>
      <c r="M1849">
        <v>10.648999999999999</v>
      </c>
      <c r="N1849">
        <v>26.295000000000002</v>
      </c>
      <c r="O1849" t="s">
        <v>57</v>
      </c>
      <c r="P1849" t="s">
        <v>4340</v>
      </c>
      <c r="Q1849">
        <v>8.8170000000000002</v>
      </c>
      <c r="R1849">
        <v>6.83</v>
      </c>
      <c r="S1849">
        <v>4972</v>
      </c>
      <c r="T1849">
        <v>1050</v>
      </c>
      <c r="U1849">
        <v>3029</v>
      </c>
      <c r="V1849">
        <v>7481</v>
      </c>
      <c r="W1849">
        <v>140</v>
      </c>
      <c r="X1849">
        <v>35</v>
      </c>
      <c r="Y1849">
        <v>0</v>
      </c>
      <c r="Z1849">
        <v>0</v>
      </c>
      <c r="AA1849">
        <v>0</v>
      </c>
      <c r="AB1849">
        <v>1</v>
      </c>
      <c r="AC1849" t="s">
        <v>201</v>
      </c>
      <c r="AD1849" t="s">
        <v>4199</v>
      </c>
      <c r="AE1849">
        <v>1.38</v>
      </c>
    </row>
    <row r="1850" spans="1:31">
      <c r="A1850" t="s">
        <v>4341</v>
      </c>
      <c r="B1850">
        <v>2012</v>
      </c>
      <c r="C1850" t="s">
        <v>4199</v>
      </c>
      <c r="D1850" t="s">
        <v>55</v>
      </c>
      <c r="E1850" t="s">
        <v>55</v>
      </c>
      <c r="F1850" t="s">
        <v>55</v>
      </c>
      <c r="G1850" t="s">
        <v>247</v>
      </c>
      <c r="H1850" t="s">
        <v>76</v>
      </c>
      <c r="I1850" t="s">
        <v>72</v>
      </c>
      <c r="J1850" t="s">
        <v>55</v>
      </c>
      <c r="K1850">
        <v>14.110333000000001</v>
      </c>
      <c r="L1850">
        <v>3.4074610000000001</v>
      </c>
      <c r="M1850">
        <v>8.1010000000000009</v>
      </c>
      <c r="N1850">
        <v>22.234000000000002</v>
      </c>
      <c r="O1850" t="s">
        <v>57</v>
      </c>
      <c r="P1850" t="s">
        <v>4342</v>
      </c>
      <c r="Q1850">
        <v>8.1240000000000006</v>
      </c>
      <c r="R1850">
        <v>6.01</v>
      </c>
      <c r="S1850">
        <v>4568</v>
      </c>
      <c r="T1850">
        <v>1085</v>
      </c>
      <c r="U1850">
        <v>2622</v>
      </c>
      <c r="V1850">
        <v>7198</v>
      </c>
      <c r="W1850">
        <v>86</v>
      </c>
      <c r="X1850">
        <v>19</v>
      </c>
      <c r="Y1850">
        <v>0</v>
      </c>
      <c r="Z1850">
        <v>0</v>
      </c>
      <c r="AA1850">
        <v>0</v>
      </c>
      <c r="AB1850">
        <v>1</v>
      </c>
      <c r="AC1850" t="s">
        <v>201</v>
      </c>
      <c r="AD1850" t="s">
        <v>4199</v>
      </c>
      <c r="AE1850">
        <v>0.81</v>
      </c>
    </row>
    <row r="1851" spans="1:31">
      <c r="A1851" t="s">
        <v>4343</v>
      </c>
      <c r="B1851">
        <v>2012</v>
      </c>
      <c r="C1851" t="s">
        <v>4199</v>
      </c>
      <c r="D1851" t="s">
        <v>55</v>
      </c>
      <c r="E1851" t="s">
        <v>55</v>
      </c>
      <c r="F1851" t="s">
        <v>55</v>
      </c>
      <c r="G1851" t="s">
        <v>247</v>
      </c>
      <c r="H1851" t="s">
        <v>86</v>
      </c>
      <c r="I1851" t="s">
        <v>55</v>
      </c>
      <c r="J1851" t="s">
        <v>55</v>
      </c>
      <c r="K1851">
        <v>26.069472000000001</v>
      </c>
      <c r="L1851">
        <v>3.3322080000000001</v>
      </c>
      <c r="M1851">
        <v>19.724</v>
      </c>
      <c r="N1851">
        <v>33.247999999999998</v>
      </c>
      <c r="O1851" t="s">
        <v>57</v>
      </c>
      <c r="P1851" t="s">
        <v>4344</v>
      </c>
      <c r="Q1851">
        <v>7.1790000000000003</v>
      </c>
      <c r="R1851">
        <v>6.3460000000000001</v>
      </c>
      <c r="S1851">
        <v>14825</v>
      </c>
      <c r="T1851">
        <v>2060</v>
      </c>
      <c r="U1851">
        <v>11216</v>
      </c>
      <c r="V1851">
        <v>18908</v>
      </c>
      <c r="W1851">
        <v>254</v>
      </c>
      <c r="X1851">
        <v>82</v>
      </c>
      <c r="Y1851">
        <v>0</v>
      </c>
      <c r="Z1851">
        <v>0</v>
      </c>
      <c r="AA1851">
        <v>0</v>
      </c>
      <c r="AB1851">
        <v>1</v>
      </c>
      <c r="AC1851" t="s">
        <v>545</v>
      </c>
      <c r="AD1851" t="s">
        <v>4199</v>
      </c>
      <c r="AE1851">
        <v>1.46</v>
      </c>
    </row>
    <row r="1852" spans="1:31">
      <c r="A1852" t="s">
        <v>4345</v>
      </c>
      <c r="B1852">
        <v>2012</v>
      </c>
      <c r="C1852" t="s">
        <v>4199</v>
      </c>
      <c r="D1852" t="s">
        <v>55</v>
      </c>
      <c r="E1852" t="s">
        <v>55</v>
      </c>
      <c r="F1852" t="s">
        <v>55</v>
      </c>
      <c r="G1852" t="s">
        <v>247</v>
      </c>
      <c r="H1852" t="s">
        <v>86</v>
      </c>
      <c r="I1852" t="s">
        <v>61</v>
      </c>
      <c r="J1852" t="s">
        <v>55</v>
      </c>
      <c r="K1852">
        <v>31.213039999999999</v>
      </c>
      <c r="L1852">
        <v>5.0721090000000002</v>
      </c>
      <c r="M1852">
        <v>21.542999999999999</v>
      </c>
      <c r="N1852">
        <v>42.252000000000002</v>
      </c>
      <c r="O1852" t="s">
        <v>57</v>
      </c>
      <c r="P1852" t="s">
        <v>4346</v>
      </c>
      <c r="Q1852">
        <v>11.039</v>
      </c>
      <c r="R1852">
        <v>9.67</v>
      </c>
      <c r="S1852">
        <v>8668</v>
      </c>
      <c r="T1852">
        <v>1680</v>
      </c>
      <c r="U1852">
        <v>5983</v>
      </c>
      <c r="V1852">
        <v>11734</v>
      </c>
      <c r="W1852">
        <v>153</v>
      </c>
      <c r="X1852">
        <v>50</v>
      </c>
      <c r="Y1852">
        <v>0</v>
      </c>
      <c r="Z1852">
        <v>0</v>
      </c>
      <c r="AA1852">
        <v>0</v>
      </c>
      <c r="AB1852">
        <v>1</v>
      </c>
      <c r="AC1852" t="s">
        <v>663</v>
      </c>
      <c r="AD1852" t="s">
        <v>4199</v>
      </c>
      <c r="AE1852">
        <v>1.82</v>
      </c>
    </row>
    <row r="1853" spans="1:31">
      <c r="A1853" t="s">
        <v>4347</v>
      </c>
      <c r="B1853">
        <v>2012</v>
      </c>
      <c r="C1853" t="s">
        <v>4199</v>
      </c>
      <c r="D1853" t="s">
        <v>55</v>
      </c>
      <c r="E1853" t="s">
        <v>55</v>
      </c>
      <c r="F1853" t="s">
        <v>55</v>
      </c>
      <c r="G1853" t="s">
        <v>247</v>
      </c>
      <c r="H1853" t="s">
        <v>86</v>
      </c>
      <c r="I1853" t="s">
        <v>72</v>
      </c>
      <c r="J1853" t="s">
        <v>55</v>
      </c>
      <c r="K1853">
        <v>21.160605</v>
      </c>
      <c r="L1853">
        <v>4.2020439999999999</v>
      </c>
      <c r="M1853">
        <v>13.465</v>
      </c>
      <c r="N1853">
        <v>30.719000000000001</v>
      </c>
      <c r="O1853" t="s">
        <v>57</v>
      </c>
      <c r="P1853" t="s">
        <v>4348</v>
      </c>
      <c r="Q1853">
        <v>9.5589999999999993</v>
      </c>
      <c r="R1853">
        <v>7.6959999999999997</v>
      </c>
      <c r="S1853">
        <v>6157</v>
      </c>
      <c r="T1853">
        <v>1291</v>
      </c>
      <c r="U1853">
        <v>3918</v>
      </c>
      <c r="V1853">
        <v>8939</v>
      </c>
      <c r="W1853">
        <v>101</v>
      </c>
      <c r="X1853">
        <v>32</v>
      </c>
      <c r="Y1853">
        <v>0</v>
      </c>
      <c r="Z1853">
        <v>0</v>
      </c>
      <c r="AA1853">
        <v>0</v>
      </c>
      <c r="AB1853">
        <v>1</v>
      </c>
      <c r="AC1853" t="s">
        <v>123</v>
      </c>
      <c r="AD1853" t="s">
        <v>4199</v>
      </c>
      <c r="AE1853">
        <v>1.06</v>
      </c>
    </row>
    <row r="1854" spans="1:31">
      <c r="A1854" t="s">
        <v>4349</v>
      </c>
      <c r="B1854">
        <v>2012</v>
      </c>
      <c r="C1854" t="s">
        <v>4199</v>
      </c>
      <c r="D1854" t="s">
        <v>55</v>
      </c>
      <c r="E1854" t="s">
        <v>55</v>
      </c>
      <c r="F1854" t="s">
        <v>55</v>
      </c>
      <c r="G1854" t="s">
        <v>247</v>
      </c>
      <c r="H1854" t="s">
        <v>96</v>
      </c>
      <c r="I1854" t="s">
        <v>55</v>
      </c>
      <c r="J1854" t="s">
        <v>55</v>
      </c>
      <c r="K1854">
        <v>19.970213000000001</v>
      </c>
      <c r="L1854">
        <v>2.8942209999999999</v>
      </c>
      <c r="M1854">
        <v>14.553000000000001</v>
      </c>
      <c r="N1854">
        <v>26.341999999999999</v>
      </c>
      <c r="O1854" t="s">
        <v>57</v>
      </c>
      <c r="P1854" t="s">
        <v>4350</v>
      </c>
      <c r="Q1854">
        <v>6.3719999999999999</v>
      </c>
      <c r="R1854">
        <v>5.4169999999999998</v>
      </c>
      <c r="S1854">
        <v>13314</v>
      </c>
      <c r="T1854">
        <v>2100</v>
      </c>
      <c r="U1854">
        <v>9702</v>
      </c>
      <c r="V1854">
        <v>17561</v>
      </c>
      <c r="W1854">
        <v>276</v>
      </c>
      <c r="X1854">
        <v>72</v>
      </c>
      <c r="Y1854">
        <v>0</v>
      </c>
      <c r="Z1854">
        <v>0</v>
      </c>
      <c r="AA1854">
        <v>0</v>
      </c>
      <c r="AB1854">
        <v>1</v>
      </c>
      <c r="AC1854" t="s">
        <v>267</v>
      </c>
      <c r="AD1854" t="s">
        <v>4199</v>
      </c>
      <c r="AE1854">
        <v>1.44</v>
      </c>
    </row>
    <row r="1855" spans="1:31">
      <c r="A1855" t="s">
        <v>4351</v>
      </c>
      <c r="B1855">
        <v>2012</v>
      </c>
      <c r="C1855" t="s">
        <v>4199</v>
      </c>
      <c r="D1855" t="s">
        <v>55</v>
      </c>
      <c r="E1855" t="s">
        <v>55</v>
      </c>
      <c r="F1855" t="s">
        <v>55</v>
      </c>
      <c r="G1855" t="s">
        <v>247</v>
      </c>
      <c r="H1855" t="s">
        <v>96</v>
      </c>
      <c r="I1855" t="s">
        <v>61</v>
      </c>
      <c r="J1855" t="s">
        <v>55</v>
      </c>
      <c r="K1855">
        <v>16.852565999999999</v>
      </c>
      <c r="L1855">
        <v>3.1357270000000002</v>
      </c>
      <c r="M1855">
        <v>11.124000000000001</v>
      </c>
      <c r="N1855">
        <v>24.001999999999999</v>
      </c>
      <c r="O1855" t="s">
        <v>57</v>
      </c>
      <c r="P1855" t="s">
        <v>4352</v>
      </c>
      <c r="Q1855">
        <v>7.149</v>
      </c>
      <c r="R1855">
        <v>5.7279999999999998</v>
      </c>
      <c r="S1855">
        <v>6210</v>
      </c>
      <c r="T1855">
        <v>1271</v>
      </c>
      <c r="U1855">
        <v>4099</v>
      </c>
      <c r="V1855">
        <v>8844</v>
      </c>
      <c r="W1855">
        <v>164</v>
      </c>
      <c r="X1855">
        <v>39</v>
      </c>
      <c r="Y1855">
        <v>0</v>
      </c>
      <c r="Z1855">
        <v>0</v>
      </c>
      <c r="AA1855">
        <v>0</v>
      </c>
      <c r="AB1855">
        <v>1</v>
      </c>
      <c r="AC1855" t="s">
        <v>123</v>
      </c>
      <c r="AD1855" t="s">
        <v>4199</v>
      </c>
      <c r="AE1855">
        <v>1.1399999999999999</v>
      </c>
    </row>
    <row r="1856" spans="1:31">
      <c r="A1856" t="s">
        <v>4353</v>
      </c>
      <c r="B1856">
        <v>2012</v>
      </c>
      <c r="C1856" t="s">
        <v>4199</v>
      </c>
      <c r="D1856" t="s">
        <v>55</v>
      </c>
      <c r="E1856" t="s">
        <v>55</v>
      </c>
      <c r="F1856" t="s">
        <v>55</v>
      </c>
      <c r="G1856" t="s">
        <v>247</v>
      </c>
      <c r="H1856" t="s">
        <v>96</v>
      </c>
      <c r="I1856" t="s">
        <v>72</v>
      </c>
      <c r="J1856" t="s">
        <v>55</v>
      </c>
      <c r="K1856">
        <v>23.822970000000002</v>
      </c>
      <c r="L1856">
        <v>4.8108940000000002</v>
      </c>
      <c r="M1856">
        <v>14.961</v>
      </c>
      <c r="N1856">
        <v>34.725000000000001</v>
      </c>
      <c r="O1856" t="s">
        <v>57</v>
      </c>
      <c r="P1856" t="s">
        <v>4354</v>
      </c>
      <c r="Q1856">
        <v>10.901999999999999</v>
      </c>
      <c r="R1856">
        <v>8.8620000000000001</v>
      </c>
      <c r="S1856">
        <v>7104</v>
      </c>
      <c r="T1856">
        <v>1648</v>
      </c>
      <c r="U1856">
        <v>4461</v>
      </c>
      <c r="V1856">
        <v>10354</v>
      </c>
      <c r="W1856">
        <v>112</v>
      </c>
      <c r="X1856">
        <v>33</v>
      </c>
      <c r="Y1856">
        <v>0</v>
      </c>
      <c r="Z1856">
        <v>0</v>
      </c>
      <c r="AA1856">
        <v>0</v>
      </c>
      <c r="AB1856">
        <v>1</v>
      </c>
      <c r="AC1856" t="s">
        <v>258</v>
      </c>
      <c r="AD1856" t="s">
        <v>4199</v>
      </c>
      <c r="AE1856">
        <v>1.42</v>
      </c>
    </row>
    <row r="1857" spans="1:31">
      <c r="A1857" t="s">
        <v>4355</v>
      </c>
      <c r="B1857">
        <v>2012</v>
      </c>
      <c r="C1857" t="s">
        <v>4199</v>
      </c>
      <c r="D1857" t="s">
        <v>55</v>
      </c>
      <c r="E1857" t="s">
        <v>55</v>
      </c>
      <c r="F1857" t="s">
        <v>55</v>
      </c>
      <c r="G1857" t="s">
        <v>247</v>
      </c>
      <c r="H1857" t="s">
        <v>105</v>
      </c>
      <c r="I1857" t="s">
        <v>55</v>
      </c>
      <c r="J1857" t="s">
        <v>55</v>
      </c>
      <c r="K1857">
        <v>32.725464000000002</v>
      </c>
      <c r="L1857">
        <v>4.6433770000000001</v>
      </c>
      <c r="M1857">
        <v>23.786000000000001</v>
      </c>
      <c r="N1857">
        <v>42.692</v>
      </c>
      <c r="O1857" t="s">
        <v>57</v>
      </c>
      <c r="P1857" t="s">
        <v>4356</v>
      </c>
      <c r="Q1857">
        <v>9.9659999999999993</v>
      </c>
      <c r="R1857">
        <v>8.94</v>
      </c>
      <c r="S1857">
        <v>14901</v>
      </c>
      <c r="T1857">
        <v>2499</v>
      </c>
      <c r="U1857">
        <v>10831</v>
      </c>
      <c r="V1857">
        <v>19440</v>
      </c>
      <c r="W1857">
        <v>200</v>
      </c>
      <c r="X1857">
        <v>63</v>
      </c>
      <c r="Y1857">
        <v>0</v>
      </c>
      <c r="Z1857">
        <v>0</v>
      </c>
      <c r="AA1857">
        <v>0</v>
      </c>
      <c r="AB1857">
        <v>1</v>
      </c>
      <c r="AC1857" t="s">
        <v>545</v>
      </c>
      <c r="AD1857" t="s">
        <v>4199</v>
      </c>
      <c r="AE1857">
        <v>1.95</v>
      </c>
    </row>
    <row r="1858" spans="1:31">
      <c r="A1858" t="s">
        <v>4357</v>
      </c>
      <c r="B1858">
        <v>2012</v>
      </c>
      <c r="C1858" t="s">
        <v>4199</v>
      </c>
      <c r="D1858" t="s">
        <v>55</v>
      </c>
      <c r="E1858" t="s">
        <v>55</v>
      </c>
      <c r="F1858" t="s">
        <v>55</v>
      </c>
      <c r="G1858" t="s">
        <v>247</v>
      </c>
      <c r="H1858" t="s">
        <v>105</v>
      </c>
      <c r="I1858" t="s">
        <v>61</v>
      </c>
      <c r="J1858" t="s">
        <v>55</v>
      </c>
      <c r="K1858">
        <v>30.751732000000001</v>
      </c>
      <c r="L1858">
        <v>6.0528110000000002</v>
      </c>
      <c r="M1858">
        <v>19.353999999999999</v>
      </c>
      <c r="N1858">
        <v>44.171999999999997</v>
      </c>
      <c r="O1858" t="s">
        <v>57</v>
      </c>
      <c r="P1858" t="s">
        <v>4358</v>
      </c>
      <c r="Q1858">
        <v>13.420999999999999</v>
      </c>
      <c r="R1858">
        <v>11.397</v>
      </c>
      <c r="S1858">
        <v>7578</v>
      </c>
      <c r="T1858">
        <v>1760</v>
      </c>
      <c r="U1858">
        <v>4770</v>
      </c>
      <c r="V1858">
        <v>10886</v>
      </c>
      <c r="W1858">
        <v>125</v>
      </c>
      <c r="X1858">
        <v>37</v>
      </c>
      <c r="Y1858">
        <v>0</v>
      </c>
      <c r="Z1858">
        <v>0</v>
      </c>
      <c r="AA1858">
        <v>0</v>
      </c>
      <c r="AB1858">
        <v>1</v>
      </c>
      <c r="AC1858" t="s">
        <v>314</v>
      </c>
      <c r="AD1858" t="s">
        <v>4199</v>
      </c>
      <c r="AE1858">
        <v>2.13</v>
      </c>
    </row>
    <row r="1859" spans="1:31">
      <c r="A1859" t="s">
        <v>4359</v>
      </c>
      <c r="B1859">
        <v>2012</v>
      </c>
      <c r="C1859" t="s">
        <v>4199</v>
      </c>
      <c r="D1859" t="s">
        <v>55</v>
      </c>
      <c r="E1859" t="s">
        <v>55</v>
      </c>
      <c r="F1859" t="s">
        <v>55</v>
      </c>
      <c r="G1859" t="s">
        <v>247</v>
      </c>
      <c r="H1859" t="s">
        <v>105</v>
      </c>
      <c r="I1859" t="s">
        <v>72</v>
      </c>
      <c r="J1859" t="s">
        <v>55</v>
      </c>
      <c r="K1859">
        <v>35.053725</v>
      </c>
      <c r="L1859">
        <v>6.9553349999999998</v>
      </c>
      <c r="M1859">
        <v>21.812000000000001</v>
      </c>
      <c r="N1859">
        <v>50.225999999999999</v>
      </c>
      <c r="O1859" t="s">
        <v>57</v>
      </c>
      <c r="P1859" t="s">
        <v>4360</v>
      </c>
      <c r="Q1859">
        <v>15.172000000000001</v>
      </c>
      <c r="R1859">
        <v>13.242000000000001</v>
      </c>
      <c r="S1859">
        <v>7323</v>
      </c>
      <c r="T1859">
        <v>1780</v>
      </c>
      <c r="U1859">
        <v>4557</v>
      </c>
      <c r="V1859">
        <v>10493</v>
      </c>
      <c r="W1859">
        <v>75</v>
      </c>
      <c r="X1859">
        <v>26</v>
      </c>
      <c r="Y1859">
        <v>0</v>
      </c>
      <c r="Z1859">
        <v>0</v>
      </c>
      <c r="AA1859">
        <v>0</v>
      </c>
      <c r="AB1859">
        <v>1</v>
      </c>
      <c r="AC1859" t="s">
        <v>228</v>
      </c>
      <c r="AD1859" t="s">
        <v>4199</v>
      </c>
      <c r="AE1859">
        <v>1.57</v>
      </c>
    </row>
    <row r="1860" spans="1:31">
      <c r="A1860" t="s">
        <v>4361</v>
      </c>
      <c r="B1860">
        <v>2012</v>
      </c>
      <c r="C1860" t="s">
        <v>4199</v>
      </c>
      <c r="D1860" t="s">
        <v>55</v>
      </c>
      <c r="E1860" t="s">
        <v>55</v>
      </c>
      <c r="F1860" t="s">
        <v>55</v>
      </c>
      <c r="G1860" t="s">
        <v>247</v>
      </c>
      <c r="H1860" t="s">
        <v>115</v>
      </c>
      <c r="I1860" t="s">
        <v>55</v>
      </c>
      <c r="J1860" t="s">
        <v>55</v>
      </c>
      <c r="K1860">
        <v>19.164058000000001</v>
      </c>
      <c r="L1860">
        <v>5.5930160000000004</v>
      </c>
      <c r="M1860">
        <v>9.42</v>
      </c>
      <c r="N1860">
        <v>32.764000000000003</v>
      </c>
      <c r="O1860" t="s">
        <v>57</v>
      </c>
      <c r="P1860" t="s">
        <v>4362</v>
      </c>
      <c r="Q1860">
        <v>13.6</v>
      </c>
      <c r="R1860">
        <v>9.7439999999999998</v>
      </c>
      <c r="S1860">
        <v>3448</v>
      </c>
      <c r="T1860">
        <v>1052</v>
      </c>
      <c r="U1860">
        <v>1695</v>
      </c>
      <c r="V1860">
        <v>5894</v>
      </c>
      <c r="W1860">
        <v>98</v>
      </c>
      <c r="X1860">
        <v>19</v>
      </c>
      <c r="Y1860">
        <v>0</v>
      </c>
      <c r="Z1860">
        <v>0</v>
      </c>
      <c r="AA1860">
        <v>0</v>
      </c>
      <c r="AB1860">
        <v>1</v>
      </c>
      <c r="AC1860" t="s">
        <v>249</v>
      </c>
      <c r="AD1860" t="s">
        <v>4199</v>
      </c>
      <c r="AE1860">
        <v>1.96</v>
      </c>
    </row>
    <row r="1861" spans="1:31">
      <c r="A1861" t="s">
        <v>4363</v>
      </c>
      <c r="B1861">
        <v>2012</v>
      </c>
      <c r="C1861" t="s">
        <v>4199</v>
      </c>
      <c r="D1861" t="s">
        <v>55</v>
      </c>
      <c r="E1861" t="s">
        <v>55</v>
      </c>
      <c r="F1861" t="s">
        <v>55</v>
      </c>
      <c r="G1861" t="s">
        <v>247</v>
      </c>
      <c r="H1861" t="s">
        <v>115</v>
      </c>
      <c r="I1861" t="s">
        <v>61</v>
      </c>
      <c r="J1861" t="s">
        <v>55</v>
      </c>
      <c r="K1861">
        <v>14.655476</v>
      </c>
      <c r="L1861">
        <v>6.3384320000000001</v>
      </c>
      <c r="M1861">
        <v>4.673</v>
      </c>
      <c r="N1861">
        <v>31.731999999999999</v>
      </c>
      <c r="O1861" t="s">
        <v>57</v>
      </c>
      <c r="P1861" t="s">
        <v>4364</v>
      </c>
      <c r="Q1861">
        <v>17.077000000000002</v>
      </c>
      <c r="R1861">
        <v>9.9819999999999993</v>
      </c>
      <c r="S1861">
        <v>1415</v>
      </c>
      <c r="T1861">
        <v>620</v>
      </c>
      <c r="U1861">
        <v>451</v>
      </c>
      <c r="V1861">
        <v>3064</v>
      </c>
      <c r="W1861">
        <v>57</v>
      </c>
      <c r="X1861">
        <v>9</v>
      </c>
      <c r="Y1861">
        <v>0</v>
      </c>
      <c r="Z1861">
        <v>0</v>
      </c>
      <c r="AA1861">
        <v>0</v>
      </c>
      <c r="AB1861">
        <v>1</v>
      </c>
      <c r="AC1861" t="s">
        <v>3355</v>
      </c>
      <c r="AD1861" t="s">
        <v>4199</v>
      </c>
      <c r="AE1861">
        <v>1.8</v>
      </c>
    </row>
    <row r="1862" spans="1:31">
      <c r="A1862" t="s">
        <v>4365</v>
      </c>
      <c r="B1862">
        <v>2012</v>
      </c>
      <c r="C1862" t="s">
        <v>4199</v>
      </c>
      <c r="D1862" t="s">
        <v>55</v>
      </c>
      <c r="E1862" t="s">
        <v>55</v>
      </c>
      <c r="F1862" t="s">
        <v>55</v>
      </c>
      <c r="G1862" t="s">
        <v>247</v>
      </c>
      <c r="H1862" t="s">
        <v>115</v>
      </c>
      <c r="I1862" t="s">
        <v>72</v>
      </c>
      <c r="J1862" t="s">
        <v>55</v>
      </c>
      <c r="K1862">
        <v>24.389203999999999</v>
      </c>
      <c r="L1862">
        <v>9.9714589999999994</v>
      </c>
      <c r="M1862">
        <v>7.9749999999999996</v>
      </c>
      <c r="N1862">
        <v>49.167999999999999</v>
      </c>
      <c r="O1862" t="s">
        <v>57</v>
      </c>
      <c r="P1862" t="s">
        <v>4366</v>
      </c>
      <c r="Q1862">
        <v>24.779</v>
      </c>
      <c r="R1862">
        <v>16.414999999999999</v>
      </c>
      <c r="S1862">
        <v>2032</v>
      </c>
      <c r="T1862">
        <v>892</v>
      </c>
      <c r="U1862">
        <v>665</v>
      </c>
      <c r="V1862">
        <v>4097</v>
      </c>
      <c r="W1862">
        <v>41</v>
      </c>
      <c r="X1862">
        <v>10</v>
      </c>
      <c r="Y1862">
        <v>0</v>
      </c>
      <c r="Z1862">
        <v>0</v>
      </c>
      <c r="AA1862">
        <v>0</v>
      </c>
      <c r="AB1862">
        <v>1</v>
      </c>
      <c r="AC1862" t="s">
        <v>456</v>
      </c>
      <c r="AD1862" t="s">
        <v>4199</v>
      </c>
      <c r="AE1862">
        <v>2.16</v>
      </c>
    </row>
    <row r="1863" spans="1:31">
      <c r="A1863" t="s">
        <v>4367</v>
      </c>
      <c r="B1863">
        <v>2012</v>
      </c>
      <c r="C1863" t="s">
        <v>4199</v>
      </c>
      <c r="D1863" t="s">
        <v>55</v>
      </c>
      <c r="E1863" t="s">
        <v>55</v>
      </c>
      <c r="F1863" t="s">
        <v>55</v>
      </c>
      <c r="G1863" t="s">
        <v>247</v>
      </c>
      <c r="H1863" t="s">
        <v>125</v>
      </c>
      <c r="I1863" t="s">
        <v>55</v>
      </c>
      <c r="J1863" t="s">
        <v>55</v>
      </c>
      <c r="K1863">
        <v>29.810040999999998</v>
      </c>
      <c r="L1863">
        <v>6.3598379999999999</v>
      </c>
      <c r="M1863">
        <v>17.984000000000002</v>
      </c>
      <c r="N1863">
        <v>44.005000000000003</v>
      </c>
      <c r="O1863" t="s">
        <v>57</v>
      </c>
      <c r="P1863" t="s">
        <v>4368</v>
      </c>
      <c r="Q1863">
        <v>14.195</v>
      </c>
      <c r="R1863">
        <v>11.826000000000001</v>
      </c>
      <c r="S1863">
        <v>2791</v>
      </c>
      <c r="T1863">
        <v>699</v>
      </c>
      <c r="U1863">
        <v>1684</v>
      </c>
      <c r="V1863">
        <v>4120</v>
      </c>
      <c r="W1863">
        <v>61</v>
      </c>
      <c r="X1863">
        <v>22</v>
      </c>
      <c r="Y1863">
        <v>0</v>
      </c>
      <c r="Z1863">
        <v>0</v>
      </c>
      <c r="AA1863">
        <v>0</v>
      </c>
      <c r="AB1863">
        <v>1</v>
      </c>
      <c r="AC1863" t="s">
        <v>570</v>
      </c>
      <c r="AD1863" t="s">
        <v>4199</v>
      </c>
      <c r="AE1863">
        <v>1.1599999999999999</v>
      </c>
    </row>
    <row r="1864" spans="1:31">
      <c r="A1864" t="s">
        <v>4369</v>
      </c>
      <c r="B1864">
        <v>2012</v>
      </c>
      <c r="C1864" t="s">
        <v>4199</v>
      </c>
      <c r="D1864" t="s">
        <v>55</v>
      </c>
      <c r="E1864" t="s">
        <v>55</v>
      </c>
      <c r="F1864" t="s">
        <v>55</v>
      </c>
      <c r="G1864" t="s">
        <v>247</v>
      </c>
      <c r="H1864" t="s">
        <v>125</v>
      </c>
      <c r="I1864" t="s">
        <v>61</v>
      </c>
      <c r="J1864" t="s">
        <v>55</v>
      </c>
      <c r="K1864">
        <v>33.537697000000001</v>
      </c>
      <c r="L1864">
        <v>9.1573139999999995</v>
      </c>
      <c r="M1864">
        <v>16.780999999999999</v>
      </c>
      <c r="N1864">
        <v>54.008000000000003</v>
      </c>
      <c r="O1864" t="s">
        <v>57</v>
      </c>
      <c r="P1864" t="s">
        <v>4370</v>
      </c>
      <c r="Q1864">
        <v>20.47</v>
      </c>
      <c r="R1864">
        <v>16.757000000000001</v>
      </c>
      <c r="S1864">
        <v>1718</v>
      </c>
      <c r="T1864">
        <v>580</v>
      </c>
      <c r="U1864">
        <v>860</v>
      </c>
      <c r="V1864">
        <v>2767</v>
      </c>
      <c r="W1864">
        <v>34</v>
      </c>
      <c r="X1864">
        <v>12</v>
      </c>
      <c r="Y1864">
        <v>0</v>
      </c>
      <c r="Z1864">
        <v>0</v>
      </c>
      <c r="AA1864">
        <v>0</v>
      </c>
      <c r="AB1864">
        <v>1</v>
      </c>
      <c r="AC1864" t="s">
        <v>130</v>
      </c>
      <c r="AD1864" t="s">
        <v>4199</v>
      </c>
      <c r="AE1864">
        <v>1.24</v>
      </c>
    </row>
    <row r="1865" spans="1:31">
      <c r="A1865" t="s">
        <v>4371</v>
      </c>
      <c r="B1865">
        <v>2012</v>
      </c>
      <c r="C1865" t="s">
        <v>4199</v>
      </c>
      <c r="D1865" t="s">
        <v>55</v>
      </c>
      <c r="E1865" t="s">
        <v>55</v>
      </c>
      <c r="F1865" t="s">
        <v>55</v>
      </c>
      <c r="G1865" t="s">
        <v>247</v>
      </c>
      <c r="H1865" t="s">
        <v>55</v>
      </c>
      <c r="I1865" t="s">
        <v>55</v>
      </c>
      <c r="J1865" t="s">
        <v>55</v>
      </c>
      <c r="K1865">
        <v>23.641649999999998</v>
      </c>
      <c r="L1865">
        <v>1.55155</v>
      </c>
      <c r="M1865">
        <v>20.643999999999998</v>
      </c>
      <c r="N1865">
        <v>26.847999999999999</v>
      </c>
      <c r="O1865" t="s">
        <v>57</v>
      </c>
      <c r="P1865" t="s">
        <v>4372</v>
      </c>
      <c r="Q1865">
        <v>3.2069999999999999</v>
      </c>
      <c r="R1865">
        <v>2.9980000000000002</v>
      </c>
      <c r="S1865">
        <v>73283</v>
      </c>
      <c r="T1865">
        <v>5544</v>
      </c>
      <c r="U1865">
        <v>63990</v>
      </c>
      <c r="V1865">
        <v>83223</v>
      </c>
      <c r="W1865">
        <v>1282</v>
      </c>
      <c r="X1865">
        <v>368</v>
      </c>
      <c r="Y1865">
        <v>0</v>
      </c>
      <c r="Z1865">
        <v>0</v>
      </c>
      <c r="AA1865">
        <v>0</v>
      </c>
      <c r="AB1865">
        <v>1</v>
      </c>
      <c r="AC1865" t="s">
        <v>4373</v>
      </c>
      <c r="AD1865" t="s">
        <v>4199</v>
      </c>
      <c r="AE1865">
        <v>1.71</v>
      </c>
    </row>
    <row r="1866" spans="1:31">
      <c r="A1866" t="s">
        <v>4374</v>
      </c>
      <c r="B1866">
        <v>2012</v>
      </c>
      <c r="C1866" t="s">
        <v>4199</v>
      </c>
      <c r="D1866" t="s">
        <v>55</v>
      </c>
      <c r="E1866" t="s">
        <v>55</v>
      </c>
      <c r="F1866" t="s">
        <v>55</v>
      </c>
      <c r="G1866" t="s">
        <v>247</v>
      </c>
      <c r="H1866" t="s">
        <v>55</v>
      </c>
      <c r="I1866" t="s">
        <v>61</v>
      </c>
      <c r="J1866" t="s">
        <v>55</v>
      </c>
      <c r="K1866">
        <v>25.602035999999998</v>
      </c>
      <c r="L1866">
        <v>2.1763949999999999</v>
      </c>
      <c r="M1866">
        <v>21.408000000000001</v>
      </c>
      <c r="N1866">
        <v>30.158999999999999</v>
      </c>
      <c r="O1866" t="s">
        <v>57</v>
      </c>
      <c r="P1866" t="s">
        <v>4375</v>
      </c>
      <c r="Q1866">
        <v>4.5570000000000004</v>
      </c>
      <c r="R1866">
        <v>4.194</v>
      </c>
      <c r="S1866">
        <v>41136</v>
      </c>
      <c r="T1866">
        <v>3998</v>
      </c>
      <c r="U1866">
        <v>34397</v>
      </c>
      <c r="V1866">
        <v>48458</v>
      </c>
      <c r="W1866">
        <v>779</v>
      </c>
      <c r="X1866">
        <v>223</v>
      </c>
      <c r="Y1866">
        <v>0</v>
      </c>
      <c r="Z1866">
        <v>0</v>
      </c>
      <c r="AA1866">
        <v>0</v>
      </c>
      <c r="AB1866">
        <v>1</v>
      </c>
      <c r="AC1866" t="s">
        <v>78</v>
      </c>
      <c r="AD1866" t="s">
        <v>4199</v>
      </c>
      <c r="AE1866">
        <v>1.93</v>
      </c>
    </row>
    <row r="1867" spans="1:31">
      <c r="A1867" t="s">
        <v>4376</v>
      </c>
      <c r="B1867">
        <v>2012</v>
      </c>
      <c r="C1867" t="s">
        <v>4199</v>
      </c>
      <c r="D1867" t="s">
        <v>55</v>
      </c>
      <c r="E1867" t="s">
        <v>55</v>
      </c>
      <c r="F1867" t="s">
        <v>55</v>
      </c>
      <c r="G1867" t="s">
        <v>247</v>
      </c>
      <c r="H1867" t="s">
        <v>55</v>
      </c>
      <c r="I1867" t="s">
        <v>72</v>
      </c>
      <c r="J1867" t="s">
        <v>55</v>
      </c>
      <c r="K1867">
        <v>21.531898000000002</v>
      </c>
      <c r="L1867">
        <v>2.0578859999999999</v>
      </c>
      <c r="M1867">
        <v>17.600999999999999</v>
      </c>
      <c r="N1867">
        <v>25.89</v>
      </c>
      <c r="O1867" t="s">
        <v>57</v>
      </c>
      <c r="P1867" t="s">
        <v>4377</v>
      </c>
      <c r="Q1867">
        <v>4.3579999999999997</v>
      </c>
      <c r="R1867">
        <v>3.931</v>
      </c>
      <c r="S1867">
        <v>32147</v>
      </c>
      <c r="T1867">
        <v>3425</v>
      </c>
      <c r="U1867">
        <v>26278</v>
      </c>
      <c r="V1867">
        <v>38654</v>
      </c>
      <c r="W1867">
        <v>503</v>
      </c>
      <c r="X1867">
        <v>145</v>
      </c>
      <c r="Y1867">
        <v>0</v>
      </c>
      <c r="Z1867">
        <v>0</v>
      </c>
      <c r="AA1867">
        <v>0</v>
      </c>
      <c r="AB1867">
        <v>1</v>
      </c>
      <c r="AC1867" t="s">
        <v>277</v>
      </c>
      <c r="AD1867" t="s">
        <v>4199</v>
      </c>
      <c r="AE1867">
        <v>1.26</v>
      </c>
    </row>
    <row r="1868" spans="1:31">
      <c r="A1868" t="s">
        <v>4378</v>
      </c>
      <c r="B1868">
        <v>2012</v>
      </c>
      <c r="C1868" t="s">
        <v>4199</v>
      </c>
      <c r="D1868" t="s">
        <v>55</v>
      </c>
      <c r="E1868" t="s">
        <v>55</v>
      </c>
      <c r="F1868" t="s">
        <v>310</v>
      </c>
      <c r="G1868" t="s">
        <v>55</v>
      </c>
      <c r="H1868" t="s">
        <v>55</v>
      </c>
      <c r="I1868" t="s">
        <v>55</v>
      </c>
      <c r="J1868" t="s">
        <v>55</v>
      </c>
      <c r="K1868">
        <v>17.162509</v>
      </c>
      <c r="L1868">
        <v>5.6060600000000003</v>
      </c>
      <c r="M1868">
        <v>7.6589999999999998</v>
      </c>
      <c r="N1868">
        <v>31.16</v>
      </c>
      <c r="O1868" t="s">
        <v>57</v>
      </c>
      <c r="P1868" t="s">
        <v>4379</v>
      </c>
      <c r="Q1868">
        <v>13.997</v>
      </c>
      <c r="R1868">
        <v>9.5030000000000001</v>
      </c>
      <c r="S1868">
        <v>4375</v>
      </c>
      <c r="T1868">
        <v>1703</v>
      </c>
      <c r="U1868">
        <v>1952</v>
      </c>
      <c r="V1868">
        <v>7942</v>
      </c>
      <c r="W1868">
        <v>63</v>
      </c>
      <c r="X1868">
        <v>12</v>
      </c>
      <c r="Y1868">
        <v>0</v>
      </c>
      <c r="Z1868">
        <v>0</v>
      </c>
      <c r="AA1868">
        <v>0</v>
      </c>
      <c r="AB1868">
        <v>1</v>
      </c>
      <c r="AC1868" t="s">
        <v>1102</v>
      </c>
      <c r="AD1868" t="s">
        <v>4199</v>
      </c>
      <c r="AE1868">
        <v>1.37</v>
      </c>
    </row>
    <row r="1869" spans="1:31">
      <c r="A1869" t="s">
        <v>4380</v>
      </c>
      <c r="B1869">
        <v>2012</v>
      </c>
      <c r="C1869" t="s">
        <v>4199</v>
      </c>
      <c r="D1869" t="s">
        <v>55</v>
      </c>
      <c r="E1869" t="s">
        <v>55</v>
      </c>
      <c r="F1869" t="s">
        <v>310</v>
      </c>
      <c r="G1869" t="s">
        <v>55</v>
      </c>
      <c r="H1869" t="s">
        <v>55</v>
      </c>
      <c r="I1869" t="s">
        <v>72</v>
      </c>
      <c r="J1869" t="s">
        <v>55</v>
      </c>
      <c r="K1869">
        <v>15.439660999999999</v>
      </c>
      <c r="L1869">
        <v>6.7329530000000002</v>
      </c>
      <c r="M1869">
        <v>4.8630000000000004</v>
      </c>
      <c r="N1869">
        <v>33.448999999999998</v>
      </c>
      <c r="O1869" t="s">
        <v>57</v>
      </c>
      <c r="P1869" t="s">
        <v>4381</v>
      </c>
      <c r="Q1869">
        <v>18.009</v>
      </c>
      <c r="R1869">
        <v>10.576000000000001</v>
      </c>
      <c r="S1869">
        <v>2970</v>
      </c>
      <c r="T1869">
        <v>1525</v>
      </c>
      <c r="U1869">
        <v>935</v>
      </c>
      <c r="V1869">
        <v>6434</v>
      </c>
      <c r="W1869">
        <v>41</v>
      </c>
      <c r="X1869">
        <v>7</v>
      </c>
      <c r="Y1869">
        <v>0</v>
      </c>
      <c r="Z1869">
        <v>0</v>
      </c>
      <c r="AA1869">
        <v>0</v>
      </c>
      <c r="AB1869">
        <v>1</v>
      </c>
      <c r="AC1869" t="s">
        <v>3374</v>
      </c>
      <c r="AD1869" t="s">
        <v>4199</v>
      </c>
      <c r="AE1869">
        <v>1.39</v>
      </c>
    </row>
    <row r="1870" spans="1:31">
      <c r="A1870" t="s">
        <v>4382</v>
      </c>
      <c r="B1870">
        <v>2012</v>
      </c>
      <c r="C1870" t="s">
        <v>4199</v>
      </c>
      <c r="D1870" t="s">
        <v>55</v>
      </c>
      <c r="E1870" t="s">
        <v>55</v>
      </c>
      <c r="F1870" t="s">
        <v>316</v>
      </c>
      <c r="G1870" t="s">
        <v>55</v>
      </c>
      <c r="H1870" t="s">
        <v>56</v>
      </c>
      <c r="I1870" t="s">
        <v>55</v>
      </c>
      <c r="J1870" t="s">
        <v>55</v>
      </c>
      <c r="K1870">
        <v>12.339556</v>
      </c>
      <c r="L1870">
        <v>4.4306609999999997</v>
      </c>
      <c r="M1870">
        <v>5.0739999999999998</v>
      </c>
      <c r="N1870">
        <v>23.870999999999999</v>
      </c>
      <c r="O1870" t="s">
        <v>57</v>
      </c>
      <c r="P1870" t="s">
        <v>4383</v>
      </c>
      <c r="Q1870">
        <v>11.532</v>
      </c>
      <c r="R1870">
        <v>7.266</v>
      </c>
      <c r="S1870">
        <v>2547</v>
      </c>
      <c r="T1870">
        <v>877</v>
      </c>
      <c r="U1870">
        <v>1047</v>
      </c>
      <c r="V1870">
        <v>4927</v>
      </c>
      <c r="W1870">
        <v>59</v>
      </c>
      <c r="X1870">
        <v>12</v>
      </c>
      <c r="Y1870">
        <v>0</v>
      </c>
      <c r="Z1870">
        <v>0</v>
      </c>
      <c r="AA1870">
        <v>0</v>
      </c>
      <c r="AB1870">
        <v>1</v>
      </c>
      <c r="AC1870" t="s">
        <v>236</v>
      </c>
      <c r="AD1870" t="s">
        <v>4199</v>
      </c>
      <c r="AE1870">
        <v>1.05</v>
      </c>
    </row>
    <row r="1871" spans="1:31">
      <c r="A1871" t="s">
        <v>4384</v>
      </c>
      <c r="B1871">
        <v>2012</v>
      </c>
      <c r="C1871" t="s">
        <v>4199</v>
      </c>
      <c r="D1871" t="s">
        <v>55</v>
      </c>
      <c r="E1871" t="s">
        <v>55</v>
      </c>
      <c r="F1871" t="s">
        <v>316</v>
      </c>
      <c r="G1871" t="s">
        <v>55</v>
      </c>
      <c r="H1871" t="s">
        <v>56</v>
      </c>
      <c r="I1871" t="s">
        <v>61</v>
      </c>
      <c r="J1871" t="s">
        <v>55</v>
      </c>
      <c r="K1871">
        <v>19.011371</v>
      </c>
      <c r="L1871">
        <v>7.9833749999999997</v>
      </c>
      <c r="M1871">
        <v>6.22</v>
      </c>
      <c r="N1871">
        <v>39.636000000000003</v>
      </c>
      <c r="O1871" t="s">
        <v>57</v>
      </c>
      <c r="P1871" t="s">
        <v>4385</v>
      </c>
      <c r="Q1871">
        <v>20.625</v>
      </c>
      <c r="R1871">
        <v>12.791</v>
      </c>
      <c r="S1871">
        <v>1812</v>
      </c>
      <c r="T1871">
        <v>800</v>
      </c>
      <c r="U1871">
        <v>593</v>
      </c>
      <c r="V1871">
        <v>3778</v>
      </c>
      <c r="W1871">
        <v>34</v>
      </c>
      <c r="X1871">
        <v>8</v>
      </c>
      <c r="Y1871">
        <v>0</v>
      </c>
      <c r="Z1871">
        <v>0</v>
      </c>
      <c r="AA1871">
        <v>0</v>
      </c>
      <c r="AB1871">
        <v>1</v>
      </c>
      <c r="AC1871" t="s">
        <v>456</v>
      </c>
      <c r="AD1871" t="s">
        <v>4199</v>
      </c>
      <c r="AE1871">
        <v>1.37</v>
      </c>
    </row>
    <row r="1872" spans="1:31">
      <c r="A1872" t="s">
        <v>4386</v>
      </c>
      <c r="B1872">
        <v>2012</v>
      </c>
      <c r="C1872" t="s">
        <v>4199</v>
      </c>
      <c r="D1872" t="s">
        <v>55</v>
      </c>
      <c r="E1872" t="s">
        <v>55</v>
      </c>
      <c r="F1872" t="s">
        <v>316</v>
      </c>
      <c r="G1872" t="s">
        <v>55</v>
      </c>
      <c r="H1872" t="s">
        <v>65</v>
      </c>
      <c r="I1872" t="s">
        <v>55</v>
      </c>
      <c r="J1872" t="s">
        <v>55</v>
      </c>
      <c r="K1872">
        <v>37.735683999999999</v>
      </c>
      <c r="L1872">
        <v>5.044937</v>
      </c>
      <c r="M1872">
        <v>27.876000000000001</v>
      </c>
      <c r="N1872">
        <v>48.402000000000001</v>
      </c>
      <c r="O1872" t="s">
        <v>57</v>
      </c>
      <c r="P1872" t="s">
        <v>4387</v>
      </c>
      <c r="Q1872">
        <v>10.666</v>
      </c>
      <c r="R1872">
        <v>9.86</v>
      </c>
      <c r="S1872">
        <v>20645</v>
      </c>
      <c r="T1872">
        <v>3361</v>
      </c>
      <c r="U1872">
        <v>15251</v>
      </c>
      <c r="V1872">
        <v>26480</v>
      </c>
      <c r="W1872">
        <v>206</v>
      </c>
      <c r="X1872">
        <v>86</v>
      </c>
      <c r="Y1872">
        <v>0</v>
      </c>
      <c r="Z1872">
        <v>0</v>
      </c>
      <c r="AA1872">
        <v>0</v>
      </c>
      <c r="AB1872">
        <v>1</v>
      </c>
      <c r="AC1872" t="s">
        <v>2048</v>
      </c>
      <c r="AD1872" t="s">
        <v>4199</v>
      </c>
      <c r="AE1872">
        <v>2.2200000000000002</v>
      </c>
    </row>
    <row r="1873" spans="1:31">
      <c r="A1873" t="s">
        <v>4388</v>
      </c>
      <c r="B1873">
        <v>2012</v>
      </c>
      <c r="C1873" t="s">
        <v>4199</v>
      </c>
      <c r="D1873" t="s">
        <v>55</v>
      </c>
      <c r="E1873" t="s">
        <v>55</v>
      </c>
      <c r="F1873" t="s">
        <v>316</v>
      </c>
      <c r="G1873" t="s">
        <v>55</v>
      </c>
      <c r="H1873" t="s">
        <v>65</v>
      </c>
      <c r="I1873" t="s">
        <v>61</v>
      </c>
      <c r="J1873" t="s">
        <v>55</v>
      </c>
      <c r="K1873">
        <v>42.956541999999999</v>
      </c>
      <c r="L1873">
        <v>6.3377179999999997</v>
      </c>
      <c r="M1873">
        <v>30.393999999999998</v>
      </c>
      <c r="N1873">
        <v>56.22</v>
      </c>
      <c r="O1873" t="s">
        <v>57</v>
      </c>
      <c r="P1873" t="s">
        <v>4389</v>
      </c>
      <c r="Q1873">
        <v>13.263999999999999</v>
      </c>
      <c r="R1873">
        <v>12.561999999999999</v>
      </c>
      <c r="S1873">
        <v>12986</v>
      </c>
      <c r="T1873">
        <v>2342</v>
      </c>
      <c r="U1873">
        <v>9188</v>
      </c>
      <c r="V1873">
        <v>16995</v>
      </c>
      <c r="W1873">
        <v>133</v>
      </c>
      <c r="X1873">
        <v>58</v>
      </c>
      <c r="Y1873">
        <v>0</v>
      </c>
      <c r="Z1873">
        <v>0</v>
      </c>
      <c r="AA1873">
        <v>0</v>
      </c>
      <c r="AB1873">
        <v>1</v>
      </c>
      <c r="AC1873" t="s">
        <v>676</v>
      </c>
      <c r="AD1873" t="s">
        <v>4199</v>
      </c>
      <c r="AE1873">
        <v>2.16</v>
      </c>
    </row>
    <row r="1874" spans="1:31">
      <c r="A1874" t="s">
        <v>4390</v>
      </c>
      <c r="B1874">
        <v>2012</v>
      </c>
      <c r="C1874" t="s">
        <v>4199</v>
      </c>
      <c r="D1874" t="s">
        <v>55</v>
      </c>
      <c r="E1874" t="s">
        <v>55</v>
      </c>
      <c r="F1874" t="s">
        <v>316</v>
      </c>
      <c r="G1874" t="s">
        <v>55</v>
      </c>
      <c r="H1874" t="s">
        <v>65</v>
      </c>
      <c r="I1874" t="s">
        <v>72</v>
      </c>
      <c r="J1874" t="s">
        <v>55</v>
      </c>
      <c r="K1874">
        <v>31.288685999999998</v>
      </c>
      <c r="L1874">
        <v>7.2706660000000003</v>
      </c>
      <c r="M1874">
        <v>17.780999999999999</v>
      </c>
      <c r="N1874">
        <v>47.600999999999999</v>
      </c>
      <c r="O1874" t="s">
        <v>57</v>
      </c>
      <c r="P1874" t="s">
        <v>4391</v>
      </c>
      <c r="Q1874">
        <v>16.312000000000001</v>
      </c>
      <c r="R1874">
        <v>13.507</v>
      </c>
      <c r="S1874">
        <v>7660</v>
      </c>
      <c r="T1874">
        <v>1881</v>
      </c>
      <c r="U1874">
        <v>4353</v>
      </c>
      <c r="V1874">
        <v>11653</v>
      </c>
      <c r="W1874">
        <v>73</v>
      </c>
      <c r="X1874">
        <v>28</v>
      </c>
      <c r="Y1874">
        <v>0</v>
      </c>
      <c r="Z1874">
        <v>0</v>
      </c>
      <c r="AA1874">
        <v>0</v>
      </c>
      <c r="AB1874">
        <v>1</v>
      </c>
      <c r="AC1874" t="s">
        <v>3478</v>
      </c>
      <c r="AD1874" t="s">
        <v>4199</v>
      </c>
      <c r="AE1874">
        <v>1.77</v>
      </c>
    </row>
    <row r="1875" spans="1:31">
      <c r="A1875" t="s">
        <v>4392</v>
      </c>
      <c r="B1875">
        <v>2012</v>
      </c>
      <c r="C1875" t="s">
        <v>4199</v>
      </c>
      <c r="D1875" t="s">
        <v>55</v>
      </c>
      <c r="E1875" t="s">
        <v>55</v>
      </c>
      <c r="F1875" t="s">
        <v>316</v>
      </c>
      <c r="G1875" t="s">
        <v>55</v>
      </c>
      <c r="H1875" t="s">
        <v>76</v>
      </c>
      <c r="I1875" t="s">
        <v>55</v>
      </c>
      <c r="J1875" t="s">
        <v>55</v>
      </c>
      <c r="K1875">
        <v>23.123567000000001</v>
      </c>
      <c r="L1875">
        <v>2.412588</v>
      </c>
      <c r="M1875">
        <v>18.518000000000001</v>
      </c>
      <c r="N1875">
        <v>28.257000000000001</v>
      </c>
      <c r="O1875" t="s">
        <v>57</v>
      </c>
      <c r="P1875" t="s">
        <v>4393</v>
      </c>
      <c r="Q1875">
        <v>5.1340000000000003</v>
      </c>
      <c r="R1875">
        <v>4.6050000000000004</v>
      </c>
      <c r="S1875">
        <v>20323</v>
      </c>
      <c r="T1875">
        <v>1958</v>
      </c>
      <c r="U1875">
        <v>16276</v>
      </c>
      <c r="V1875">
        <v>24835</v>
      </c>
      <c r="W1875">
        <v>371</v>
      </c>
      <c r="X1875">
        <v>120</v>
      </c>
      <c r="Y1875">
        <v>0</v>
      </c>
      <c r="Z1875">
        <v>0</v>
      </c>
      <c r="AA1875">
        <v>0</v>
      </c>
      <c r="AB1875">
        <v>1</v>
      </c>
      <c r="AC1875" t="s">
        <v>3133</v>
      </c>
      <c r="AD1875" t="s">
        <v>4199</v>
      </c>
      <c r="AE1875">
        <v>1.21</v>
      </c>
    </row>
    <row r="1876" spans="1:31">
      <c r="A1876" t="s">
        <v>4394</v>
      </c>
      <c r="B1876">
        <v>2012</v>
      </c>
      <c r="C1876" t="s">
        <v>4199</v>
      </c>
      <c r="D1876" t="s">
        <v>55</v>
      </c>
      <c r="E1876" t="s">
        <v>55</v>
      </c>
      <c r="F1876" t="s">
        <v>316</v>
      </c>
      <c r="G1876" t="s">
        <v>55</v>
      </c>
      <c r="H1876" t="s">
        <v>76</v>
      </c>
      <c r="I1876" t="s">
        <v>61</v>
      </c>
      <c r="J1876" t="s">
        <v>55</v>
      </c>
      <c r="K1876">
        <v>27.814025000000001</v>
      </c>
      <c r="L1876">
        <v>3.7394919999999998</v>
      </c>
      <c r="M1876">
        <v>20.681000000000001</v>
      </c>
      <c r="N1876">
        <v>35.883000000000003</v>
      </c>
      <c r="O1876" t="s">
        <v>57</v>
      </c>
      <c r="P1876" t="s">
        <v>4395</v>
      </c>
      <c r="Q1876">
        <v>8.0690000000000008</v>
      </c>
      <c r="R1876">
        <v>7.133</v>
      </c>
      <c r="S1876">
        <v>12745</v>
      </c>
      <c r="T1876">
        <v>1720</v>
      </c>
      <c r="U1876">
        <v>9477</v>
      </c>
      <c r="V1876">
        <v>16443</v>
      </c>
      <c r="W1876">
        <v>247</v>
      </c>
      <c r="X1876">
        <v>86</v>
      </c>
      <c r="Y1876">
        <v>0</v>
      </c>
      <c r="Z1876">
        <v>0</v>
      </c>
      <c r="AA1876">
        <v>0</v>
      </c>
      <c r="AB1876">
        <v>1</v>
      </c>
      <c r="AC1876" t="s">
        <v>264</v>
      </c>
      <c r="AD1876" t="s">
        <v>4199</v>
      </c>
      <c r="AE1876">
        <v>1.71</v>
      </c>
    </row>
    <row r="1877" spans="1:31">
      <c r="A1877" t="s">
        <v>4396</v>
      </c>
      <c r="B1877">
        <v>2012</v>
      </c>
      <c r="C1877" t="s">
        <v>4199</v>
      </c>
      <c r="D1877" t="s">
        <v>55</v>
      </c>
      <c r="E1877" t="s">
        <v>55</v>
      </c>
      <c r="F1877" t="s">
        <v>316</v>
      </c>
      <c r="G1877" t="s">
        <v>55</v>
      </c>
      <c r="H1877" t="s">
        <v>76</v>
      </c>
      <c r="I1877" t="s">
        <v>72</v>
      </c>
      <c r="J1877" t="s">
        <v>55</v>
      </c>
      <c r="K1877">
        <v>18.014202000000001</v>
      </c>
      <c r="L1877">
        <v>3.1876340000000001</v>
      </c>
      <c r="M1877">
        <v>12.159000000000001</v>
      </c>
      <c r="N1877">
        <v>25.207999999999998</v>
      </c>
      <c r="O1877" t="s">
        <v>57</v>
      </c>
      <c r="P1877" t="s">
        <v>4397</v>
      </c>
      <c r="Q1877">
        <v>7.194</v>
      </c>
      <c r="R1877">
        <v>5.8550000000000004</v>
      </c>
      <c r="S1877">
        <v>7578</v>
      </c>
      <c r="T1877">
        <v>1248</v>
      </c>
      <c r="U1877">
        <v>5115</v>
      </c>
      <c r="V1877">
        <v>10604</v>
      </c>
      <c r="W1877">
        <v>124</v>
      </c>
      <c r="X1877">
        <v>34</v>
      </c>
      <c r="Y1877">
        <v>0</v>
      </c>
      <c r="Z1877">
        <v>0</v>
      </c>
      <c r="AA1877">
        <v>0</v>
      </c>
      <c r="AB1877">
        <v>1</v>
      </c>
      <c r="AC1877" t="s">
        <v>314</v>
      </c>
      <c r="AD1877" t="s">
        <v>4199</v>
      </c>
      <c r="AE1877">
        <v>0.85</v>
      </c>
    </row>
    <row r="1878" spans="1:31">
      <c r="A1878" t="s">
        <v>4398</v>
      </c>
      <c r="B1878">
        <v>2012</v>
      </c>
      <c r="C1878" t="s">
        <v>4199</v>
      </c>
      <c r="D1878" t="s">
        <v>55</v>
      </c>
      <c r="E1878" t="s">
        <v>55</v>
      </c>
      <c r="F1878" t="s">
        <v>316</v>
      </c>
      <c r="G1878" t="s">
        <v>55</v>
      </c>
      <c r="H1878" t="s">
        <v>86</v>
      </c>
      <c r="I1878" t="s">
        <v>55</v>
      </c>
      <c r="J1878" t="s">
        <v>55</v>
      </c>
      <c r="K1878">
        <v>32.035102000000002</v>
      </c>
      <c r="L1878">
        <v>3.0011380000000001</v>
      </c>
      <c r="M1878">
        <v>26.207000000000001</v>
      </c>
      <c r="N1878">
        <v>38.31</v>
      </c>
      <c r="O1878" t="s">
        <v>57</v>
      </c>
      <c r="P1878" t="s">
        <v>4399</v>
      </c>
      <c r="Q1878">
        <v>6.274</v>
      </c>
      <c r="R1878">
        <v>5.8280000000000003</v>
      </c>
      <c r="S1878">
        <v>25022</v>
      </c>
      <c r="T1878">
        <v>2468</v>
      </c>
      <c r="U1878">
        <v>20470</v>
      </c>
      <c r="V1878">
        <v>29923</v>
      </c>
      <c r="W1878">
        <v>388</v>
      </c>
      <c r="X1878">
        <v>140</v>
      </c>
      <c r="Y1878">
        <v>0</v>
      </c>
      <c r="Z1878">
        <v>0</v>
      </c>
      <c r="AA1878">
        <v>0</v>
      </c>
      <c r="AB1878">
        <v>1</v>
      </c>
      <c r="AC1878" t="s">
        <v>1628</v>
      </c>
      <c r="AD1878" t="s">
        <v>4199</v>
      </c>
      <c r="AE1878">
        <v>1.6</v>
      </c>
    </row>
    <row r="1879" spans="1:31">
      <c r="A1879" t="s">
        <v>4400</v>
      </c>
      <c r="B1879">
        <v>2012</v>
      </c>
      <c r="C1879" t="s">
        <v>4199</v>
      </c>
      <c r="D1879" t="s">
        <v>55</v>
      </c>
      <c r="E1879" t="s">
        <v>55</v>
      </c>
      <c r="F1879" t="s">
        <v>316</v>
      </c>
      <c r="G1879" t="s">
        <v>55</v>
      </c>
      <c r="H1879" t="s">
        <v>86</v>
      </c>
      <c r="I1879" t="s">
        <v>61</v>
      </c>
      <c r="J1879" t="s">
        <v>55</v>
      </c>
      <c r="K1879">
        <v>36.337677999999997</v>
      </c>
      <c r="L1879">
        <v>4.1210089999999999</v>
      </c>
      <c r="M1879">
        <v>28.29</v>
      </c>
      <c r="N1879">
        <v>44.991</v>
      </c>
      <c r="O1879" t="s">
        <v>57</v>
      </c>
      <c r="P1879" t="s">
        <v>4401</v>
      </c>
      <c r="Q1879">
        <v>8.6530000000000005</v>
      </c>
      <c r="R1879">
        <v>8.048</v>
      </c>
      <c r="S1879">
        <v>14432</v>
      </c>
      <c r="T1879">
        <v>1852</v>
      </c>
      <c r="U1879">
        <v>11236</v>
      </c>
      <c r="V1879">
        <v>17869</v>
      </c>
      <c r="W1879">
        <v>247</v>
      </c>
      <c r="X1879">
        <v>94</v>
      </c>
      <c r="Y1879">
        <v>0</v>
      </c>
      <c r="Z1879">
        <v>0</v>
      </c>
      <c r="AA1879">
        <v>0</v>
      </c>
      <c r="AB1879">
        <v>1</v>
      </c>
      <c r="AC1879" t="s">
        <v>113</v>
      </c>
      <c r="AD1879" t="s">
        <v>4199</v>
      </c>
      <c r="AE1879">
        <v>1.81</v>
      </c>
    </row>
    <row r="1880" spans="1:31">
      <c r="A1880" t="s">
        <v>4402</v>
      </c>
      <c r="B1880">
        <v>2012</v>
      </c>
      <c r="C1880" t="s">
        <v>4199</v>
      </c>
      <c r="D1880" t="s">
        <v>55</v>
      </c>
      <c r="E1880" t="s">
        <v>55</v>
      </c>
      <c r="F1880" t="s">
        <v>316</v>
      </c>
      <c r="G1880" t="s">
        <v>55</v>
      </c>
      <c r="H1880" t="s">
        <v>86</v>
      </c>
      <c r="I1880" t="s">
        <v>72</v>
      </c>
      <c r="J1880" t="s">
        <v>55</v>
      </c>
      <c r="K1880">
        <v>27.583893</v>
      </c>
      <c r="L1880">
        <v>4.4166220000000003</v>
      </c>
      <c r="M1880">
        <v>19.239000000000001</v>
      </c>
      <c r="N1880">
        <v>37.259</v>
      </c>
      <c r="O1880" t="s">
        <v>57</v>
      </c>
      <c r="P1880" t="s">
        <v>4403</v>
      </c>
      <c r="Q1880">
        <v>9.6750000000000007</v>
      </c>
      <c r="R1880">
        <v>8.3450000000000006</v>
      </c>
      <c r="S1880">
        <v>10590</v>
      </c>
      <c r="T1880">
        <v>1864</v>
      </c>
      <c r="U1880">
        <v>7386</v>
      </c>
      <c r="V1880">
        <v>14304</v>
      </c>
      <c r="W1880">
        <v>141</v>
      </c>
      <c r="X1880">
        <v>46</v>
      </c>
      <c r="Y1880">
        <v>0</v>
      </c>
      <c r="Z1880">
        <v>0</v>
      </c>
      <c r="AA1880">
        <v>0</v>
      </c>
      <c r="AB1880">
        <v>1</v>
      </c>
      <c r="AC1880" t="s">
        <v>923</v>
      </c>
      <c r="AD1880" t="s">
        <v>4199</v>
      </c>
      <c r="AE1880">
        <v>1.37</v>
      </c>
    </row>
    <row r="1881" spans="1:31">
      <c r="A1881" t="s">
        <v>4404</v>
      </c>
      <c r="B1881">
        <v>2012</v>
      </c>
      <c r="C1881" t="s">
        <v>4199</v>
      </c>
      <c r="D1881" t="s">
        <v>55</v>
      </c>
      <c r="E1881" t="s">
        <v>55</v>
      </c>
      <c r="F1881" t="s">
        <v>316</v>
      </c>
      <c r="G1881" t="s">
        <v>55</v>
      </c>
      <c r="H1881" t="s">
        <v>96</v>
      </c>
      <c r="I1881" t="s">
        <v>55</v>
      </c>
      <c r="J1881" t="s">
        <v>55</v>
      </c>
      <c r="K1881">
        <v>23.696290000000001</v>
      </c>
      <c r="L1881">
        <v>2.7127430000000001</v>
      </c>
      <c r="M1881">
        <v>18.529</v>
      </c>
      <c r="N1881">
        <v>29.509</v>
      </c>
      <c r="O1881" t="s">
        <v>57</v>
      </c>
      <c r="P1881" t="s">
        <v>4405</v>
      </c>
      <c r="Q1881">
        <v>5.8129999999999997</v>
      </c>
      <c r="R1881">
        <v>5.1680000000000001</v>
      </c>
      <c r="S1881">
        <v>21327</v>
      </c>
      <c r="T1881">
        <v>2675</v>
      </c>
      <c r="U1881">
        <v>16676</v>
      </c>
      <c r="V1881">
        <v>26558</v>
      </c>
      <c r="W1881">
        <v>406</v>
      </c>
      <c r="X1881">
        <v>119</v>
      </c>
      <c r="Y1881">
        <v>0</v>
      </c>
      <c r="Z1881">
        <v>0</v>
      </c>
      <c r="AA1881">
        <v>0</v>
      </c>
      <c r="AB1881">
        <v>1</v>
      </c>
      <c r="AC1881" t="s">
        <v>4223</v>
      </c>
      <c r="AD1881" t="s">
        <v>4199</v>
      </c>
      <c r="AE1881">
        <v>1.65</v>
      </c>
    </row>
    <row r="1882" spans="1:31">
      <c r="A1882" t="s">
        <v>4406</v>
      </c>
      <c r="B1882">
        <v>2012</v>
      </c>
      <c r="C1882" t="s">
        <v>4199</v>
      </c>
      <c r="D1882" t="s">
        <v>55</v>
      </c>
      <c r="E1882" t="s">
        <v>55</v>
      </c>
      <c r="F1882" t="s">
        <v>316</v>
      </c>
      <c r="G1882" t="s">
        <v>55</v>
      </c>
      <c r="H1882" t="s">
        <v>96</v>
      </c>
      <c r="I1882" t="s">
        <v>61</v>
      </c>
      <c r="J1882" t="s">
        <v>55</v>
      </c>
      <c r="K1882">
        <v>22.188566000000002</v>
      </c>
      <c r="L1882">
        <v>3.345818</v>
      </c>
      <c r="M1882">
        <v>15.914</v>
      </c>
      <c r="N1882">
        <v>29.559000000000001</v>
      </c>
      <c r="O1882" t="s">
        <v>57</v>
      </c>
      <c r="P1882" t="s">
        <v>4407</v>
      </c>
      <c r="Q1882">
        <v>7.37</v>
      </c>
      <c r="R1882">
        <v>6.2750000000000004</v>
      </c>
      <c r="S1882">
        <v>11028</v>
      </c>
      <c r="T1882">
        <v>1709</v>
      </c>
      <c r="U1882">
        <v>7909</v>
      </c>
      <c r="V1882">
        <v>14691</v>
      </c>
      <c r="W1882">
        <v>246</v>
      </c>
      <c r="X1882">
        <v>71</v>
      </c>
      <c r="Y1882">
        <v>0</v>
      </c>
      <c r="Z1882">
        <v>0</v>
      </c>
      <c r="AA1882">
        <v>0</v>
      </c>
      <c r="AB1882">
        <v>1</v>
      </c>
      <c r="AC1882" t="s">
        <v>255</v>
      </c>
      <c r="AD1882" t="s">
        <v>4199</v>
      </c>
      <c r="AE1882">
        <v>1.59</v>
      </c>
    </row>
    <row r="1883" spans="1:31">
      <c r="A1883" t="s">
        <v>4408</v>
      </c>
      <c r="B1883">
        <v>2012</v>
      </c>
      <c r="C1883" t="s">
        <v>4199</v>
      </c>
      <c r="D1883" t="s">
        <v>55</v>
      </c>
      <c r="E1883" t="s">
        <v>55</v>
      </c>
      <c r="F1883" t="s">
        <v>316</v>
      </c>
      <c r="G1883" t="s">
        <v>55</v>
      </c>
      <c r="H1883" t="s">
        <v>96</v>
      </c>
      <c r="I1883" t="s">
        <v>72</v>
      </c>
      <c r="J1883" t="s">
        <v>55</v>
      </c>
      <c r="K1883">
        <v>25.555797999999999</v>
      </c>
      <c r="L1883">
        <v>4.0244099999999996</v>
      </c>
      <c r="M1883">
        <v>17.978999999999999</v>
      </c>
      <c r="N1883">
        <v>34.396999999999998</v>
      </c>
      <c r="O1883" t="s">
        <v>57</v>
      </c>
      <c r="P1883" t="s">
        <v>4409</v>
      </c>
      <c r="Q1883">
        <v>8.8409999999999993</v>
      </c>
      <c r="R1883">
        <v>7.577</v>
      </c>
      <c r="S1883">
        <v>10299</v>
      </c>
      <c r="T1883">
        <v>1900</v>
      </c>
      <c r="U1883">
        <v>7245</v>
      </c>
      <c r="V1883">
        <v>13862</v>
      </c>
      <c r="W1883">
        <v>160</v>
      </c>
      <c r="X1883">
        <v>48</v>
      </c>
      <c r="Y1883">
        <v>0</v>
      </c>
      <c r="Z1883">
        <v>0</v>
      </c>
      <c r="AA1883">
        <v>0</v>
      </c>
      <c r="AB1883">
        <v>1</v>
      </c>
      <c r="AC1883" t="s">
        <v>923</v>
      </c>
      <c r="AD1883" t="s">
        <v>4199</v>
      </c>
      <c r="AE1883">
        <v>1.35</v>
      </c>
    </row>
    <row r="1884" spans="1:31">
      <c r="A1884" t="s">
        <v>4410</v>
      </c>
      <c r="B1884">
        <v>2012</v>
      </c>
      <c r="C1884" t="s">
        <v>4199</v>
      </c>
      <c r="D1884" t="s">
        <v>55</v>
      </c>
      <c r="E1884" t="s">
        <v>55</v>
      </c>
      <c r="F1884" t="s">
        <v>316</v>
      </c>
      <c r="G1884" t="s">
        <v>55</v>
      </c>
      <c r="H1884" t="s">
        <v>105</v>
      </c>
      <c r="I1884" t="s">
        <v>55</v>
      </c>
      <c r="J1884" t="s">
        <v>55</v>
      </c>
      <c r="K1884">
        <v>32.540410999999999</v>
      </c>
      <c r="L1884">
        <v>4.094792</v>
      </c>
      <c r="M1884">
        <v>24.629000000000001</v>
      </c>
      <c r="N1884">
        <v>41.259</v>
      </c>
      <c r="O1884" t="s">
        <v>57</v>
      </c>
      <c r="P1884" t="s">
        <v>4411</v>
      </c>
      <c r="Q1884">
        <v>8.7189999999999994</v>
      </c>
      <c r="R1884">
        <v>7.9109999999999996</v>
      </c>
      <c r="S1884">
        <v>18149</v>
      </c>
      <c r="T1884">
        <v>2646</v>
      </c>
      <c r="U1884">
        <v>13736</v>
      </c>
      <c r="V1884">
        <v>23011</v>
      </c>
      <c r="W1884">
        <v>270</v>
      </c>
      <c r="X1884">
        <v>84</v>
      </c>
      <c r="Y1884">
        <v>0</v>
      </c>
      <c r="Z1884">
        <v>0</v>
      </c>
      <c r="AA1884">
        <v>0</v>
      </c>
      <c r="AB1884">
        <v>1</v>
      </c>
      <c r="AC1884" t="s">
        <v>344</v>
      </c>
      <c r="AD1884" t="s">
        <v>4199</v>
      </c>
      <c r="AE1884">
        <v>2.0499999999999998</v>
      </c>
    </row>
    <row r="1885" spans="1:31">
      <c r="A1885" t="s">
        <v>4412</v>
      </c>
      <c r="B1885">
        <v>2012</v>
      </c>
      <c r="C1885" t="s">
        <v>4199</v>
      </c>
      <c r="D1885" t="s">
        <v>55</v>
      </c>
      <c r="E1885" t="s">
        <v>55</v>
      </c>
      <c r="F1885" t="s">
        <v>316</v>
      </c>
      <c r="G1885" t="s">
        <v>55</v>
      </c>
      <c r="H1885" t="s">
        <v>105</v>
      </c>
      <c r="I1885" t="s">
        <v>61</v>
      </c>
      <c r="J1885" t="s">
        <v>55</v>
      </c>
      <c r="K1885">
        <v>32.435797000000001</v>
      </c>
      <c r="L1885">
        <v>5.2533010000000004</v>
      </c>
      <c r="M1885">
        <v>22.382000000000001</v>
      </c>
      <c r="N1885">
        <v>43.835999999999999</v>
      </c>
      <c r="O1885" t="s">
        <v>57</v>
      </c>
      <c r="P1885" t="s">
        <v>4231</v>
      </c>
      <c r="Q1885">
        <v>11.4</v>
      </c>
      <c r="R1885">
        <v>10.054</v>
      </c>
      <c r="S1885">
        <v>10105</v>
      </c>
      <c r="T1885">
        <v>1899</v>
      </c>
      <c r="U1885">
        <v>6973</v>
      </c>
      <c r="V1885">
        <v>13656</v>
      </c>
      <c r="W1885">
        <v>169</v>
      </c>
      <c r="X1885">
        <v>52</v>
      </c>
      <c r="Y1885">
        <v>0</v>
      </c>
      <c r="Z1885">
        <v>0</v>
      </c>
      <c r="AA1885">
        <v>0</v>
      </c>
      <c r="AB1885">
        <v>1</v>
      </c>
      <c r="AC1885" t="s">
        <v>923</v>
      </c>
      <c r="AD1885" t="s">
        <v>4199</v>
      </c>
      <c r="AE1885">
        <v>2.12</v>
      </c>
    </row>
    <row r="1886" spans="1:31">
      <c r="A1886" t="s">
        <v>4413</v>
      </c>
      <c r="B1886">
        <v>2012</v>
      </c>
      <c r="C1886" t="s">
        <v>4199</v>
      </c>
      <c r="D1886" t="s">
        <v>55</v>
      </c>
      <c r="E1886" t="s">
        <v>55</v>
      </c>
      <c r="F1886" t="s">
        <v>316</v>
      </c>
      <c r="G1886" t="s">
        <v>55</v>
      </c>
      <c r="H1886" t="s">
        <v>105</v>
      </c>
      <c r="I1886" t="s">
        <v>72</v>
      </c>
      <c r="J1886" t="s">
        <v>55</v>
      </c>
      <c r="K1886">
        <v>32.672783000000003</v>
      </c>
      <c r="L1886">
        <v>6.0475139999999996</v>
      </c>
      <c r="M1886">
        <v>21.186</v>
      </c>
      <c r="N1886">
        <v>45.912999999999997</v>
      </c>
      <c r="O1886" t="s">
        <v>57</v>
      </c>
      <c r="P1886" t="s">
        <v>4414</v>
      </c>
      <c r="Q1886">
        <v>13.24</v>
      </c>
      <c r="R1886">
        <v>11.487</v>
      </c>
      <c r="S1886">
        <v>8044</v>
      </c>
      <c r="T1886">
        <v>1872</v>
      </c>
      <c r="U1886">
        <v>5216</v>
      </c>
      <c r="V1886">
        <v>11304</v>
      </c>
      <c r="W1886">
        <v>101</v>
      </c>
      <c r="X1886">
        <v>32</v>
      </c>
      <c r="Y1886">
        <v>0</v>
      </c>
      <c r="Z1886">
        <v>0</v>
      </c>
      <c r="AA1886">
        <v>0</v>
      </c>
      <c r="AB1886">
        <v>1</v>
      </c>
      <c r="AC1886" t="s">
        <v>314</v>
      </c>
      <c r="AD1886" t="s">
        <v>4199</v>
      </c>
      <c r="AE1886">
        <v>1.66</v>
      </c>
    </row>
    <row r="1887" spans="1:31">
      <c r="A1887" t="s">
        <v>4415</v>
      </c>
      <c r="B1887">
        <v>2012</v>
      </c>
      <c r="C1887" t="s">
        <v>4199</v>
      </c>
      <c r="D1887" t="s">
        <v>55</v>
      </c>
      <c r="E1887" t="s">
        <v>55</v>
      </c>
      <c r="F1887" t="s">
        <v>316</v>
      </c>
      <c r="G1887" t="s">
        <v>55</v>
      </c>
      <c r="H1887" t="s">
        <v>115</v>
      </c>
      <c r="I1887" t="s">
        <v>55</v>
      </c>
      <c r="J1887" t="s">
        <v>55</v>
      </c>
      <c r="K1887">
        <v>19.102376</v>
      </c>
      <c r="L1887">
        <v>5.0780760000000003</v>
      </c>
      <c r="M1887">
        <v>10.125999999999999</v>
      </c>
      <c r="N1887">
        <v>31.27</v>
      </c>
      <c r="O1887" t="s">
        <v>57</v>
      </c>
      <c r="P1887" t="s">
        <v>4416</v>
      </c>
      <c r="Q1887">
        <v>12.167</v>
      </c>
      <c r="R1887">
        <v>8.9760000000000009</v>
      </c>
      <c r="S1887">
        <v>4148</v>
      </c>
      <c r="T1887">
        <v>1120</v>
      </c>
      <c r="U1887">
        <v>2199</v>
      </c>
      <c r="V1887">
        <v>6789</v>
      </c>
      <c r="W1887">
        <v>133</v>
      </c>
      <c r="X1887">
        <v>25</v>
      </c>
      <c r="Y1887">
        <v>0</v>
      </c>
      <c r="Z1887">
        <v>0</v>
      </c>
      <c r="AA1887">
        <v>0</v>
      </c>
      <c r="AB1887">
        <v>1</v>
      </c>
      <c r="AC1887" t="s">
        <v>63</v>
      </c>
      <c r="AD1887" t="s">
        <v>4199</v>
      </c>
      <c r="AE1887">
        <v>2.2000000000000002</v>
      </c>
    </row>
    <row r="1888" spans="1:31">
      <c r="A1888" t="s">
        <v>4417</v>
      </c>
      <c r="B1888">
        <v>2012</v>
      </c>
      <c r="C1888" t="s">
        <v>4199</v>
      </c>
      <c r="D1888" t="s">
        <v>55</v>
      </c>
      <c r="E1888" t="s">
        <v>55</v>
      </c>
      <c r="F1888" t="s">
        <v>316</v>
      </c>
      <c r="G1888" t="s">
        <v>55</v>
      </c>
      <c r="H1888" t="s">
        <v>115</v>
      </c>
      <c r="I1888" t="s">
        <v>61</v>
      </c>
      <c r="J1888" t="s">
        <v>55</v>
      </c>
      <c r="K1888">
        <v>16.366864</v>
      </c>
      <c r="L1888">
        <v>5.7710460000000001</v>
      </c>
      <c r="M1888">
        <v>6.742</v>
      </c>
      <c r="N1888">
        <v>31.088999999999999</v>
      </c>
      <c r="O1888" t="s">
        <v>57</v>
      </c>
      <c r="P1888" t="s">
        <v>4418</v>
      </c>
      <c r="Q1888">
        <v>14.723000000000001</v>
      </c>
      <c r="R1888">
        <v>9.625</v>
      </c>
      <c r="S1888">
        <v>1858</v>
      </c>
      <c r="T1888">
        <v>651</v>
      </c>
      <c r="U1888">
        <v>765</v>
      </c>
      <c r="V1888">
        <v>3529</v>
      </c>
      <c r="W1888">
        <v>77</v>
      </c>
      <c r="X1888">
        <v>14</v>
      </c>
      <c r="Y1888">
        <v>0</v>
      </c>
      <c r="Z1888">
        <v>0</v>
      </c>
      <c r="AA1888">
        <v>0</v>
      </c>
      <c r="AB1888">
        <v>1</v>
      </c>
      <c r="AC1888" t="s">
        <v>456</v>
      </c>
      <c r="AD1888" t="s">
        <v>4199</v>
      </c>
      <c r="AE1888">
        <v>1.85</v>
      </c>
    </row>
    <row r="1889" spans="1:31">
      <c r="A1889" t="s">
        <v>4419</v>
      </c>
      <c r="B1889">
        <v>2012</v>
      </c>
      <c r="C1889" t="s">
        <v>4199</v>
      </c>
      <c r="D1889" t="s">
        <v>55</v>
      </c>
      <c r="E1889" t="s">
        <v>55</v>
      </c>
      <c r="F1889" t="s">
        <v>316</v>
      </c>
      <c r="G1889" t="s">
        <v>55</v>
      </c>
      <c r="H1889" t="s">
        <v>115</v>
      </c>
      <c r="I1889" t="s">
        <v>72</v>
      </c>
      <c r="J1889" t="s">
        <v>55</v>
      </c>
      <c r="K1889">
        <v>22.10004</v>
      </c>
      <c r="L1889">
        <v>8.359966</v>
      </c>
      <c r="M1889">
        <v>8.1489999999999991</v>
      </c>
      <c r="N1889">
        <v>43.009</v>
      </c>
      <c r="O1889" t="s">
        <v>57</v>
      </c>
      <c r="P1889" t="s">
        <v>4420</v>
      </c>
      <c r="Q1889">
        <v>20.908999999999999</v>
      </c>
      <c r="R1889">
        <v>13.952</v>
      </c>
      <c r="S1889">
        <v>2290</v>
      </c>
      <c r="T1889">
        <v>917</v>
      </c>
      <c r="U1889">
        <v>844</v>
      </c>
      <c r="V1889">
        <v>4456</v>
      </c>
      <c r="W1889">
        <v>56</v>
      </c>
      <c r="X1889">
        <v>11</v>
      </c>
      <c r="Y1889">
        <v>0</v>
      </c>
      <c r="Z1889">
        <v>0</v>
      </c>
      <c r="AA1889">
        <v>0</v>
      </c>
      <c r="AB1889">
        <v>1</v>
      </c>
      <c r="AC1889" t="s">
        <v>456</v>
      </c>
      <c r="AD1889" t="s">
        <v>4199</v>
      </c>
      <c r="AE1889">
        <v>2.23</v>
      </c>
    </row>
    <row r="1890" spans="1:31">
      <c r="A1890" t="s">
        <v>4421</v>
      </c>
      <c r="B1890">
        <v>2012</v>
      </c>
      <c r="C1890" t="s">
        <v>4199</v>
      </c>
      <c r="D1890" t="s">
        <v>55</v>
      </c>
      <c r="E1890" t="s">
        <v>55</v>
      </c>
      <c r="F1890" t="s">
        <v>316</v>
      </c>
      <c r="G1890" t="s">
        <v>55</v>
      </c>
      <c r="H1890" t="s">
        <v>125</v>
      </c>
      <c r="I1890" t="s">
        <v>55</v>
      </c>
      <c r="J1890" t="s">
        <v>55</v>
      </c>
      <c r="K1890">
        <v>31.331976999999998</v>
      </c>
      <c r="L1890">
        <v>6.2708630000000003</v>
      </c>
      <c r="M1890">
        <v>19.550999999999998</v>
      </c>
      <c r="N1890">
        <v>45.186</v>
      </c>
      <c r="O1890" t="s">
        <v>57</v>
      </c>
      <c r="P1890" t="s">
        <v>4241</v>
      </c>
      <c r="Q1890">
        <v>13.853999999999999</v>
      </c>
      <c r="R1890">
        <v>11.781000000000001</v>
      </c>
      <c r="S1890">
        <v>3107</v>
      </c>
      <c r="T1890">
        <v>739</v>
      </c>
      <c r="U1890">
        <v>1939</v>
      </c>
      <c r="V1890">
        <v>4481</v>
      </c>
      <c r="W1890">
        <v>70</v>
      </c>
      <c r="X1890">
        <v>26</v>
      </c>
      <c r="Y1890">
        <v>0</v>
      </c>
      <c r="Z1890">
        <v>0</v>
      </c>
      <c r="AA1890">
        <v>0</v>
      </c>
      <c r="AB1890">
        <v>1</v>
      </c>
      <c r="AC1890" t="s">
        <v>570</v>
      </c>
      <c r="AD1890" t="s">
        <v>4199</v>
      </c>
      <c r="AE1890">
        <v>1.26</v>
      </c>
    </row>
    <row r="1891" spans="1:31">
      <c r="A1891" t="s">
        <v>4422</v>
      </c>
      <c r="B1891">
        <v>2012</v>
      </c>
      <c r="C1891" t="s">
        <v>4199</v>
      </c>
      <c r="D1891" t="s">
        <v>55</v>
      </c>
      <c r="E1891" t="s">
        <v>55</v>
      </c>
      <c r="F1891" t="s">
        <v>316</v>
      </c>
      <c r="G1891" t="s">
        <v>55</v>
      </c>
      <c r="H1891" t="s">
        <v>125</v>
      </c>
      <c r="I1891" t="s">
        <v>61</v>
      </c>
      <c r="J1891" t="s">
        <v>55</v>
      </c>
      <c r="K1891">
        <v>35.601557999999997</v>
      </c>
      <c r="L1891">
        <v>8.8066300000000002</v>
      </c>
      <c r="M1891">
        <v>19.155999999999999</v>
      </c>
      <c r="N1891">
        <v>54.978000000000002</v>
      </c>
      <c r="O1891" t="s">
        <v>57</v>
      </c>
      <c r="P1891" t="s">
        <v>4243</v>
      </c>
      <c r="Q1891">
        <v>19.376000000000001</v>
      </c>
      <c r="R1891">
        <v>16.446000000000002</v>
      </c>
      <c r="S1891">
        <v>1967</v>
      </c>
      <c r="T1891">
        <v>621</v>
      </c>
      <c r="U1891">
        <v>1058</v>
      </c>
      <c r="V1891">
        <v>3038</v>
      </c>
      <c r="W1891">
        <v>40</v>
      </c>
      <c r="X1891">
        <v>15</v>
      </c>
      <c r="Y1891">
        <v>0</v>
      </c>
      <c r="Z1891">
        <v>0</v>
      </c>
      <c r="AA1891">
        <v>0</v>
      </c>
      <c r="AB1891">
        <v>1</v>
      </c>
      <c r="AC1891" t="s">
        <v>130</v>
      </c>
      <c r="AD1891" t="s">
        <v>4199</v>
      </c>
      <c r="AE1891">
        <v>1.32</v>
      </c>
    </row>
    <row r="1892" spans="1:31">
      <c r="A1892" t="s">
        <v>4423</v>
      </c>
      <c r="B1892">
        <v>2012</v>
      </c>
      <c r="C1892" t="s">
        <v>4199</v>
      </c>
      <c r="D1892" t="s">
        <v>55</v>
      </c>
      <c r="E1892" t="s">
        <v>55</v>
      </c>
      <c r="F1892" t="s">
        <v>316</v>
      </c>
      <c r="G1892" t="s">
        <v>55</v>
      </c>
      <c r="H1892" t="s">
        <v>125</v>
      </c>
      <c r="I1892" t="s">
        <v>72</v>
      </c>
      <c r="J1892" t="s">
        <v>55</v>
      </c>
      <c r="K1892">
        <v>25.961186999999999</v>
      </c>
      <c r="L1892">
        <v>8.4327020000000008</v>
      </c>
      <c r="M1892">
        <v>11.352</v>
      </c>
      <c r="N1892">
        <v>45.92</v>
      </c>
      <c r="O1892" t="s">
        <v>57</v>
      </c>
      <c r="P1892" t="s">
        <v>4245</v>
      </c>
      <c r="Q1892">
        <v>19.959</v>
      </c>
      <c r="R1892">
        <v>14.61</v>
      </c>
      <c r="S1892">
        <v>1140</v>
      </c>
      <c r="T1892">
        <v>381</v>
      </c>
      <c r="U1892">
        <v>499</v>
      </c>
      <c r="V1892">
        <v>2017</v>
      </c>
      <c r="W1892">
        <v>30</v>
      </c>
      <c r="X1892">
        <v>11</v>
      </c>
      <c r="Y1892">
        <v>0</v>
      </c>
      <c r="Z1892">
        <v>0</v>
      </c>
      <c r="AA1892">
        <v>0</v>
      </c>
      <c r="AB1892">
        <v>1</v>
      </c>
      <c r="AC1892" t="s">
        <v>3377</v>
      </c>
      <c r="AD1892" t="s">
        <v>4199</v>
      </c>
      <c r="AE1892">
        <v>1.07</v>
      </c>
    </row>
    <row r="1893" spans="1:31">
      <c r="A1893" t="s">
        <v>4424</v>
      </c>
      <c r="B1893">
        <v>2012</v>
      </c>
      <c r="C1893" t="s">
        <v>4199</v>
      </c>
      <c r="D1893" t="s">
        <v>55</v>
      </c>
      <c r="E1893" t="s">
        <v>55</v>
      </c>
      <c r="F1893" t="s">
        <v>316</v>
      </c>
      <c r="G1893" t="s">
        <v>55</v>
      </c>
      <c r="H1893" t="s">
        <v>55</v>
      </c>
      <c r="I1893" t="s">
        <v>55</v>
      </c>
      <c r="J1893" t="s">
        <v>55</v>
      </c>
      <c r="K1893">
        <v>27.526468999999999</v>
      </c>
      <c r="L1893">
        <v>1.5071190000000001</v>
      </c>
      <c r="M1893">
        <v>24.596</v>
      </c>
      <c r="N1893">
        <v>30.609000000000002</v>
      </c>
      <c r="O1893" t="s">
        <v>57</v>
      </c>
      <c r="P1893" t="s">
        <v>4425</v>
      </c>
      <c r="Q1893">
        <v>3.0819999999999999</v>
      </c>
      <c r="R1893">
        <v>2.931</v>
      </c>
      <c r="S1893">
        <v>115268</v>
      </c>
      <c r="T1893">
        <v>6787</v>
      </c>
      <c r="U1893">
        <v>102996</v>
      </c>
      <c r="V1893">
        <v>128174</v>
      </c>
      <c r="W1893">
        <v>1903</v>
      </c>
      <c r="X1893">
        <v>612</v>
      </c>
      <c r="Y1893">
        <v>0</v>
      </c>
      <c r="Z1893">
        <v>0</v>
      </c>
      <c r="AA1893">
        <v>0</v>
      </c>
      <c r="AB1893">
        <v>1</v>
      </c>
      <c r="AC1893" t="s">
        <v>4426</v>
      </c>
      <c r="AD1893" t="s">
        <v>4199</v>
      </c>
      <c r="AE1893">
        <v>2.17</v>
      </c>
    </row>
    <row r="1894" spans="1:31">
      <c r="A1894" t="s">
        <v>4427</v>
      </c>
      <c r="B1894">
        <v>2012</v>
      </c>
      <c r="C1894" t="s">
        <v>4199</v>
      </c>
      <c r="D1894" t="s">
        <v>55</v>
      </c>
      <c r="E1894" t="s">
        <v>55</v>
      </c>
      <c r="F1894" t="s">
        <v>316</v>
      </c>
      <c r="G1894" t="s">
        <v>55</v>
      </c>
      <c r="H1894" t="s">
        <v>55</v>
      </c>
      <c r="I1894" t="s">
        <v>61</v>
      </c>
      <c r="J1894" t="s">
        <v>55</v>
      </c>
      <c r="K1894">
        <v>30.010199</v>
      </c>
      <c r="L1894">
        <v>1.934706</v>
      </c>
      <c r="M1894">
        <v>26.245000000000001</v>
      </c>
      <c r="N1894">
        <v>33.988</v>
      </c>
      <c r="O1894" t="s">
        <v>57</v>
      </c>
      <c r="P1894" t="s">
        <v>4428</v>
      </c>
      <c r="Q1894">
        <v>3.9780000000000002</v>
      </c>
      <c r="R1894">
        <v>3.766</v>
      </c>
      <c r="S1894">
        <v>66933</v>
      </c>
      <c r="T1894">
        <v>4699</v>
      </c>
      <c r="U1894">
        <v>58535</v>
      </c>
      <c r="V1894">
        <v>75805</v>
      </c>
      <c r="W1894">
        <v>1193</v>
      </c>
      <c r="X1894">
        <v>398</v>
      </c>
      <c r="Y1894">
        <v>0</v>
      </c>
      <c r="Z1894">
        <v>0</v>
      </c>
      <c r="AA1894">
        <v>0</v>
      </c>
      <c r="AB1894">
        <v>1</v>
      </c>
      <c r="AC1894" t="s">
        <v>4429</v>
      </c>
      <c r="AD1894" t="s">
        <v>4199</v>
      </c>
      <c r="AE1894">
        <v>2.12</v>
      </c>
    </row>
    <row r="1895" spans="1:31">
      <c r="A1895" t="s">
        <v>4430</v>
      </c>
      <c r="B1895">
        <v>2012</v>
      </c>
      <c r="C1895" t="s">
        <v>4199</v>
      </c>
      <c r="D1895" t="s">
        <v>55</v>
      </c>
      <c r="E1895" t="s">
        <v>55</v>
      </c>
      <c r="F1895" t="s">
        <v>316</v>
      </c>
      <c r="G1895" t="s">
        <v>55</v>
      </c>
      <c r="H1895" t="s">
        <v>55</v>
      </c>
      <c r="I1895" t="s">
        <v>72</v>
      </c>
      <c r="J1895" t="s">
        <v>55</v>
      </c>
      <c r="K1895">
        <v>24.696062999999999</v>
      </c>
      <c r="L1895">
        <v>1.966539</v>
      </c>
      <c r="M1895">
        <v>20.905999999999999</v>
      </c>
      <c r="N1895">
        <v>28.8</v>
      </c>
      <c r="O1895" t="s">
        <v>57</v>
      </c>
      <c r="P1895" t="s">
        <v>4431</v>
      </c>
      <c r="Q1895">
        <v>4.1040000000000001</v>
      </c>
      <c r="R1895">
        <v>3.79</v>
      </c>
      <c r="S1895">
        <v>48335</v>
      </c>
      <c r="T1895">
        <v>4090</v>
      </c>
      <c r="U1895">
        <v>40917</v>
      </c>
      <c r="V1895">
        <v>56367</v>
      </c>
      <c r="W1895">
        <v>710</v>
      </c>
      <c r="X1895">
        <v>214</v>
      </c>
      <c r="Y1895">
        <v>0</v>
      </c>
      <c r="Z1895">
        <v>0</v>
      </c>
      <c r="AA1895">
        <v>0</v>
      </c>
      <c r="AB1895">
        <v>1</v>
      </c>
      <c r="AC1895" t="s">
        <v>4432</v>
      </c>
      <c r="AD1895" t="s">
        <v>4199</v>
      </c>
      <c r="AE1895">
        <v>1.47</v>
      </c>
    </row>
    <row r="1896" spans="1:31">
      <c r="A1896" t="s">
        <v>4433</v>
      </c>
      <c r="B1896">
        <v>2012</v>
      </c>
      <c r="C1896" t="s">
        <v>4199</v>
      </c>
      <c r="D1896" t="s">
        <v>55</v>
      </c>
      <c r="E1896" t="s">
        <v>377</v>
      </c>
      <c r="F1896" t="s">
        <v>55</v>
      </c>
      <c r="G1896" t="s">
        <v>55</v>
      </c>
      <c r="H1896" t="s">
        <v>56</v>
      </c>
      <c r="I1896" t="s">
        <v>55</v>
      </c>
      <c r="J1896" t="s">
        <v>55</v>
      </c>
      <c r="K1896">
        <v>12.021274999999999</v>
      </c>
      <c r="L1896">
        <v>4.5433669999999999</v>
      </c>
      <c r="M1896">
        <v>4.67</v>
      </c>
      <c r="N1896">
        <v>24.001000000000001</v>
      </c>
      <c r="O1896" t="s">
        <v>57</v>
      </c>
      <c r="P1896" t="s">
        <v>4434</v>
      </c>
      <c r="Q1896">
        <v>11.98</v>
      </c>
      <c r="R1896">
        <v>7.351</v>
      </c>
      <c r="S1896">
        <v>2348</v>
      </c>
      <c r="T1896">
        <v>893</v>
      </c>
      <c r="U1896">
        <v>912</v>
      </c>
      <c r="V1896">
        <v>4688</v>
      </c>
      <c r="W1896">
        <v>52</v>
      </c>
      <c r="X1896">
        <v>11</v>
      </c>
      <c r="Y1896">
        <v>0</v>
      </c>
      <c r="Z1896">
        <v>0</v>
      </c>
      <c r="AA1896">
        <v>0</v>
      </c>
      <c r="AB1896">
        <v>1</v>
      </c>
      <c r="AC1896" t="s">
        <v>236</v>
      </c>
      <c r="AD1896" t="s">
        <v>4199</v>
      </c>
      <c r="AE1896">
        <v>1</v>
      </c>
    </row>
    <row r="1897" spans="1:31">
      <c r="A1897" t="s">
        <v>4435</v>
      </c>
      <c r="B1897">
        <v>2012</v>
      </c>
      <c r="C1897" t="s">
        <v>4199</v>
      </c>
      <c r="D1897" t="s">
        <v>55</v>
      </c>
      <c r="E1897" t="s">
        <v>377</v>
      </c>
      <c r="F1897" t="s">
        <v>55</v>
      </c>
      <c r="G1897" t="s">
        <v>55</v>
      </c>
      <c r="H1897" t="s">
        <v>56</v>
      </c>
      <c r="I1897" t="s">
        <v>61</v>
      </c>
      <c r="J1897" t="s">
        <v>55</v>
      </c>
      <c r="K1897">
        <v>21.235555999999999</v>
      </c>
      <c r="L1897">
        <v>8.3741029999999999</v>
      </c>
      <c r="M1897">
        <v>7.5209999999999999</v>
      </c>
      <c r="N1897">
        <v>42.252000000000002</v>
      </c>
      <c r="O1897" t="s">
        <v>57</v>
      </c>
      <c r="P1897" t="s">
        <v>4436</v>
      </c>
      <c r="Q1897">
        <v>21.016999999999999</v>
      </c>
      <c r="R1897">
        <v>13.715</v>
      </c>
      <c r="S1897">
        <v>1914</v>
      </c>
      <c r="T1897">
        <v>880</v>
      </c>
      <c r="U1897">
        <v>678</v>
      </c>
      <c r="V1897">
        <v>3809</v>
      </c>
      <c r="W1897">
        <v>30</v>
      </c>
      <c r="X1897">
        <v>8</v>
      </c>
      <c r="Y1897">
        <v>0</v>
      </c>
      <c r="Z1897">
        <v>0</v>
      </c>
      <c r="AA1897">
        <v>0</v>
      </c>
      <c r="AB1897">
        <v>1</v>
      </c>
      <c r="AC1897" t="s">
        <v>456</v>
      </c>
      <c r="AD1897" t="s">
        <v>4199</v>
      </c>
      <c r="AE1897">
        <v>1.22</v>
      </c>
    </row>
    <row r="1898" spans="1:31">
      <c r="A1898" t="s">
        <v>4437</v>
      </c>
      <c r="B1898">
        <v>2012</v>
      </c>
      <c r="C1898" t="s">
        <v>4199</v>
      </c>
      <c r="D1898" t="s">
        <v>55</v>
      </c>
      <c r="E1898" t="s">
        <v>377</v>
      </c>
      <c r="F1898" t="s">
        <v>55</v>
      </c>
      <c r="G1898" t="s">
        <v>55</v>
      </c>
      <c r="H1898" t="s">
        <v>65</v>
      </c>
      <c r="I1898" t="s">
        <v>55</v>
      </c>
      <c r="J1898" t="s">
        <v>55</v>
      </c>
      <c r="K1898">
        <v>35.377941</v>
      </c>
      <c r="L1898">
        <v>5.081423</v>
      </c>
      <c r="M1898">
        <v>25.53</v>
      </c>
      <c r="N1898">
        <v>46.228999999999999</v>
      </c>
      <c r="O1898" t="s">
        <v>57</v>
      </c>
      <c r="P1898" t="s">
        <v>4438</v>
      </c>
      <c r="Q1898">
        <v>10.851000000000001</v>
      </c>
      <c r="R1898">
        <v>9.8480000000000008</v>
      </c>
      <c r="S1898">
        <v>18199</v>
      </c>
      <c r="T1898">
        <v>3254</v>
      </c>
      <c r="U1898">
        <v>13133</v>
      </c>
      <c r="V1898">
        <v>23781</v>
      </c>
      <c r="W1898">
        <v>188</v>
      </c>
      <c r="X1898">
        <v>75</v>
      </c>
      <c r="Y1898">
        <v>0</v>
      </c>
      <c r="Z1898">
        <v>0</v>
      </c>
      <c r="AA1898">
        <v>0</v>
      </c>
      <c r="AB1898">
        <v>1</v>
      </c>
      <c r="AC1898" t="s">
        <v>4185</v>
      </c>
      <c r="AD1898" t="s">
        <v>4199</v>
      </c>
      <c r="AE1898">
        <v>2.11</v>
      </c>
    </row>
    <row r="1899" spans="1:31">
      <c r="A1899" t="s">
        <v>4439</v>
      </c>
      <c r="B1899">
        <v>2012</v>
      </c>
      <c r="C1899" t="s">
        <v>4199</v>
      </c>
      <c r="D1899" t="s">
        <v>55</v>
      </c>
      <c r="E1899" t="s">
        <v>377</v>
      </c>
      <c r="F1899" t="s">
        <v>55</v>
      </c>
      <c r="G1899" t="s">
        <v>55</v>
      </c>
      <c r="H1899" t="s">
        <v>65</v>
      </c>
      <c r="I1899" t="s">
        <v>61</v>
      </c>
      <c r="J1899" t="s">
        <v>55</v>
      </c>
      <c r="K1899">
        <v>40.083289000000001</v>
      </c>
      <c r="L1899">
        <v>6.5642750000000003</v>
      </c>
      <c r="M1899">
        <v>27.231999999999999</v>
      </c>
      <c r="N1899">
        <v>54.017000000000003</v>
      </c>
      <c r="O1899" t="s">
        <v>57</v>
      </c>
      <c r="P1899" t="s">
        <v>4440</v>
      </c>
      <c r="Q1899">
        <v>13.933999999999999</v>
      </c>
      <c r="R1899">
        <v>12.851000000000001</v>
      </c>
      <c r="S1899">
        <v>11943</v>
      </c>
      <c r="T1899">
        <v>2348</v>
      </c>
      <c r="U1899">
        <v>8114</v>
      </c>
      <c r="V1899">
        <v>16094</v>
      </c>
      <c r="W1899">
        <v>124</v>
      </c>
      <c r="X1899">
        <v>51</v>
      </c>
      <c r="Y1899">
        <v>0</v>
      </c>
      <c r="Z1899">
        <v>0</v>
      </c>
      <c r="AA1899">
        <v>0</v>
      </c>
      <c r="AB1899">
        <v>1</v>
      </c>
      <c r="AC1899" t="s">
        <v>74</v>
      </c>
      <c r="AD1899" t="s">
        <v>4199</v>
      </c>
      <c r="AE1899">
        <v>2.21</v>
      </c>
    </row>
    <row r="1900" spans="1:31">
      <c r="A1900" t="s">
        <v>4441</v>
      </c>
      <c r="B1900">
        <v>2012</v>
      </c>
      <c r="C1900" t="s">
        <v>4199</v>
      </c>
      <c r="D1900" t="s">
        <v>55</v>
      </c>
      <c r="E1900" t="s">
        <v>377</v>
      </c>
      <c r="F1900" t="s">
        <v>55</v>
      </c>
      <c r="G1900" t="s">
        <v>55</v>
      </c>
      <c r="H1900" t="s">
        <v>65</v>
      </c>
      <c r="I1900" t="s">
        <v>72</v>
      </c>
      <c r="J1900" t="s">
        <v>55</v>
      </c>
      <c r="K1900">
        <v>28.901530999999999</v>
      </c>
      <c r="L1900">
        <v>6.7831840000000003</v>
      </c>
      <c r="M1900">
        <v>16.422999999999998</v>
      </c>
      <c r="N1900">
        <v>44.258000000000003</v>
      </c>
      <c r="O1900" t="s">
        <v>57</v>
      </c>
      <c r="P1900" t="s">
        <v>4442</v>
      </c>
      <c r="Q1900">
        <v>15.356</v>
      </c>
      <c r="R1900">
        <v>12.478999999999999</v>
      </c>
      <c r="S1900">
        <v>6256</v>
      </c>
      <c r="T1900">
        <v>1635</v>
      </c>
      <c r="U1900">
        <v>3555</v>
      </c>
      <c r="V1900">
        <v>9580</v>
      </c>
      <c r="W1900">
        <v>64</v>
      </c>
      <c r="X1900">
        <v>24</v>
      </c>
      <c r="Y1900">
        <v>0</v>
      </c>
      <c r="Z1900">
        <v>0</v>
      </c>
      <c r="AA1900">
        <v>0</v>
      </c>
      <c r="AB1900">
        <v>1</v>
      </c>
      <c r="AC1900" t="s">
        <v>258</v>
      </c>
      <c r="AD1900" t="s">
        <v>4199</v>
      </c>
      <c r="AE1900">
        <v>1.41</v>
      </c>
    </row>
    <row r="1901" spans="1:31">
      <c r="A1901" t="s">
        <v>4443</v>
      </c>
      <c r="B1901">
        <v>2012</v>
      </c>
      <c r="C1901" t="s">
        <v>4199</v>
      </c>
      <c r="D1901" t="s">
        <v>55</v>
      </c>
      <c r="E1901" t="s">
        <v>377</v>
      </c>
      <c r="F1901" t="s">
        <v>55</v>
      </c>
      <c r="G1901" t="s">
        <v>55</v>
      </c>
      <c r="H1901" t="s">
        <v>76</v>
      </c>
      <c r="I1901" t="s">
        <v>55</v>
      </c>
      <c r="J1901" t="s">
        <v>55</v>
      </c>
      <c r="K1901">
        <v>18.193224000000001</v>
      </c>
      <c r="L1901">
        <v>2.2341609999999998</v>
      </c>
      <c r="M1901">
        <v>13.988</v>
      </c>
      <c r="N1901">
        <v>23.041</v>
      </c>
      <c r="O1901" t="s">
        <v>57</v>
      </c>
      <c r="P1901" t="s">
        <v>4444</v>
      </c>
      <c r="Q1901">
        <v>4.8479999999999999</v>
      </c>
      <c r="R1901">
        <v>4.2050000000000001</v>
      </c>
      <c r="S1901">
        <v>15497</v>
      </c>
      <c r="T1901">
        <v>1820</v>
      </c>
      <c r="U1901">
        <v>11915</v>
      </c>
      <c r="V1901">
        <v>19627</v>
      </c>
      <c r="W1901">
        <v>340</v>
      </c>
      <c r="X1901">
        <v>97</v>
      </c>
      <c r="Y1901">
        <v>0</v>
      </c>
      <c r="Z1901">
        <v>0</v>
      </c>
      <c r="AA1901">
        <v>0</v>
      </c>
      <c r="AB1901">
        <v>1</v>
      </c>
      <c r="AC1901" t="s">
        <v>185</v>
      </c>
      <c r="AD1901" t="s">
        <v>4199</v>
      </c>
      <c r="AE1901">
        <v>1.1399999999999999</v>
      </c>
    </row>
    <row r="1902" spans="1:31">
      <c r="A1902" t="s">
        <v>4445</v>
      </c>
      <c r="B1902">
        <v>2012</v>
      </c>
      <c r="C1902" t="s">
        <v>4199</v>
      </c>
      <c r="D1902" t="s">
        <v>55</v>
      </c>
      <c r="E1902" t="s">
        <v>377</v>
      </c>
      <c r="F1902" t="s">
        <v>55</v>
      </c>
      <c r="G1902" t="s">
        <v>55</v>
      </c>
      <c r="H1902" t="s">
        <v>76</v>
      </c>
      <c r="I1902" t="s">
        <v>61</v>
      </c>
      <c r="J1902" t="s">
        <v>55</v>
      </c>
      <c r="K1902">
        <v>23.241883000000001</v>
      </c>
      <c r="L1902">
        <v>3.7108379999999999</v>
      </c>
      <c r="M1902">
        <v>16.291</v>
      </c>
      <c r="N1902">
        <v>31.45</v>
      </c>
      <c r="O1902" t="s">
        <v>57</v>
      </c>
      <c r="P1902" t="s">
        <v>4446</v>
      </c>
      <c r="Q1902">
        <v>8.2080000000000002</v>
      </c>
      <c r="R1902">
        <v>6.9509999999999996</v>
      </c>
      <c r="S1902">
        <v>9588</v>
      </c>
      <c r="T1902">
        <v>1457</v>
      </c>
      <c r="U1902">
        <v>6720</v>
      </c>
      <c r="V1902">
        <v>12973</v>
      </c>
      <c r="W1902">
        <v>223</v>
      </c>
      <c r="X1902">
        <v>70</v>
      </c>
      <c r="Y1902">
        <v>0</v>
      </c>
      <c r="Z1902">
        <v>0</v>
      </c>
      <c r="AA1902">
        <v>0</v>
      </c>
      <c r="AB1902">
        <v>1</v>
      </c>
      <c r="AC1902" t="s">
        <v>1273</v>
      </c>
      <c r="AD1902" t="s">
        <v>4199</v>
      </c>
      <c r="AE1902">
        <v>1.71</v>
      </c>
    </row>
    <row r="1903" spans="1:31">
      <c r="A1903" t="s">
        <v>4447</v>
      </c>
      <c r="B1903">
        <v>2012</v>
      </c>
      <c r="C1903" t="s">
        <v>4199</v>
      </c>
      <c r="D1903" t="s">
        <v>55</v>
      </c>
      <c r="E1903" t="s">
        <v>377</v>
      </c>
      <c r="F1903" t="s">
        <v>55</v>
      </c>
      <c r="G1903" t="s">
        <v>55</v>
      </c>
      <c r="H1903" t="s">
        <v>76</v>
      </c>
      <c r="I1903" t="s">
        <v>72</v>
      </c>
      <c r="J1903" t="s">
        <v>55</v>
      </c>
      <c r="K1903">
        <v>13.452574</v>
      </c>
      <c r="L1903">
        <v>2.5436350000000001</v>
      </c>
      <c r="M1903">
        <v>8.8490000000000002</v>
      </c>
      <c r="N1903">
        <v>19.294</v>
      </c>
      <c r="O1903" t="s">
        <v>57</v>
      </c>
      <c r="P1903" t="s">
        <v>4448</v>
      </c>
      <c r="Q1903">
        <v>5.8410000000000002</v>
      </c>
      <c r="R1903">
        <v>4.6029999999999998</v>
      </c>
      <c r="S1903">
        <v>5910</v>
      </c>
      <c r="T1903">
        <v>1090</v>
      </c>
      <c r="U1903">
        <v>3888</v>
      </c>
      <c r="V1903">
        <v>8476</v>
      </c>
      <c r="W1903">
        <v>117</v>
      </c>
      <c r="X1903">
        <v>27</v>
      </c>
      <c r="Y1903">
        <v>0</v>
      </c>
      <c r="Z1903">
        <v>0</v>
      </c>
      <c r="AA1903">
        <v>0</v>
      </c>
      <c r="AB1903">
        <v>1</v>
      </c>
      <c r="AC1903" t="s">
        <v>442</v>
      </c>
      <c r="AD1903" t="s">
        <v>4199</v>
      </c>
      <c r="AE1903">
        <v>0.64</v>
      </c>
    </row>
    <row r="1904" spans="1:31">
      <c r="A1904" t="s">
        <v>4449</v>
      </c>
      <c r="B1904">
        <v>2012</v>
      </c>
      <c r="C1904" t="s">
        <v>4199</v>
      </c>
      <c r="D1904" t="s">
        <v>55</v>
      </c>
      <c r="E1904" t="s">
        <v>377</v>
      </c>
      <c r="F1904" t="s">
        <v>55</v>
      </c>
      <c r="G1904" t="s">
        <v>55</v>
      </c>
      <c r="H1904" t="s">
        <v>86</v>
      </c>
      <c r="I1904" t="s">
        <v>55</v>
      </c>
      <c r="J1904" t="s">
        <v>55</v>
      </c>
      <c r="K1904">
        <v>29.686271000000001</v>
      </c>
      <c r="L1904">
        <v>3.0526110000000002</v>
      </c>
      <c r="M1904">
        <v>23.792999999999999</v>
      </c>
      <c r="N1904">
        <v>36.125</v>
      </c>
      <c r="O1904" t="s">
        <v>57</v>
      </c>
      <c r="P1904" t="s">
        <v>4450</v>
      </c>
      <c r="Q1904">
        <v>6.4390000000000001</v>
      </c>
      <c r="R1904">
        <v>5.8929999999999998</v>
      </c>
      <c r="S1904">
        <v>23160</v>
      </c>
      <c r="T1904">
        <v>2609</v>
      </c>
      <c r="U1904">
        <v>18562</v>
      </c>
      <c r="V1904">
        <v>28183</v>
      </c>
      <c r="W1904">
        <v>377</v>
      </c>
      <c r="X1904">
        <v>130</v>
      </c>
      <c r="Y1904">
        <v>0</v>
      </c>
      <c r="Z1904">
        <v>0</v>
      </c>
      <c r="AA1904">
        <v>0</v>
      </c>
      <c r="AB1904">
        <v>1</v>
      </c>
      <c r="AC1904" t="s">
        <v>81</v>
      </c>
      <c r="AD1904" t="s">
        <v>4199</v>
      </c>
      <c r="AE1904">
        <v>1.68</v>
      </c>
    </row>
    <row r="1905" spans="1:31">
      <c r="A1905" t="s">
        <v>4451</v>
      </c>
      <c r="B1905">
        <v>2012</v>
      </c>
      <c r="C1905" t="s">
        <v>4199</v>
      </c>
      <c r="D1905" t="s">
        <v>55</v>
      </c>
      <c r="E1905" t="s">
        <v>377</v>
      </c>
      <c r="F1905" t="s">
        <v>55</v>
      </c>
      <c r="G1905" t="s">
        <v>55</v>
      </c>
      <c r="H1905" t="s">
        <v>86</v>
      </c>
      <c r="I1905" t="s">
        <v>61</v>
      </c>
      <c r="J1905" t="s">
        <v>55</v>
      </c>
      <c r="K1905">
        <v>35.831811000000002</v>
      </c>
      <c r="L1905">
        <v>4.1837439999999999</v>
      </c>
      <c r="M1905">
        <v>27.675000000000001</v>
      </c>
      <c r="N1905">
        <v>44.64</v>
      </c>
      <c r="O1905" t="s">
        <v>57</v>
      </c>
      <c r="P1905" t="s">
        <v>4452</v>
      </c>
      <c r="Q1905">
        <v>8.8079999999999998</v>
      </c>
      <c r="R1905">
        <v>8.1560000000000006</v>
      </c>
      <c r="S1905">
        <v>13684</v>
      </c>
      <c r="T1905">
        <v>1766</v>
      </c>
      <c r="U1905">
        <v>10569</v>
      </c>
      <c r="V1905">
        <v>17047</v>
      </c>
      <c r="W1905">
        <v>236</v>
      </c>
      <c r="X1905">
        <v>88</v>
      </c>
      <c r="Y1905">
        <v>0</v>
      </c>
      <c r="Z1905">
        <v>0</v>
      </c>
      <c r="AA1905">
        <v>0</v>
      </c>
      <c r="AB1905">
        <v>1</v>
      </c>
      <c r="AC1905" t="s">
        <v>272</v>
      </c>
      <c r="AD1905" t="s">
        <v>4199</v>
      </c>
      <c r="AE1905">
        <v>1.79</v>
      </c>
    </row>
    <row r="1906" spans="1:31">
      <c r="A1906" t="s">
        <v>4453</v>
      </c>
      <c r="B1906">
        <v>2012</v>
      </c>
      <c r="C1906" t="s">
        <v>4199</v>
      </c>
      <c r="D1906" t="s">
        <v>55</v>
      </c>
      <c r="E1906" t="s">
        <v>377</v>
      </c>
      <c r="F1906" t="s">
        <v>55</v>
      </c>
      <c r="G1906" t="s">
        <v>55</v>
      </c>
      <c r="H1906" t="s">
        <v>86</v>
      </c>
      <c r="I1906" t="s">
        <v>72</v>
      </c>
      <c r="J1906" t="s">
        <v>55</v>
      </c>
      <c r="K1906">
        <v>23.793734000000001</v>
      </c>
      <c r="L1906">
        <v>4.4053779999999998</v>
      </c>
      <c r="M1906">
        <v>15.619</v>
      </c>
      <c r="N1906">
        <v>33.680999999999997</v>
      </c>
      <c r="O1906" t="s">
        <v>57</v>
      </c>
      <c r="P1906" t="s">
        <v>4454</v>
      </c>
      <c r="Q1906">
        <v>9.8870000000000005</v>
      </c>
      <c r="R1906">
        <v>8.1750000000000007</v>
      </c>
      <c r="S1906">
        <v>9477</v>
      </c>
      <c r="T1906">
        <v>1955</v>
      </c>
      <c r="U1906">
        <v>6221</v>
      </c>
      <c r="V1906">
        <v>13414</v>
      </c>
      <c r="W1906">
        <v>141</v>
      </c>
      <c r="X1906">
        <v>42</v>
      </c>
      <c r="Y1906">
        <v>0</v>
      </c>
      <c r="Z1906">
        <v>0</v>
      </c>
      <c r="AA1906">
        <v>0</v>
      </c>
      <c r="AB1906">
        <v>1</v>
      </c>
      <c r="AC1906" t="s">
        <v>390</v>
      </c>
      <c r="AD1906" t="s">
        <v>4199</v>
      </c>
      <c r="AE1906">
        <v>1.5</v>
      </c>
    </row>
    <row r="1907" spans="1:31">
      <c r="A1907" t="s">
        <v>4455</v>
      </c>
      <c r="B1907">
        <v>2012</v>
      </c>
      <c r="C1907" t="s">
        <v>4199</v>
      </c>
      <c r="D1907" t="s">
        <v>55</v>
      </c>
      <c r="E1907" t="s">
        <v>377</v>
      </c>
      <c r="F1907" t="s">
        <v>55</v>
      </c>
      <c r="G1907" t="s">
        <v>55</v>
      </c>
      <c r="H1907" t="s">
        <v>96</v>
      </c>
      <c r="I1907" t="s">
        <v>55</v>
      </c>
      <c r="J1907" t="s">
        <v>55</v>
      </c>
      <c r="K1907">
        <v>22.630701999999999</v>
      </c>
      <c r="L1907">
        <v>2.654979</v>
      </c>
      <c r="M1907">
        <v>17.587</v>
      </c>
      <c r="N1907">
        <v>28.338999999999999</v>
      </c>
      <c r="O1907" t="s">
        <v>57</v>
      </c>
      <c r="P1907" t="s">
        <v>4456</v>
      </c>
      <c r="Q1907">
        <v>5.7080000000000002</v>
      </c>
      <c r="R1907">
        <v>5.0439999999999996</v>
      </c>
      <c r="S1907">
        <v>20040</v>
      </c>
      <c r="T1907">
        <v>2683</v>
      </c>
      <c r="U1907">
        <v>15574</v>
      </c>
      <c r="V1907">
        <v>25095</v>
      </c>
      <c r="W1907">
        <v>396</v>
      </c>
      <c r="X1907">
        <v>112</v>
      </c>
      <c r="Y1907">
        <v>0</v>
      </c>
      <c r="Z1907">
        <v>0</v>
      </c>
      <c r="AA1907">
        <v>0</v>
      </c>
      <c r="AB1907">
        <v>1</v>
      </c>
      <c r="AC1907" t="s">
        <v>3133</v>
      </c>
      <c r="AD1907" t="s">
        <v>4199</v>
      </c>
      <c r="AE1907">
        <v>1.59</v>
      </c>
    </row>
    <row r="1908" spans="1:31">
      <c r="A1908" t="s">
        <v>4457</v>
      </c>
      <c r="B1908">
        <v>2012</v>
      </c>
      <c r="C1908" t="s">
        <v>4199</v>
      </c>
      <c r="D1908" t="s">
        <v>55</v>
      </c>
      <c r="E1908" t="s">
        <v>377</v>
      </c>
      <c r="F1908" t="s">
        <v>55</v>
      </c>
      <c r="G1908" t="s">
        <v>55</v>
      </c>
      <c r="H1908" t="s">
        <v>96</v>
      </c>
      <c r="I1908" t="s">
        <v>61</v>
      </c>
      <c r="J1908" t="s">
        <v>55</v>
      </c>
      <c r="K1908">
        <v>21.056287000000001</v>
      </c>
      <c r="L1908">
        <v>3.3099820000000002</v>
      </c>
      <c r="M1908">
        <v>14.878</v>
      </c>
      <c r="N1908">
        <v>28.395</v>
      </c>
      <c r="O1908" t="s">
        <v>57</v>
      </c>
      <c r="P1908" t="s">
        <v>4458</v>
      </c>
      <c r="Q1908">
        <v>7.3380000000000001</v>
      </c>
      <c r="R1908">
        <v>6.1779999999999999</v>
      </c>
      <c r="S1908">
        <v>9931</v>
      </c>
      <c r="T1908">
        <v>1670</v>
      </c>
      <c r="U1908">
        <v>7017</v>
      </c>
      <c r="V1908">
        <v>13392</v>
      </c>
      <c r="W1908">
        <v>237</v>
      </c>
      <c r="X1908">
        <v>66</v>
      </c>
      <c r="Y1908">
        <v>0</v>
      </c>
      <c r="Z1908">
        <v>0</v>
      </c>
      <c r="AA1908">
        <v>0</v>
      </c>
      <c r="AB1908">
        <v>1</v>
      </c>
      <c r="AC1908" t="s">
        <v>1273</v>
      </c>
      <c r="AD1908" t="s">
        <v>4199</v>
      </c>
      <c r="AE1908">
        <v>1.56</v>
      </c>
    </row>
    <row r="1909" spans="1:31">
      <c r="A1909" t="s">
        <v>4459</v>
      </c>
      <c r="B1909">
        <v>2012</v>
      </c>
      <c r="C1909" t="s">
        <v>4199</v>
      </c>
      <c r="D1909" t="s">
        <v>55</v>
      </c>
      <c r="E1909" t="s">
        <v>377</v>
      </c>
      <c r="F1909" t="s">
        <v>55</v>
      </c>
      <c r="G1909" t="s">
        <v>55</v>
      </c>
      <c r="H1909" t="s">
        <v>96</v>
      </c>
      <c r="I1909" t="s">
        <v>72</v>
      </c>
      <c r="J1909" t="s">
        <v>55</v>
      </c>
      <c r="K1909">
        <v>24.424699</v>
      </c>
      <c r="L1909">
        <v>3.884817</v>
      </c>
      <c r="M1909">
        <v>17.132999999999999</v>
      </c>
      <c r="N1909">
        <v>32.985999999999997</v>
      </c>
      <c r="O1909" t="s">
        <v>57</v>
      </c>
      <c r="P1909" t="s">
        <v>4460</v>
      </c>
      <c r="Q1909">
        <v>8.5619999999999994</v>
      </c>
      <c r="R1909">
        <v>7.2919999999999998</v>
      </c>
      <c r="S1909">
        <v>10110</v>
      </c>
      <c r="T1909">
        <v>1905</v>
      </c>
      <c r="U1909">
        <v>7091</v>
      </c>
      <c r="V1909">
        <v>13653</v>
      </c>
      <c r="W1909">
        <v>159</v>
      </c>
      <c r="X1909">
        <v>46</v>
      </c>
      <c r="Y1909">
        <v>0</v>
      </c>
      <c r="Z1909">
        <v>0</v>
      </c>
      <c r="AA1909">
        <v>0</v>
      </c>
      <c r="AB1909">
        <v>1</v>
      </c>
      <c r="AC1909" t="s">
        <v>923</v>
      </c>
      <c r="AD1909" t="s">
        <v>4199</v>
      </c>
      <c r="AE1909">
        <v>1.29</v>
      </c>
    </row>
    <row r="1910" spans="1:31">
      <c r="A1910" t="s">
        <v>4461</v>
      </c>
      <c r="B1910">
        <v>2012</v>
      </c>
      <c r="C1910" t="s">
        <v>4199</v>
      </c>
      <c r="D1910" t="s">
        <v>55</v>
      </c>
      <c r="E1910" t="s">
        <v>377</v>
      </c>
      <c r="F1910" t="s">
        <v>55</v>
      </c>
      <c r="G1910" t="s">
        <v>55</v>
      </c>
      <c r="H1910" t="s">
        <v>105</v>
      </c>
      <c r="I1910" t="s">
        <v>55</v>
      </c>
      <c r="J1910" t="s">
        <v>55</v>
      </c>
      <c r="K1910">
        <v>32.879077000000002</v>
      </c>
      <c r="L1910">
        <v>4.0497880000000004</v>
      </c>
      <c r="M1910">
        <v>25.045000000000002</v>
      </c>
      <c r="N1910">
        <v>41.482999999999997</v>
      </c>
      <c r="O1910" t="s">
        <v>57</v>
      </c>
      <c r="P1910" t="s">
        <v>4462</v>
      </c>
      <c r="Q1910">
        <v>8.6039999999999992</v>
      </c>
      <c r="R1910">
        <v>7.8339999999999996</v>
      </c>
      <c r="S1910">
        <v>18333</v>
      </c>
      <c r="T1910">
        <v>2599</v>
      </c>
      <c r="U1910">
        <v>13965</v>
      </c>
      <c r="V1910">
        <v>23131</v>
      </c>
      <c r="W1910">
        <v>264</v>
      </c>
      <c r="X1910">
        <v>85</v>
      </c>
      <c r="Y1910">
        <v>0</v>
      </c>
      <c r="Z1910">
        <v>0</v>
      </c>
      <c r="AA1910">
        <v>0</v>
      </c>
      <c r="AB1910">
        <v>1</v>
      </c>
      <c r="AC1910" t="s">
        <v>344</v>
      </c>
      <c r="AD1910" t="s">
        <v>4199</v>
      </c>
      <c r="AE1910">
        <v>1.95</v>
      </c>
    </row>
    <row r="1911" spans="1:31">
      <c r="A1911" t="s">
        <v>4463</v>
      </c>
      <c r="B1911">
        <v>2012</v>
      </c>
      <c r="C1911" t="s">
        <v>4199</v>
      </c>
      <c r="D1911" t="s">
        <v>55</v>
      </c>
      <c r="E1911" t="s">
        <v>377</v>
      </c>
      <c r="F1911" t="s">
        <v>55</v>
      </c>
      <c r="G1911" t="s">
        <v>55</v>
      </c>
      <c r="H1911" t="s">
        <v>105</v>
      </c>
      <c r="I1911" t="s">
        <v>61</v>
      </c>
      <c r="J1911" t="s">
        <v>55</v>
      </c>
      <c r="K1911">
        <v>33.083638999999998</v>
      </c>
      <c r="L1911">
        <v>5.4234580000000001</v>
      </c>
      <c r="M1911">
        <v>22.692</v>
      </c>
      <c r="N1911">
        <v>44.844000000000001</v>
      </c>
      <c r="O1911" t="s">
        <v>57</v>
      </c>
      <c r="P1911" t="s">
        <v>4464</v>
      </c>
      <c r="Q1911">
        <v>11.760999999999999</v>
      </c>
      <c r="R1911">
        <v>10.391999999999999</v>
      </c>
      <c r="S1911">
        <v>9901</v>
      </c>
      <c r="T1911">
        <v>1894</v>
      </c>
      <c r="U1911">
        <v>6791</v>
      </c>
      <c r="V1911">
        <v>13420</v>
      </c>
      <c r="W1911">
        <v>163</v>
      </c>
      <c r="X1911">
        <v>51</v>
      </c>
      <c r="Y1911">
        <v>0</v>
      </c>
      <c r="Z1911">
        <v>0</v>
      </c>
      <c r="AA1911">
        <v>0</v>
      </c>
      <c r="AB1911">
        <v>1</v>
      </c>
      <c r="AC1911" t="s">
        <v>1273</v>
      </c>
      <c r="AD1911" t="s">
        <v>4199</v>
      </c>
      <c r="AE1911">
        <v>2.15</v>
      </c>
    </row>
    <row r="1912" spans="1:31">
      <c r="A1912" t="s">
        <v>4465</v>
      </c>
      <c r="B1912">
        <v>2012</v>
      </c>
      <c r="C1912" t="s">
        <v>4199</v>
      </c>
      <c r="D1912" t="s">
        <v>55</v>
      </c>
      <c r="E1912" t="s">
        <v>377</v>
      </c>
      <c r="F1912" t="s">
        <v>55</v>
      </c>
      <c r="G1912" t="s">
        <v>55</v>
      </c>
      <c r="H1912" t="s">
        <v>105</v>
      </c>
      <c r="I1912" t="s">
        <v>72</v>
      </c>
      <c r="J1912" t="s">
        <v>55</v>
      </c>
      <c r="K1912">
        <v>32.642097</v>
      </c>
      <c r="L1912">
        <v>5.8471070000000003</v>
      </c>
      <c r="M1912">
        <v>21.518000000000001</v>
      </c>
      <c r="N1912">
        <v>45.408000000000001</v>
      </c>
      <c r="O1912" t="s">
        <v>57</v>
      </c>
      <c r="P1912" t="s">
        <v>4466</v>
      </c>
      <c r="Q1912">
        <v>12.765000000000001</v>
      </c>
      <c r="R1912">
        <v>11.124000000000001</v>
      </c>
      <c r="S1912">
        <v>8432</v>
      </c>
      <c r="T1912">
        <v>1861</v>
      </c>
      <c r="U1912">
        <v>5559</v>
      </c>
      <c r="V1912">
        <v>11730</v>
      </c>
      <c r="W1912">
        <v>101</v>
      </c>
      <c r="X1912">
        <v>34</v>
      </c>
      <c r="Y1912">
        <v>0</v>
      </c>
      <c r="Z1912">
        <v>0</v>
      </c>
      <c r="AA1912">
        <v>0</v>
      </c>
      <c r="AB1912">
        <v>1</v>
      </c>
      <c r="AC1912" t="s">
        <v>663</v>
      </c>
      <c r="AD1912" t="s">
        <v>4199</v>
      </c>
      <c r="AE1912">
        <v>1.55</v>
      </c>
    </row>
    <row r="1913" spans="1:31">
      <c r="A1913" t="s">
        <v>4467</v>
      </c>
      <c r="B1913">
        <v>2012</v>
      </c>
      <c r="C1913" t="s">
        <v>4199</v>
      </c>
      <c r="D1913" t="s">
        <v>55</v>
      </c>
      <c r="E1913" t="s">
        <v>377</v>
      </c>
      <c r="F1913" t="s">
        <v>55</v>
      </c>
      <c r="G1913" t="s">
        <v>55</v>
      </c>
      <c r="H1913" t="s">
        <v>115</v>
      </c>
      <c r="I1913" t="s">
        <v>55</v>
      </c>
      <c r="J1913" t="s">
        <v>55</v>
      </c>
      <c r="K1913">
        <v>23.242360000000001</v>
      </c>
      <c r="L1913">
        <v>6.4705320000000004</v>
      </c>
      <c r="M1913">
        <v>11.738</v>
      </c>
      <c r="N1913">
        <v>38.630000000000003</v>
      </c>
      <c r="O1913" t="s">
        <v>57</v>
      </c>
      <c r="P1913" t="s">
        <v>4468</v>
      </c>
      <c r="Q1913">
        <v>15.387</v>
      </c>
      <c r="R1913">
        <v>11.505000000000001</v>
      </c>
      <c r="S1913">
        <v>5417</v>
      </c>
      <c r="T1913">
        <v>1664</v>
      </c>
      <c r="U1913">
        <v>2736</v>
      </c>
      <c r="V1913">
        <v>9003</v>
      </c>
      <c r="W1913">
        <v>133</v>
      </c>
      <c r="X1913">
        <v>26</v>
      </c>
      <c r="Y1913">
        <v>0</v>
      </c>
      <c r="Z1913">
        <v>0</v>
      </c>
      <c r="AA1913">
        <v>0</v>
      </c>
      <c r="AB1913">
        <v>1</v>
      </c>
      <c r="AC1913" t="s">
        <v>318</v>
      </c>
      <c r="AD1913" t="s">
        <v>4199</v>
      </c>
      <c r="AE1913">
        <v>3.1</v>
      </c>
    </row>
    <row r="1914" spans="1:31">
      <c r="A1914" t="s">
        <v>4469</v>
      </c>
      <c r="B1914">
        <v>2012</v>
      </c>
      <c r="C1914" t="s">
        <v>4199</v>
      </c>
      <c r="D1914" t="s">
        <v>55</v>
      </c>
      <c r="E1914" t="s">
        <v>377</v>
      </c>
      <c r="F1914" t="s">
        <v>55</v>
      </c>
      <c r="G1914" t="s">
        <v>55</v>
      </c>
      <c r="H1914" t="s">
        <v>115</v>
      </c>
      <c r="I1914" t="s">
        <v>61</v>
      </c>
      <c r="J1914" t="s">
        <v>55</v>
      </c>
      <c r="K1914">
        <v>16.218789999999998</v>
      </c>
      <c r="L1914">
        <v>5.7200189999999997</v>
      </c>
      <c r="M1914">
        <v>6.6829999999999998</v>
      </c>
      <c r="N1914">
        <v>30.824000000000002</v>
      </c>
      <c r="O1914" t="s">
        <v>57</v>
      </c>
      <c r="P1914" t="s">
        <v>4470</v>
      </c>
      <c r="Q1914">
        <v>14.605</v>
      </c>
      <c r="R1914">
        <v>9.5359999999999996</v>
      </c>
      <c r="S1914">
        <v>1867</v>
      </c>
      <c r="T1914">
        <v>657</v>
      </c>
      <c r="U1914">
        <v>769</v>
      </c>
      <c r="V1914">
        <v>3548</v>
      </c>
      <c r="W1914">
        <v>78</v>
      </c>
      <c r="X1914">
        <v>14</v>
      </c>
      <c r="Y1914">
        <v>0</v>
      </c>
      <c r="Z1914">
        <v>0</v>
      </c>
      <c r="AA1914">
        <v>0</v>
      </c>
      <c r="AB1914">
        <v>1</v>
      </c>
      <c r="AC1914" t="s">
        <v>456</v>
      </c>
      <c r="AD1914" t="s">
        <v>4199</v>
      </c>
      <c r="AE1914">
        <v>1.85</v>
      </c>
    </row>
    <row r="1915" spans="1:31">
      <c r="A1915" t="s">
        <v>4471</v>
      </c>
      <c r="B1915">
        <v>2012</v>
      </c>
      <c r="C1915" t="s">
        <v>4199</v>
      </c>
      <c r="D1915" t="s">
        <v>55</v>
      </c>
      <c r="E1915" t="s">
        <v>377</v>
      </c>
      <c r="F1915" t="s">
        <v>55</v>
      </c>
      <c r="G1915" t="s">
        <v>55</v>
      </c>
      <c r="H1915" t="s">
        <v>115</v>
      </c>
      <c r="I1915" t="s">
        <v>72</v>
      </c>
      <c r="J1915" t="s">
        <v>55</v>
      </c>
      <c r="K1915">
        <v>30.096063999999998</v>
      </c>
      <c r="L1915">
        <v>10.974043</v>
      </c>
      <c r="M1915">
        <v>11.09</v>
      </c>
      <c r="N1915">
        <v>55.985999999999997</v>
      </c>
      <c r="O1915" t="s">
        <v>57</v>
      </c>
      <c r="P1915" t="s">
        <v>4472</v>
      </c>
      <c r="Q1915">
        <v>25.89</v>
      </c>
      <c r="R1915">
        <v>19.006</v>
      </c>
      <c r="S1915">
        <v>3550</v>
      </c>
      <c r="T1915">
        <v>1535</v>
      </c>
      <c r="U1915">
        <v>1308</v>
      </c>
      <c r="V1915">
        <v>6604</v>
      </c>
      <c r="W1915">
        <v>55</v>
      </c>
      <c r="X1915">
        <v>12</v>
      </c>
      <c r="Y1915">
        <v>0</v>
      </c>
      <c r="Z1915">
        <v>0</v>
      </c>
      <c r="AA1915">
        <v>0</v>
      </c>
      <c r="AB1915">
        <v>1</v>
      </c>
      <c r="AC1915" t="s">
        <v>525</v>
      </c>
      <c r="AD1915" t="s">
        <v>4199</v>
      </c>
      <c r="AE1915">
        <v>3.09</v>
      </c>
    </row>
    <row r="1916" spans="1:31">
      <c r="A1916" t="s">
        <v>4473</v>
      </c>
      <c r="B1916">
        <v>2012</v>
      </c>
      <c r="C1916" t="s">
        <v>4199</v>
      </c>
      <c r="D1916" t="s">
        <v>55</v>
      </c>
      <c r="E1916" t="s">
        <v>377</v>
      </c>
      <c r="F1916" t="s">
        <v>55</v>
      </c>
      <c r="G1916" t="s">
        <v>55</v>
      </c>
      <c r="H1916" t="s">
        <v>125</v>
      </c>
      <c r="I1916" t="s">
        <v>55</v>
      </c>
      <c r="J1916" t="s">
        <v>55</v>
      </c>
      <c r="K1916">
        <v>31.331976999999998</v>
      </c>
      <c r="L1916">
        <v>6.2708630000000003</v>
      </c>
      <c r="M1916">
        <v>19.550999999999998</v>
      </c>
      <c r="N1916">
        <v>45.186</v>
      </c>
      <c r="O1916" t="s">
        <v>57</v>
      </c>
      <c r="P1916" t="s">
        <v>4241</v>
      </c>
      <c r="Q1916">
        <v>13.853999999999999</v>
      </c>
      <c r="R1916">
        <v>11.781000000000001</v>
      </c>
      <c r="S1916">
        <v>3107</v>
      </c>
      <c r="T1916">
        <v>739</v>
      </c>
      <c r="U1916">
        <v>1939</v>
      </c>
      <c r="V1916">
        <v>4481</v>
      </c>
      <c r="W1916">
        <v>70</v>
      </c>
      <c r="X1916">
        <v>26</v>
      </c>
      <c r="Y1916">
        <v>0</v>
      </c>
      <c r="Z1916">
        <v>0</v>
      </c>
      <c r="AA1916">
        <v>0</v>
      </c>
      <c r="AB1916">
        <v>1</v>
      </c>
      <c r="AC1916" t="s">
        <v>570</v>
      </c>
      <c r="AD1916" t="s">
        <v>4199</v>
      </c>
      <c r="AE1916">
        <v>1.26</v>
      </c>
    </row>
    <row r="1917" spans="1:31">
      <c r="A1917" t="s">
        <v>4474</v>
      </c>
      <c r="B1917">
        <v>2012</v>
      </c>
      <c r="C1917" t="s">
        <v>4199</v>
      </c>
      <c r="D1917" t="s">
        <v>55</v>
      </c>
      <c r="E1917" t="s">
        <v>377</v>
      </c>
      <c r="F1917" t="s">
        <v>55</v>
      </c>
      <c r="G1917" t="s">
        <v>55</v>
      </c>
      <c r="H1917" t="s">
        <v>125</v>
      </c>
      <c r="I1917" t="s">
        <v>61</v>
      </c>
      <c r="J1917" t="s">
        <v>55</v>
      </c>
      <c r="K1917">
        <v>35.601557999999997</v>
      </c>
      <c r="L1917">
        <v>8.8066300000000002</v>
      </c>
      <c r="M1917">
        <v>19.155999999999999</v>
      </c>
      <c r="N1917">
        <v>54.978000000000002</v>
      </c>
      <c r="O1917" t="s">
        <v>57</v>
      </c>
      <c r="P1917" t="s">
        <v>4243</v>
      </c>
      <c r="Q1917">
        <v>19.376000000000001</v>
      </c>
      <c r="R1917">
        <v>16.446000000000002</v>
      </c>
      <c r="S1917">
        <v>1967</v>
      </c>
      <c r="T1917">
        <v>621</v>
      </c>
      <c r="U1917">
        <v>1058</v>
      </c>
      <c r="V1917">
        <v>3038</v>
      </c>
      <c r="W1917">
        <v>40</v>
      </c>
      <c r="X1917">
        <v>15</v>
      </c>
      <c r="Y1917">
        <v>0</v>
      </c>
      <c r="Z1917">
        <v>0</v>
      </c>
      <c r="AA1917">
        <v>0</v>
      </c>
      <c r="AB1917">
        <v>1</v>
      </c>
      <c r="AC1917" t="s">
        <v>130</v>
      </c>
      <c r="AD1917" t="s">
        <v>4199</v>
      </c>
      <c r="AE1917">
        <v>1.32</v>
      </c>
    </row>
    <row r="1918" spans="1:31">
      <c r="A1918" t="s">
        <v>4475</v>
      </c>
      <c r="B1918">
        <v>2012</v>
      </c>
      <c r="C1918" t="s">
        <v>4199</v>
      </c>
      <c r="D1918" t="s">
        <v>55</v>
      </c>
      <c r="E1918" t="s">
        <v>377</v>
      </c>
      <c r="F1918" t="s">
        <v>55</v>
      </c>
      <c r="G1918" t="s">
        <v>55</v>
      </c>
      <c r="H1918" t="s">
        <v>125</v>
      </c>
      <c r="I1918" t="s">
        <v>72</v>
      </c>
      <c r="J1918" t="s">
        <v>55</v>
      </c>
      <c r="K1918">
        <v>25.961186999999999</v>
      </c>
      <c r="L1918">
        <v>8.4327020000000008</v>
      </c>
      <c r="M1918">
        <v>11.352</v>
      </c>
      <c r="N1918">
        <v>45.92</v>
      </c>
      <c r="O1918" t="s">
        <v>57</v>
      </c>
      <c r="P1918" t="s">
        <v>4245</v>
      </c>
      <c r="Q1918">
        <v>19.959</v>
      </c>
      <c r="R1918">
        <v>14.61</v>
      </c>
      <c r="S1918">
        <v>1140</v>
      </c>
      <c r="T1918">
        <v>381</v>
      </c>
      <c r="U1918">
        <v>499</v>
      </c>
      <c r="V1918">
        <v>2017</v>
      </c>
      <c r="W1918">
        <v>30</v>
      </c>
      <c r="X1918">
        <v>11</v>
      </c>
      <c r="Y1918">
        <v>0</v>
      </c>
      <c r="Z1918">
        <v>0</v>
      </c>
      <c r="AA1918">
        <v>0</v>
      </c>
      <c r="AB1918">
        <v>1</v>
      </c>
      <c r="AC1918" t="s">
        <v>3377</v>
      </c>
      <c r="AD1918" t="s">
        <v>4199</v>
      </c>
      <c r="AE1918">
        <v>1.07</v>
      </c>
    </row>
    <row r="1919" spans="1:31">
      <c r="A1919" t="s">
        <v>4476</v>
      </c>
      <c r="B1919">
        <v>2012</v>
      </c>
      <c r="C1919" t="s">
        <v>4199</v>
      </c>
      <c r="D1919" t="s">
        <v>55</v>
      </c>
      <c r="E1919" t="s">
        <v>377</v>
      </c>
      <c r="F1919" t="s">
        <v>55</v>
      </c>
      <c r="G1919" t="s">
        <v>55</v>
      </c>
      <c r="H1919" t="s">
        <v>55</v>
      </c>
      <c r="I1919" t="s">
        <v>55</v>
      </c>
      <c r="J1919" t="s">
        <v>55</v>
      </c>
      <c r="K1919">
        <v>25.771063000000002</v>
      </c>
      <c r="L1919">
        <v>1.5549630000000001</v>
      </c>
      <c r="M1919">
        <v>22.756</v>
      </c>
      <c r="N1919">
        <v>28.968</v>
      </c>
      <c r="O1919" t="s">
        <v>57</v>
      </c>
      <c r="P1919" t="s">
        <v>4477</v>
      </c>
      <c r="Q1919">
        <v>3.1970000000000001</v>
      </c>
      <c r="R1919">
        <v>3.0150000000000001</v>
      </c>
      <c r="S1919">
        <v>106103</v>
      </c>
      <c r="T1919">
        <v>7107</v>
      </c>
      <c r="U1919">
        <v>93689</v>
      </c>
      <c r="V1919">
        <v>119264</v>
      </c>
      <c r="W1919">
        <v>1820</v>
      </c>
      <c r="X1919">
        <v>562</v>
      </c>
      <c r="Y1919">
        <v>0</v>
      </c>
      <c r="Z1919">
        <v>0</v>
      </c>
      <c r="AA1919">
        <v>0</v>
      </c>
      <c r="AB1919">
        <v>1</v>
      </c>
      <c r="AC1919" t="s">
        <v>4478</v>
      </c>
      <c r="AD1919" t="s">
        <v>4199</v>
      </c>
      <c r="AE1919">
        <v>2.2999999999999998</v>
      </c>
    </row>
    <row r="1920" spans="1:31">
      <c r="A1920" t="s">
        <v>4479</v>
      </c>
      <c r="B1920">
        <v>2012</v>
      </c>
      <c r="C1920" t="s">
        <v>4199</v>
      </c>
      <c r="D1920" t="s">
        <v>55</v>
      </c>
      <c r="E1920" t="s">
        <v>377</v>
      </c>
      <c r="F1920" t="s">
        <v>55</v>
      </c>
      <c r="G1920" t="s">
        <v>55</v>
      </c>
      <c r="H1920" t="s">
        <v>55</v>
      </c>
      <c r="I1920" t="s">
        <v>61</v>
      </c>
      <c r="J1920" t="s">
        <v>55</v>
      </c>
      <c r="K1920">
        <v>28.625692000000001</v>
      </c>
      <c r="L1920">
        <v>2.048143</v>
      </c>
      <c r="M1920">
        <v>24.651</v>
      </c>
      <c r="N1920">
        <v>32.862000000000002</v>
      </c>
      <c r="O1920" t="s">
        <v>57</v>
      </c>
      <c r="P1920" t="s">
        <v>4480</v>
      </c>
      <c r="Q1920">
        <v>4.2359999999999998</v>
      </c>
      <c r="R1920">
        <v>3.9750000000000001</v>
      </c>
      <c r="S1920">
        <v>60793</v>
      </c>
      <c r="T1920">
        <v>4651</v>
      </c>
      <c r="U1920">
        <v>52352</v>
      </c>
      <c r="V1920">
        <v>69791</v>
      </c>
      <c r="W1920">
        <v>1131</v>
      </c>
      <c r="X1920">
        <v>363</v>
      </c>
      <c r="Y1920">
        <v>0</v>
      </c>
      <c r="Z1920">
        <v>0</v>
      </c>
      <c r="AA1920">
        <v>0</v>
      </c>
      <c r="AB1920">
        <v>1</v>
      </c>
      <c r="AC1920" t="s">
        <v>1251</v>
      </c>
      <c r="AD1920" t="s">
        <v>4199</v>
      </c>
      <c r="AE1920">
        <v>2.3199999999999998</v>
      </c>
    </row>
    <row r="1921" spans="1:31">
      <c r="A1921" t="s">
        <v>4481</v>
      </c>
      <c r="B1921">
        <v>2012</v>
      </c>
      <c r="C1921" t="s">
        <v>4199</v>
      </c>
      <c r="D1921" t="s">
        <v>55</v>
      </c>
      <c r="E1921" t="s">
        <v>377</v>
      </c>
      <c r="F1921" t="s">
        <v>55</v>
      </c>
      <c r="G1921" t="s">
        <v>55</v>
      </c>
      <c r="H1921" t="s">
        <v>55</v>
      </c>
      <c r="I1921" t="s">
        <v>72</v>
      </c>
      <c r="J1921" t="s">
        <v>55</v>
      </c>
      <c r="K1921">
        <v>22.729762000000001</v>
      </c>
      <c r="L1921">
        <v>1.8860129999999999</v>
      </c>
      <c r="M1921">
        <v>19.106999999999999</v>
      </c>
      <c r="N1921">
        <v>26.681999999999999</v>
      </c>
      <c r="O1921" t="s">
        <v>57</v>
      </c>
      <c r="P1921" t="s">
        <v>4482</v>
      </c>
      <c r="Q1921">
        <v>3.952</v>
      </c>
      <c r="R1921">
        <v>3.6230000000000002</v>
      </c>
      <c r="S1921">
        <v>45309</v>
      </c>
      <c r="T1921">
        <v>4173</v>
      </c>
      <c r="U1921">
        <v>38088</v>
      </c>
      <c r="V1921">
        <v>53187</v>
      </c>
      <c r="W1921">
        <v>689</v>
      </c>
      <c r="X1921">
        <v>199</v>
      </c>
      <c r="Y1921">
        <v>0</v>
      </c>
      <c r="Z1921">
        <v>0</v>
      </c>
      <c r="AA1921">
        <v>0</v>
      </c>
      <c r="AB1921">
        <v>1</v>
      </c>
      <c r="AC1921" t="s">
        <v>4044</v>
      </c>
      <c r="AD1921" t="s">
        <v>4199</v>
      </c>
      <c r="AE1921">
        <v>1.39</v>
      </c>
    </row>
    <row r="1922" spans="1:31">
      <c r="A1922" t="s">
        <v>4483</v>
      </c>
      <c r="B1922">
        <v>2012</v>
      </c>
      <c r="C1922" t="s">
        <v>4199</v>
      </c>
      <c r="D1922" t="s">
        <v>55</v>
      </c>
      <c r="E1922" t="s">
        <v>440</v>
      </c>
      <c r="F1922" t="s">
        <v>55</v>
      </c>
      <c r="G1922" t="s">
        <v>55</v>
      </c>
      <c r="H1922" t="s">
        <v>76</v>
      </c>
      <c r="I1922" t="s">
        <v>55</v>
      </c>
      <c r="J1922" t="s">
        <v>55</v>
      </c>
      <c r="K1922">
        <v>48.576906999999999</v>
      </c>
      <c r="L1922">
        <v>7.4799410000000002</v>
      </c>
      <c r="M1922">
        <v>33.518000000000001</v>
      </c>
      <c r="N1922">
        <v>63.826999999999998</v>
      </c>
      <c r="O1922" t="s">
        <v>57</v>
      </c>
      <c r="P1922" t="s">
        <v>4484</v>
      </c>
      <c r="Q1922">
        <v>15.25</v>
      </c>
      <c r="R1922">
        <v>15.058999999999999</v>
      </c>
      <c r="S1922">
        <v>4946</v>
      </c>
      <c r="T1922">
        <v>1065</v>
      </c>
      <c r="U1922">
        <v>3413</v>
      </c>
      <c r="V1922">
        <v>6498</v>
      </c>
      <c r="W1922">
        <v>47</v>
      </c>
      <c r="X1922">
        <v>24</v>
      </c>
      <c r="Y1922">
        <v>0</v>
      </c>
      <c r="Z1922">
        <v>0</v>
      </c>
      <c r="AA1922">
        <v>0</v>
      </c>
      <c r="AB1922">
        <v>1</v>
      </c>
      <c r="AC1922" t="s">
        <v>726</v>
      </c>
      <c r="AD1922" t="s">
        <v>4199</v>
      </c>
      <c r="AE1922">
        <v>1.03</v>
      </c>
    </row>
    <row r="1923" spans="1:31">
      <c r="A1923" t="s">
        <v>4485</v>
      </c>
      <c r="B1923">
        <v>2012</v>
      </c>
      <c r="C1923" t="s">
        <v>4199</v>
      </c>
      <c r="D1923" t="s">
        <v>55</v>
      </c>
      <c r="E1923" t="s">
        <v>440</v>
      </c>
      <c r="F1923" t="s">
        <v>55</v>
      </c>
      <c r="G1923" t="s">
        <v>55</v>
      </c>
      <c r="H1923" t="s">
        <v>76</v>
      </c>
      <c r="I1923" t="s">
        <v>61</v>
      </c>
      <c r="J1923" t="s">
        <v>55</v>
      </c>
      <c r="K1923">
        <v>50.244140000000002</v>
      </c>
      <c r="L1923">
        <v>10.954274</v>
      </c>
      <c r="M1923">
        <v>28.201000000000001</v>
      </c>
      <c r="N1923">
        <v>72.218000000000004</v>
      </c>
      <c r="O1923" t="s">
        <v>57</v>
      </c>
      <c r="P1923" t="s">
        <v>4486</v>
      </c>
      <c r="Q1923">
        <v>21.974</v>
      </c>
      <c r="R1923">
        <v>22.042999999999999</v>
      </c>
      <c r="S1923">
        <v>3278</v>
      </c>
      <c r="T1923">
        <v>870</v>
      </c>
      <c r="U1923">
        <v>1840</v>
      </c>
      <c r="V1923">
        <v>4711</v>
      </c>
      <c r="W1923">
        <v>31</v>
      </c>
      <c r="X1923">
        <v>17</v>
      </c>
      <c r="Y1923">
        <v>0</v>
      </c>
      <c r="Z1923">
        <v>0</v>
      </c>
      <c r="AA1923">
        <v>0</v>
      </c>
      <c r="AB1923">
        <v>1</v>
      </c>
      <c r="AC1923" t="s">
        <v>233</v>
      </c>
      <c r="AD1923" t="s">
        <v>4199</v>
      </c>
      <c r="AE1923">
        <v>1.44</v>
      </c>
    </row>
    <row r="1924" spans="1:31">
      <c r="A1924" t="s">
        <v>4487</v>
      </c>
      <c r="B1924">
        <v>2012</v>
      </c>
      <c r="C1924" t="s">
        <v>4199</v>
      </c>
      <c r="D1924" t="s">
        <v>55</v>
      </c>
      <c r="E1924" t="s">
        <v>440</v>
      </c>
      <c r="F1924" t="s">
        <v>55</v>
      </c>
      <c r="G1924" t="s">
        <v>55</v>
      </c>
      <c r="H1924" t="s">
        <v>55</v>
      </c>
      <c r="I1924" t="s">
        <v>55</v>
      </c>
      <c r="J1924" t="s">
        <v>55</v>
      </c>
      <c r="K1924">
        <v>41.622959000000002</v>
      </c>
      <c r="L1924">
        <v>4.1921229999999996</v>
      </c>
      <c r="M1924">
        <v>33.335000000000001</v>
      </c>
      <c r="N1924">
        <v>50.274999999999999</v>
      </c>
      <c r="O1924" t="s">
        <v>57</v>
      </c>
      <c r="P1924" t="s">
        <v>4488</v>
      </c>
      <c r="Q1924">
        <v>8.6519999999999992</v>
      </c>
      <c r="R1924">
        <v>8.2880000000000003</v>
      </c>
      <c r="S1924">
        <v>13540</v>
      </c>
      <c r="T1924">
        <v>1646</v>
      </c>
      <c r="U1924">
        <v>10844</v>
      </c>
      <c r="V1924">
        <v>16354</v>
      </c>
      <c r="W1924">
        <v>146</v>
      </c>
      <c r="X1924">
        <v>62</v>
      </c>
      <c r="Y1924">
        <v>0</v>
      </c>
      <c r="Z1924">
        <v>0</v>
      </c>
      <c r="AA1924">
        <v>0</v>
      </c>
      <c r="AB1924">
        <v>1</v>
      </c>
      <c r="AC1924" t="s">
        <v>477</v>
      </c>
      <c r="AD1924" t="s">
        <v>4199</v>
      </c>
      <c r="AE1924">
        <v>1.05</v>
      </c>
    </row>
    <row r="1925" spans="1:31">
      <c r="A1925" t="s">
        <v>4489</v>
      </c>
      <c r="B1925">
        <v>2012</v>
      </c>
      <c r="C1925" t="s">
        <v>4199</v>
      </c>
      <c r="D1925" t="s">
        <v>55</v>
      </c>
      <c r="E1925" t="s">
        <v>440</v>
      </c>
      <c r="F1925" t="s">
        <v>55</v>
      </c>
      <c r="G1925" t="s">
        <v>55</v>
      </c>
      <c r="H1925" t="s">
        <v>55</v>
      </c>
      <c r="I1925" t="s">
        <v>61</v>
      </c>
      <c r="J1925" t="s">
        <v>55</v>
      </c>
      <c r="K1925">
        <v>44.603440999999997</v>
      </c>
      <c r="L1925">
        <v>6.0953309999999998</v>
      </c>
      <c r="M1925">
        <v>32.470999999999997</v>
      </c>
      <c r="N1925">
        <v>57.225999999999999</v>
      </c>
      <c r="O1925" t="s">
        <v>57</v>
      </c>
      <c r="P1925" t="s">
        <v>4490</v>
      </c>
      <c r="Q1925">
        <v>12.622</v>
      </c>
      <c r="R1925">
        <v>12.132</v>
      </c>
      <c r="S1925">
        <v>7544</v>
      </c>
      <c r="T1925">
        <v>1317</v>
      </c>
      <c r="U1925">
        <v>5492</v>
      </c>
      <c r="V1925">
        <v>9679</v>
      </c>
      <c r="W1925">
        <v>84</v>
      </c>
      <c r="X1925">
        <v>40</v>
      </c>
      <c r="Y1925">
        <v>0</v>
      </c>
      <c r="Z1925">
        <v>0</v>
      </c>
      <c r="AA1925">
        <v>0</v>
      </c>
      <c r="AB1925">
        <v>1</v>
      </c>
      <c r="AC1925" t="s">
        <v>228</v>
      </c>
      <c r="AD1925" t="s">
        <v>4199</v>
      </c>
      <c r="AE1925">
        <v>1.25</v>
      </c>
    </row>
    <row r="1926" spans="1:31">
      <c r="A1926" t="s">
        <v>4491</v>
      </c>
      <c r="B1926">
        <v>2012</v>
      </c>
      <c r="C1926" t="s">
        <v>4199</v>
      </c>
      <c r="D1926" t="s">
        <v>55</v>
      </c>
      <c r="E1926" t="s">
        <v>440</v>
      </c>
      <c r="F1926" t="s">
        <v>55</v>
      </c>
      <c r="G1926" t="s">
        <v>55</v>
      </c>
      <c r="H1926" t="s">
        <v>55</v>
      </c>
      <c r="I1926" t="s">
        <v>72</v>
      </c>
      <c r="J1926" t="s">
        <v>55</v>
      </c>
      <c r="K1926">
        <v>38.394460000000002</v>
      </c>
      <c r="L1926">
        <v>6.9048400000000001</v>
      </c>
      <c r="M1926">
        <v>25.048999999999999</v>
      </c>
      <c r="N1926">
        <v>53.154000000000003</v>
      </c>
      <c r="O1926" t="s">
        <v>57</v>
      </c>
      <c r="P1926" t="s">
        <v>4492</v>
      </c>
      <c r="Q1926">
        <v>14.759</v>
      </c>
      <c r="R1926">
        <v>13.345000000000001</v>
      </c>
      <c r="S1926">
        <v>5995</v>
      </c>
      <c r="T1926">
        <v>1220</v>
      </c>
      <c r="U1926">
        <v>3912</v>
      </c>
      <c r="V1926">
        <v>8300</v>
      </c>
      <c r="W1926">
        <v>62</v>
      </c>
      <c r="X1926">
        <v>22</v>
      </c>
      <c r="Y1926">
        <v>0</v>
      </c>
      <c r="Z1926">
        <v>0</v>
      </c>
      <c r="AA1926">
        <v>0</v>
      </c>
      <c r="AB1926">
        <v>1</v>
      </c>
      <c r="AC1926" t="s">
        <v>442</v>
      </c>
      <c r="AD1926" t="s">
        <v>4199</v>
      </c>
      <c r="AE1926">
        <v>1.23</v>
      </c>
    </row>
    <row r="1927" spans="1:31">
      <c r="A1927" t="s">
        <v>4493</v>
      </c>
      <c r="B1927">
        <v>2012</v>
      </c>
      <c r="C1927" t="s">
        <v>4199</v>
      </c>
      <c r="D1927" t="s">
        <v>454</v>
      </c>
      <c r="E1927" t="s">
        <v>55</v>
      </c>
      <c r="F1927" t="s">
        <v>55</v>
      </c>
      <c r="G1927" t="s">
        <v>55</v>
      </c>
      <c r="H1927" t="s">
        <v>56</v>
      </c>
      <c r="I1927" t="s">
        <v>55</v>
      </c>
      <c r="J1927" t="s">
        <v>55</v>
      </c>
      <c r="K1927">
        <v>20.364892000000001</v>
      </c>
      <c r="L1927">
        <v>8.1294029999999999</v>
      </c>
      <c r="M1927">
        <v>7.1230000000000002</v>
      </c>
      <c r="N1927">
        <v>40.94</v>
      </c>
      <c r="O1927" t="s">
        <v>57</v>
      </c>
      <c r="P1927" t="s">
        <v>4494</v>
      </c>
      <c r="Q1927">
        <v>20.574999999999999</v>
      </c>
      <c r="R1927">
        <v>13.242000000000001</v>
      </c>
      <c r="S1927">
        <v>1648</v>
      </c>
      <c r="T1927">
        <v>655</v>
      </c>
      <c r="U1927">
        <v>576</v>
      </c>
      <c r="V1927">
        <v>3313</v>
      </c>
      <c r="W1927">
        <v>31</v>
      </c>
      <c r="X1927">
        <v>9</v>
      </c>
      <c r="Y1927">
        <v>0</v>
      </c>
      <c r="Z1927">
        <v>0</v>
      </c>
      <c r="AA1927">
        <v>0</v>
      </c>
      <c r="AB1927">
        <v>1</v>
      </c>
      <c r="AC1927" t="s">
        <v>130</v>
      </c>
      <c r="AD1927" t="s">
        <v>4199</v>
      </c>
      <c r="AE1927">
        <v>1.22</v>
      </c>
    </row>
    <row r="1928" spans="1:31">
      <c r="A1928" t="s">
        <v>4495</v>
      </c>
      <c r="B1928">
        <v>2012</v>
      </c>
      <c r="C1928" t="s">
        <v>4199</v>
      </c>
      <c r="D1928" t="s">
        <v>454</v>
      </c>
      <c r="E1928" t="s">
        <v>55</v>
      </c>
      <c r="F1928" t="s">
        <v>55</v>
      </c>
      <c r="G1928" t="s">
        <v>55</v>
      </c>
      <c r="H1928" t="s">
        <v>65</v>
      </c>
      <c r="I1928" t="s">
        <v>55</v>
      </c>
      <c r="J1928" t="s">
        <v>55</v>
      </c>
      <c r="K1928">
        <v>41.407342</v>
      </c>
      <c r="L1928">
        <v>8.0257520000000007</v>
      </c>
      <c r="M1928">
        <v>25.718</v>
      </c>
      <c r="N1928">
        <v>58.484999999999999</v>
      </c>
      <c r="O1928" t="s">
        <v>57</v>
      </c>
      <c r="P1928" t="s">
        <v>4496</v>
      </c>
      <c r="Q1928">
        <v>17.077000000000002</v>
      </c>
      <c r="R1928">
        <v>15.689</v>
      </c>
      <c r="S1928">
        <v>7576</v>
      </c>
      <c r="T1928">
        <v>1837</v>
      </c>
      <c r="U1928">
        <v>4705</v>
      </c>
      <c r="V1928">
        <v>10700</v>
      </c>
      <c r="W1928">
        <v>93</v>
      </c>
      <c r="X1928">
        <v>42</v>
      </c>
      <c r="Y1928">
        <v>0</v>
      </c>
      <c r="Z1928">
        <v>0</v>
      </c>
      <c r="AA1928">
        <v>0</v>
      </c>
      <c r="AB1928">
        <v>1</v>
      </c>
      <c r="AC1928" t="s">
        <v>314</v>
      </c>
      <c r="AD1928" t="s">
        <v>4199</v>
      </c>
      <c r="AE1928">
        <v>2.44</v>
      </c>
    </row>
    <row r="1929" spans="1:31">
      <c r="A1929" t="s">
        <v>4497</v>
      </c>
      <c r="B1929">
        <v>2012</v>
      </c>
      <c r="C1929" t="s">
        <v>4199</v>
      </c>
      <c r="D1929" t="s">
        <v>454</v>
      </c>
      <c r="E1929" t="s">
        <v>55</v>
      </c>
      <c r="F1929" t="s">
        <v>55</v>
      </c>
      <c r="G1929" t="s">
        <v>55</v>
      </c>
      <c r="H1929" t="s">
        <v>65</v>
      </c>
      <c r="I1929" t="s">
        <v>61</v>
      </c>
      <c r="J1929" t="s">
        <v>55</v>
      </c>
      <c r="K1929">
        <v>39.805388999999998</v>
      </c>
      <c r="L1929">
        <v>7.4752599999999996</v>
      </c>
      <c r="M1929">
        <v>25.302</v>
      </c>
      <c r="N1929">
        <v>55.747999999999998</v>
      </c>
      <c r="O1929" t="s">
        <v>57</v>
      </c>
      <c r="P1929" t="s">
        <v>4498</v>
      </c>
      <c r="Q1929">
        <v>15.943</v>
      </c>
      <c r="R1929">
        <v>14.503</v>
      </c>
      <c r="S1929">
        <v>3659</v>
      </c>
      <c r="T1929">
        <v>863</v>
      </c>
      <c r="U1929">
        <v>2326</v>
      </c>
      <c r="V1929">
        <v>5124</v>
      </c>
      <c r="W1929">
        <v>64</v>
      </c>
      <c r="X1929">
        <v>27</v>
      </c>
      <c r="Y1929">
        <v>0</v>
      </c>
      <c r="Z1929">
        <v>0</v>
      </c>
      <c r="AA1929">
        <v>0</v>
      </c>
      <c r="AB1929">
        <v>1</v>
      </c>
      <c r="AC1929" t="s">
        <v>233</v>
      </c>
      <c r="AD1929" t="s">
        <v>4199</v>
      </c>
      <c r="AE1929">
        <v>1.47</v>
      </c>
    </row>
    <row r="1930" spans="1:31">
      <c r="A1930" t="s">
        <v>4499</v>
      </c>
      <c r="B1930">
        <v>2012</v>
      </c>
      <c r="C1930" t="s">
        <v>4199</v>
      </c>
      <c r="D1930" t="s">
        <v>454</v>
      </c>
      <c r="E1930" t="s">
        <v>55</v>
      </c>
      <c r="F1930" t="s">
        <v>55</v>
      </c>
      <c r="G1930" t="s">
        <v>55</v>
      </c>
      <c r="H1930" t="s">
        <v>76</v>
      </c>
      <c r="I1930" t="s">
        <v>55</v>
      </c>
      <c r="J1930" t="s">
        <v>55</v>
      </c>
      <c r="K1930">
        <v>34.118492000000003</v>
      </c>
      <c r="L1930">
        <v>4.6535460000000004</v>
      </c>
      <c r="M1930">
        <v>25.120999999999999</v>
      </c>
      <c r="N1930">
        <v>44.042999999999999</v>
      </c>
      <c r="O1930" t="s">
        <v>57</v>
      </c>
      <c r="P1930" t="s">
        <v>4500</v>
      </c>
      <c r="Q1930">
        <v>9.9250000000000007</v>
      </c>
      <c r="R1930">
        <v>8.9979999999999993</v>
      </c>
      <c r="S1930">
        <v>10480</v>
      </c>
      <c r="T1930">
        <v>1637</v>
      </c>
      <c r="U1930">
        <v>7716</v>
      </c>
      <c r="V1930">
        <v>13528</v>
      </c>
      <c r="W1930">
        <v>170</v>
      </c>
      <c r="X1930">
        <v>72</v>
      </c>
      <c r="Y1930">
        <v>0</v>
      </c>
      <c r="Z1930">
        <v>0</v>
      </c>
      <c r="AA1930">
        <v>0</v>
      </c>
      <c r="AB1930">
        <v>1</v>
      </c>
      <c r="AC1930" t="s">
        <v>207</v>
      </c>
      <c r="AD1930" t="s">
        <v>4199</v>
      </c>
      <c r="AE1930">
        <v>1.63</v>
      </c>
    </row>
    <row r="1931" spans="1:31">
      <c r="A1931" t="s">
        <v>4501</v>
      </c>
      <c r="B1931">
        <v>2012</v>
      </c>
      <c r="C1931" t="s">
        <v>4199</v>
      </c>
      <c r="D1931" t="s">
        <v>454</v>
      </c>
      <c r="E1931" t="s">
        <v>55</v>
      </c>
      <c r="F1931" t="s">
        <v>55</v>
      </c>
      <c r="G1931" t="s">
        <v>55</v>
      </c>
      <c r="H1931" t="s">
        <v>76</v>
      </c>
      <c r="I1931" t="s">
        <v>61</v>
      </c>
      <c r="J1931" t="s">
        <v>55</v>
      </c>
      <c r="K1931">
        <v>40.611080000000001</v>
      </c>
      <c r="L1931">
        <v>6.2089600000000003</v>
      </c>
      <c r="M1931">
        <v>28.411999999999999</v>
      </c>
      <c r="N1931">
        <v>53.722000000000001</v>
      </c>
      <c r="O1931" t="s">
        <v>57</v>
      </c>
      <c r="P1931" t="s">
        <v>4502</v>
      </c>
      <c r="Q1931">
        <v>13.111000000000001</v>
      </c>
      <c r="R1931">
        <v>12.199</v>
      </c>
      <c r="S1931">
        <v>7852</v>
      </c>
      <c r="T1931">
        <v>1374</v>
      </c>
      <c r="U1931">
        <v>5494</v>
      </c>
      <c r="V1931">
        <v>10387</v>
      </c>
      <c r="W1931">
        <v>132</v>
      </c>
      <c r="X1931">
        <v>60</v>
      </c>
      <c r="Y1931">
        <v>0</v>
      </c>
      <c r="Z1931">
        <v>0</v>
      </c>
      <c r="AA1931">
        <v>0</v>
      </c>
      <c r="AB1931">
        <v>1</v>
      </c>
      <c r="AC1931" t="s">
        <v>228</v>
      </c>
      <c r="AD1931" t="s">
        <v>4199</v>
      </c>
      <c r="AE1931">
        <v>2.09</v>
      </c>
    </row>
    <row r="1932" spans="1:31">
      <c r="A1932" t="s">
        <v>4503</v>
      </c>
      <c r="B1932">
        <v>2012</v>
      </c>
      <c r="C1932" t="s">
        <v>4199</v>
      </c>
      <c r="D1932" t="s">
        <v>454</v>
      </c>
      <c r="E1932" t="s">
        <v>55</v>
      </c>
      <c r="F1932" t="s">
        <v>55</v>
      </c>
      <c r="G1932" t="s">
        <v>55</v>
      </c>
      <c r="H1932" t="s">
        <v>76</v>
      </c>
      <c r="I1932" t="s">
        <v>72</v>
      </c>
      <c r="J1932" t="s">
        <v>55</v>
      </c>
      <c r="K1932">
        <v>23.088093000000001</v>
      </c>
      <c r="L1932">
        <v>6.3633660000000001</v>
      </c>
      <c r="M1932">
        <v>11.856999999999999</v>
      </c>
      <c r="N1932">
        <v>38.04</v>
      </c>
      <c r="O1932" t="s">
        <v>57</v>
      </c>
      <c r="P1932" t="s">
        <v>4504</v>
      </c>
      <c r="Q1932">
        <v>14.952</v>
      </c>
      <c r="R1932">
        <v>11.231</v>
      </c>
      <c r="S1932">
        <v>2628</v>
      </c>
      <c r="T1932">
        <v>777</v>
      </c>
      <c r="U1932">
        <v>1349</v>
      </c>
      <c r="V1932">
        <v>4329</v>
      </c>
      <c r="W1932">
        <v>38</v>
      </c>
      <c r="X1932">
        <v>12</v>
      </c>
      <c r="Y1932">
        <v>0</v>
      </c>
      <c r="Z1932">
        <v>0</v>
      </c>
      <c r="AA1932">
        <v>0</v>
      </c>
      <c r="AB1932">
        <v>1</v>
      </c>
      <c r="AC1932" t="s">
        <v>456</v>
      </c>
      <c r="AD1932" t="s">
        <v>4199</v>
      </c>
      <c r="AE1932">
        <v>0.84</v>
      </c>
    </row>
    <row r="1933" spans="1:31">
      <c r="A1933" t="s">
        <v>4505</v>
      </c>
      <c r="B1933">
        <v>2012</v>
      </c>
      <c r="C1933" t="s">
        <v>4199</v>
      </c>
      <c r="D1933" t="s">
        <v>454</v>
      </c>
      <c r="E1933" t="s">
        <v>55</v>
      </c>
      <c r="F1933" t="s">
        <v>55</v>
      </c>
      <c r="G1933" t="s">
        <v>55</v>
      </c>
      <c r="H1933" t="s">
        <v>86</v>
      </c>
      <c r="I1933" t="s">
        <v>55</v>
      </c>
      <c r="J1933" t="s">
        <v>55</v>
      </c>
      <c r="K1933">
        <v>43.796903999999998</v>
      </c>
      <c r="L1933">
        <v>5.9754649999999998</v>
      </c>
      <c r="M1933">
        <v>31.902999999999999</v>
      </c>
      <c r="N1933">
        <v>56.237000000000002</v>
      </c>
      <c r="O1933" t="s">
        <v>57</v>
      </c>
      <c r="P1933" t="s">
        <v>4506</v>
      </c>
      <c r="Q1933">
        <v>12.44</v>
      </c>
      <c r="R1933">
        <v>11.894</v>
      </c>
      <c r="S1933">
        <v>10413</v>
      </c>
      <c r="T1933">
        <v>1700</v>
      </c>
      <c r="U1933">
        <v>7585</v>
      </c>
      <c r="V1933">
        <v>13370</v>
      </c>
      <c r="W1933">
        <v>161</v>
      </c>
      <c r="X1933">
        <v>68</v>
      </c>
      <c r="Y1933">
        <v>0</v>
      </c>
      <c r="Z1933">
        <v>0</v>
      </c>
      <c r="AA1933">
        <v>0</v>
      </c>
      <c r="AB1933">
        <v>1</v>
      </c>
      <c r="AC1933" t="s">
        <v>360</v>
      </c>
      <c r="AD1933" t="s">
        <v>4199</v>
      </c>
      <c r="AE1933">
        <v>2.3199999999999998</v>
      </c>
    </row>
    <row r="1934" spans="1:31">
      <c r="A1934" t="s">
        <v>4507</v>
      </c>
      <c r="B1934">
        <v>2012</v>
      </c>
      <c r="C1934" t="s">
        <v>4199</v>
      </c>
      <c r="D1934" t="s">
        <v>454</v>
      </c>
      <c r="E1934" t="s">
        <v>55</v>
      </c>
      <c r="F1934" t="s">
        <v>55</v>
      </c>
      <c r="G1934" t="s">
        <v>55</v>
      </c>
      <c r="H1934" t="s">
        <v>86</v>
      </c>
      <c r="I1934" t="s">
        <v>61</v>
      </c>
      <c r="J1934" t="s">
        <v>55</v>
      </c>
      <c r="K1934">
        <v>47.051364999999997</v>
      </c>
      <c r="L1934">
        <v>6.1798330000000004</v>
      </c>
      <c r="M1934">
        <v>34.619</v>
      </c>
      <c r="N1934">
        <v>59.758000000000003</v>
      </c>
      <c r="O1934" t="s">
        <v>57</v>
      </c>
      <c r="P1934" t="s">
        <v>4508</v>
      </c>
      <c r="Q1934">
        <v>12.706</v>
      </c>
      <c r="R1934">
        <v>12.432</v>
      </c>
      <c r="S1934">
        <v>6876</v>
      </c>
      <c r="T1934">
        <v>1050</v>
      </c>
      <c r="U1934">
        <v>5059</v>
      </c>
      <c r="V1934">
        <v>8733</v>
      </c>
      <c r="W1934">
        <v>118</v>
      </c>
      <c r="X1934">
        <v>54</v>
      </c>
      <c r="Y1934">
        <v>0</v>
      </c>
      <c r="Z1934">
        <v>0</v>
      </c>
      <c r="AA1934">
        <v>0</v>
      </c>
      <c r="AB1934">
        <v>1</v>
      </c>
      <c r="AC1934" t="s">
        <v>480</v>
      </c>
      <c r="AD1934" t="s">
        <v>4199</v>
      </c>
      <c r="AE1934">
        <v>1.79</v>
      </c>
    </row>
    <row r="1935" spans="1:31">
      <c r="A1935" t="s">
        <v>4509</v>
      </c>
      <c r="B1935">
        <v>2012</v>
      </c>
      <c r="C1935" t="s">
        <v>4199</v>
      </c>
      <c r="D1935" t="s">
        <v>454</v>
      </c>
      <c r="E1935" t="s">
        <v>55</v>
      </c>
      <c r="F1935" t="s">
        <v>55</v>
      </c>
      <c r="G1935" t="s">
        <v>55</v>
      </c>
      <c r="H1935" t="s">
        <v>86</v>
      </c>
      <c r="I1935" t="s">
        <v>72</v>
      </c>
      <c r="J1935" t="s">
        <v>55</v>
      </c>
      <c r="K1935">
        <v>38.605778999999998</v>
      </c>
      <c r="L1935">
        <v>11.756043</v>
      </c>
      <c r="M1935">
        <v>16.858000000000001</v>
      </c>
      <c r="N1935">
        <v>64.320999999999998</v>
      </c>
      <c r="O1935" t="s">
        <v>57</v>
      </c>
      <c r="P1935" t="s">
        <v>4510</v>
      </c>
      <c r="Q1935">
        <v>25.715</v>
      </c>
      <c r="R1935">
        <v>21.748000000000001</v>
      </c>
      <c r="S1935">
        <v>3537</v>
      </c>
      <c r="T1935">
        <v>1347</v>
      </c>
      <c r="U1935">
        <v>1544</v>
      </c>
      <c r="V1935">
        <v>5893</v>
      </c>
      <c r="W1935">
        <v>43</v>
      </c>
      <c r="X1935">
        <v>14</v>
      </c>
      <c r="Y1935">
        <v>0</v>
      </c>
      <c r="Z1935">
        <v>0</v>
      </c>
      <c r="AA1935">
        <v>0</v>
      </c>
      <c r="AB1935">
        <v>1</v>
      </c>
      <c r="AC1935" t="s">
        <v>249</v>
      </c>
      <c r="AD1935" t="s">
        <v>4199</v>
      </c>
      <c r="AE1935">
        <v>2.4500000000000002</v>
      </c>
    </row>
    <row r="1936" spans="1:31">
      <c r="A1936" t="s">
        <v>4511</v>
      </c>
      <c r="B1936">
        <v>2012</v>
      </c>
      <c r="C1936" t="s">
        <v>4199</v>
      </c>
      <c r="D1936" t="s">
        <v>454</v>
      </c>
      <c r="E1936" t="s">
        <v>55</v>
      </c>
      <c r="F1936" t="s">
        <v>55</v>
      </c>
      <c r="G1936" t="s">
        <v>55</v>
      </c>
      <c r="H1936" t="s">
        <v>96</v>
      </c>
      <c r="I1936" t="s">
        <v>55</v>
      </c>
      <c r="J1936" t="s">
        <v>55</v>
      </c>
      <c r="K1936">
        <v>31.367562</v>
      </c>
      <c r="L1936">
        <v>4.6032130000000002</v>
      </c>
      <c r="M1936">
        <v>22.553000000000001</v>
      </c>
      <c r="N1936">
        <v>41.293999999999997</v>
      </c>
      <c r="O1936" t="s">
        <v>57</v>
      </c>
      <c r="P1936" t="s">
        <v>4512</v>
      </c>
      <c r="Q1936">
        <v>9.9260000000000002</v>
      </c>
      <c r="R1936">
        <v>8.8140000000000001</v>
      </c>
      <c r="S1936">
        <v>7394</v>
      </c>
      <c r="T1936">
        <v>1305</v>
      </c>
      <c r="U1936">
        <v>5317</v>
      </c>
      <c r="V1936">
        <v>9734</v>
      </c>
      <c r="W1936">
        <v>148</v>
      </c>
      <c r="X1936">
        <v>51</v>
      </c>
      <c r="Y1936">
        <v>0</v>
      </c>
      <c r="Z1936">
        <v>0</v>
      </c>
      <c r="AA1936">
        <v>0</v>
      </c>
      <c r="AB1936">
        <v>1</v>
      </c>
      <c r="AC1936" t="s">
        <v>228</v>
      </c>
      <c r="AD1936" t="s">
        <v>4199</v>
      </c>
      <c r="AE1936">
        <v>1.45</v>
      </c>
    </row>
    <row r="1937" spans="1:31">
      <c r="A1937" t="s">
        <v>4513</v>
      </c>
      <c r="B1937">
        <v>2012</v>
      </c>
      <c r="C1937" t="s">
        <v>4199</v>
      </c>
      <c r="D1937" t="s">
        <v>454</v>
      </c>
      <c r="E1937" t="s">
        <v>55</v>
      </c>
      <c r="F1937" t="s">
        <v>55</v>
      </c>
      <c r="G1937" t="s">
        <v>55</v>
      </c>
      <c r="H1937" t="s">
        <v>96</v>
      </c>
      <c r="I1937" t="s">
        <v>61</v>
      </c>
      <c r="J1937" t="s">
        <v>55</v>
      </c>
      <c r="K1937">
        <v>31.661324</v>
      </c>
      <c r="L1937">
        <v>6.1175709999999999</v>
      </c>
      <c r="M1937">
        <v>20.109000000000002</v>
      </c>
      <c r="N1937">
        <v>45.146000000000001</v>
      </c>
      <c r="O1937" t="s">
        <v>57</v>
      </c>
      <c r="P1937" t="s">
        <v>4514</v>
      </c>
      <c r="Q1937">
        <v>13.484</v>
      </c>
      <c r="R1937">
        <v>11.552</v>
      </c>
      <c r="S1937">
        <v>4220</v>
      </c>
      <c r="T1937">
        <v>932</v>
      </c>
      <c r="U1937">
        <v>2681</v>
      </c>
      <c r="V1937">
        <v>6018</v>
      </c>
      <c r="W1937">
        <v>96</v>
      </c>
      <c r="X1937">
        <v>32</v>
      </c>
      <c r="Y1937">
        <v>0</v>
      </c>
      <c r="Z1937">
        <v>0</v>
      </c>
      <c r="AA1937">
        <v>0</v>
      </c>
      <c r="AB1937">
        <v>1</v>
      </c>
      <c r="AC1937" t="s">
        <v>726</v>
      </c>
      <c r="AD1937" t="s">
        <v>4199</v>
      </c>
      <c r="AE1937">
        <v>1.64</v>
      </c>
    </row>
    <row r="1938" spans="1:31">
      <c r="A1938" t="s">
        <v>4515</v>
      </c>
      <c r="B1938">
        <v>2012</v>
      </c>
      <c r="C1938" t="s">
        <v>4199</v>
      </c>
      <c r="D1938" t="s">
        <v>454</v>
      </c>
      <c r="E1938" t="s">
        <v>55</v>
      </c>
      <c r="F1938" t="s">
        <v>55</v>
      </c>
      <c r="G1938" t="s">
        <v>55</v>
      </c>
      <c r="H1938" t="s">
        <v>96</v>
      </c>
      <c r="I1938" t="s">
        <v>72</v>
      </c>
      <c r="J1938" t="s">
        <v>55</v>
      </c>
      <c r="K1938">
        <v>30.985287</v>
      </c>
      <c r="L1938">
        <v>7.5014349999999999</v>
      </c>
      <c r="M1938">
        <v>17.151</v>
      </c>
      <c r="N1938">
        <v>47.853999999999999</v>
      </c>
      <c r="O1938" t="s">
        <v>57</v>
      </c>
      <c r="P1938" t="s">
        <v>4516</v>
      </c>
      <c r="Q1938">
        <v>16.869</v>
      </c>
      <c r="R1938">
        <v>13.834</v>
      </c>
      <c r="S1938">
        <v>3174</v>
      </c>
      <c r="T1938">
        <v>828</v>
      </c>
      <c r="U1938">
        <v>1757</v>
      </c>
      <c r="V1938">
        <v>4902</v>
      </c>
      <c r="W1938">
        <v>52</v>
      </c>
      <c r="X1938">
        <v>19</v>
      </c>
      <c r="Y1938">
        <v>0</v>
      </c>
      <c r="Z1938">
        <v>0</v>
      </c>
      <c r="AA1938">
        <v>0</v>
      </c>
      <c r="AB1938">
        <v>1</v>
      </c>
      <c r="AC1938" t="s">
        <v>233</v>
      </c>
      <c r="AD1938" t="s">
        <v>4199</v>
      </c>
      <c r="AE1938">
        <v>1.34</v>
      </c>
    </row>
    <row r="1939" spans="1:31">
      <c r="A1939" t="s">
        <v>4517</v>
      </c>
      <c r="B1939">
        <v>2012</v>
      </c>
      <c r="C1939" t="s">
        <v>4199</v>
      </c>
      <c r="D1939" t="s">
        <v>454</v>
      </c>
      <c r="E1939" t="s">
        <v>55</v>
      </c>
      <c r="F1939" t="s">
        <v>55</v>
      </c>
      <c r="G1939" t="s">
        <v>55</v>
      </c>
      <c r="H1939" t="s">
        <v>105</v>
      </c>
      <c r="I1939" t="s">
        <v>55</v>
      </c>
      <c r="J1939" t="s">
        <v>55</v>
      </c>
      <c r="K1939">
        <v>33.765678999999999</v>
      </c>
      <c r="L1939">
        <v>8.0622609999999995</v>
      </c>
      <c r="M1939">
        <v>18.696999999999999</v>
      </c>
      <c r="N1939">
        <v>51.706000000000003</v>
      </c>
      <c r="O1939" t="s">
        <v>57</v>
      </c>
      <c r="P1939" t="s">
        <v>4518</v>
      </c>
      <c r="Q1939">
        <v>17.940000000000001</v>
      </c>
      <c r="R1939">
        <v>15.069000000000001</v>
      </c>
      <c r="S1939">
        <v>2970</v>
      </c>
      <c r="T1939">
        <v>811</v>
      </c>
      <c r="U1939">
        <v>1644</v>
      </c>
      <c r="V1939">
        <v>4548</v>
      </c>
      <c r="W1939">
        <v>68</v>
      </c>
      <c r="X1939">
        <v>21</v>
      </c>
      <c r="Y1939">
        <v>0</v>
      </c>
      <c r="Z1939">
        <v>0</v>
      </c>
      <c r="AA1939">
        <v>0</v>
      </c>
      <c r="AB1939">
        <v>1</v>
      </c>
      <c r="AC1939" t="s">
        <v>233</v>
      </c>
      <c r="AD1939" t="s">
        <v>4199</v>
      </c>
      <c r="AE1939">
        <v>1.95</v>
      </c>
    </row>
    <row r="1940" spans="1:31">
      <c r="A1940" t="s">
        <v>4519</v>
      </c>
      <c r="B1940">
        <v>2012</v>
      </c>
      <c r="C1940" t="s">
        <v>4199</v>
      </c>
      <c r="D1940" t="s">
        <v>454</v>
      </c>
      <c r="E1940" t="s">
        <v>55</v>
      </c>
      <c r="F1940" t="s">
        <v>55</v>
      </c>
      <c r="G1940" t="s">
        <v>55</v>
      </c>
      <c r="H1940" t="s">
        <v>105</v>
      </c>
      <c r="I1940" t="s">
        <v>61</v>
      </c>
      <c r="J1940" t="s">
        <v>55</v>
      </c>
      <c r="K1940">
        <v>31.425198999999999</v>
      </c>
      <c r="L1940">
        <v>9.9771509999999992</v>
      </c>
      <c r="M1940">
        <v>13.641</v>
      </c>
      <c r="N1940">
        <v>54.384</v>
      </c>
      <c r="O1940" t="s">
        <v>57</v>
      </c>
      <c r="P1940" t="s">
        <v>4520</v>
      </c>
      <c r="Q1940">
        <v>22.959</v>
      </c>
      <c r="R1940">
        <v>17.783999999999999</v>
      </c>
      <c r="S1940">
        <v>1706</v>
      </c>
      <c r="T1940">
        <v>573</v>
      </c>
      <c r="U1940">
        <v>741</v>
      </c>
      <c r="V1940">
        <v>2953</v>
      </c>
      <c r="W1940">
        <v>43</v>
      </c>
      <c r="X1940">
        <v>14</v>
      </c>
      <c r="Y1940">
        <v>0</v>
      </c>
      <c r="Z1940">
        <v>0</v>
      </c>
      <c r="AA1940">
        <v>0</v>
      </c>
      <c r="AB1940">
        <v>1</v>
      </c>
      <c r="AC1940" t="s">
        <v>130</v>
      </c>
      <c r="AD1940" t="s">
        <v>4199</v>
      </c>
      <c r="AE1940">
        <v>1.94</v>
      </c>
    </row>
    <row r="1941" spans="1:31">
      <c r="A1941" t="s">
        <v>4521</v>
      </c>
      <c r="B1941">
        <v>2012</v>
      </c>
      <c r="C1941" t="s">
        <v>4199</v>
      </c>
      <c r="D1941" t="s">
        <v>454</v>
      </c>
      <c r="E1941" t="s">
        <v>55</v>
      </c>
      <c r="F1941" t="s">
        <v>55</v>
      </c>
      <c r="G1941" t="s">
        <v>55</v>
      </c>
      <c r="H1941" t="s">
        <v>115</v>
      </c>
      <c r="I1941" t="s">
        <v>55</v>
      </c>
      <c r="J1941" t="s">
        <v>55</v>
      </c>
      <c r="K1941">
        <v>22.2941</v>
      </c>
      <c r="L1941">
        <v>10.707995</v>
      </c>
      <c r="M1941">
        <v>5.6529999999999996</v>
      </c>
      <c r="N1941">
        <v>49.947000000000003</v>
      </c>
      <c r="O1941" t="s">
        <v>57</v>
      </c>
      <c r="P1941" t="s">
        <v>4522</v>
      </c>
      <c r="Q1941">
        <v>27.652000000000001</v>
      </c>
      <c r="R1941">
        <v>16.640999999999998</v>
      </c>
      <c r="S1941">
        <v>716</v>
      </c>
      <c r="T1941">
        <v>365</v>
      </c>
      <c r="U1941">
        <v>181</v>
      </c>
      <c r="V1941">
        <v>1603</v>
      </c>
      <c r="W1941">
        <v>33</v>
      </c>
      <c r="X1941">
        <v>6</v>
      </c>
      <c r="Y1941">
        <v>0</v>
      </c>
      <c r="Z1941">
        <v>0</v>
      </c>
      <c r="AA1941">
        <v>0</v>
      </c>
      <c r="AB1941">
        <v>1</v>
      </c>
      <c r="AC1941" t="s">
        <v>3377</v>
      </c>
      <c r="AD1941" t="s">
        <v>4199</v>
      </c>
      <c r="AE1941">
        <v>2.12</v>
      </c>
    </row>
    <row r="1942" spans="1:31">
      <c r="A1942" t="s">
        <v>4523</v>
      </c>
      <c r="B1942">
        <v>2012</v>
      </c>
      <c r="C1942" t="s">
        <v>4199</v>
      </c>
      <c r="D1942" t="s">
        <v>454</v>
      </c>
      <c r="E1942" t="s">
        <v>55</v>
      </c>
      <c r="F1942" t="s">
        <v>55</v>
      </c>
      <c r="G1942" t="s">
        <v>55</v>
      </c>
      <c r="H1942" t="s">
        <v>55</v>
      </c>
      <c r="I1942" t="s">
        <v>55</v>
      </c>
      <c r="J1942" t="s">
        <v>55</v>
      </c>
      <c r="K1942">
        <v>35.471212999999999</v>
      </c>
      <c r="L1942">
        <v>2.4432019999999999</v>
      </c>
      <c r="M1942">
        <v>30.684000000000001</v>
      </c>
      <c r="N1942">
        <v>40.484000000000002</v>
      </c>
      <c r="O1942" t="s">
        <v>57</v>
      </c>
      <c r="P1942" t="s">
        <v>4524</v>
      </c>
      <c r="Q1942">
        <v>5.0129999999999999</v>
      </c>
      <c r="R1942">
        <v>4.7869999999999999</v>
      </c>
      <c r="S1942">
        <v>41734</v>
      </c>
      <c r="T1942">
        <v>3403</v>
      </c>
      <c r="U1942">
        <v>36101</v>
      </c>
      <c r="V1942">
        <v>47632</v>
      </c>
      <c r="W1942">
        <v>718</v>
      </c>
      <c r="X1942">
        <v>275</v>
      </c>
      <c r="Y1942">
        <v>0</v>
      </c>
      <c r="Z1942">
        <v>0</v>
      </c>
      <c r="AA1942">
        <v>0</v>
      </c>
      <c r="AB1942">
        <v>1</v>
      </c>
      <c r="AC1942" t="s">
        <v>4525</v>
      </c>
      <c r="AD1942" t="s">
        <v>4199</v>
      </c>
      <c r="AE1942">
        <v>1.87</v>
      </c>
    </row>
    <row r="1943" spans="1:31">
      <c r="A1943" t="s">
        <v>4526</v>
      </c>
      <c r="B1943">
        <v>2012</v>
      </c>
      <c r="C1943" t="s">
        <v>4199</v>
      </c>
      <c r="D1943" t="s">
        <v>454</v>
      </c>
      <c r="E1943" t="s">
        <v>55</v>
      </c>
      <c r="F1943" t="s">
        <v>55</v>
      </c>
      <c r="G1943" t="s">
        <v>55</v>
      </c>
      <c r="H1943" t="s">
        <v>55</v>
      </c>
      <c r="I1943" t="s">
        <v>55</v>
      </c>
      <c r="J1943" t="s">
        <v>137</v>
      </c>
      <c r="K1943">
        <v>29.079599000000002</v>
      </c>
      <c r="L1943">
        <v>13.346795</v>
      </c>
      <c r="M1943">
        <v>7.5250000000000004</v>
      </c>
      <c r="N1943">
        <v>61.213999999999999</v>
      </c>
      <c r="O1943" t="s">
        <v>57</v>
      </c>
      <c r="P1943" t="s">
        <v>4527</v>
      </c>
      <c r="Q1943">
        <v>32.134</v>
      </c>
      <c r="R1943">
        <v>21.553999999999998</v>
      </c>
      <c r="S1943">
        <v>2582</v>
      </c>
      <c r="T1943">
        <v>1366</v>
      </c>
      <c r="U1943">
        <v>668</v>
      </c>
      <c r="V1943">
        <v>5436</v>
      </c>
      <c r="W1943">
        <v>31</v>
      </c>
      <c r="X1943">
        <v>8</v>
      </c>
      <c r="Y1943">
        <v>0</v>
      </c>
      <c r="Z1943">
        <v>0</v>
      </c>
      <c r="AA1943">
        <v>0</v>
      </c>
      <c r="AB1943">
        <v>1</v>
      </c>
      <c r="AC1943" t="s">
        <v>236</v>
      </c>
      <c r="AD1943" t="s">
        <v>4199</v>
      </c>
      <c r="AE1943">
        <v>2.59</v>
      </c>
    </row>
    <row r="1944" spans="1:31">
      <c r="A1944" t="s">
        <v>4528</v>
      </c>
      <c r="B1944">
        <v>2012</v>
      </c>
      <c r="C1944" t="s">
        <v>4199</v>
      </c>
      <c r="D1944" t="s">
        <v>454</v>
      </c>
      <c r="E1944" t="s">
        <v>55</v>
      </c>
      <c r="F1944" t="s">
        <v>55</v>
      </c>
      <c r="G1944" t="s">
        <v>55</v>
      </c>
      <c r="H1944" t="s">
        <v>55</v>
      </c>
      <c r="I1944" t="s">
        <v>55</v>
      </c>
      <c r="J1944" t="s">
        <v>141</v>
      </c>
      <c r="K1944">
        <v>27.358892000000001</v>
      </c>
      <c r="L1944">
        <v>10.439080000000001</v>
      </c>
      <c r="M1944">
        <v>9.7089999999999996</v>
      </c>
      <c r="N1944">
        <v>52.475000000000001</v>
      </c>
      <c r="O1944" t="s">
        <v>57</v>
      </c>
      <c r="P1944" t="s">
        <v>4529</v>
      </c>
      <c r="Q1944">
        <v>25.116</v>
      </c>
      <c r="R1944">
        <v>17.649000000000001</v>
      </c>
      <c r="S1944">
        <v>2631</v>
      </c>
      <c r="T1944">
        <v>1135</v>
      </c>
      <c r="U1944">
        <v>934</v>
      </c>
      <c r="V1944">
        <v>5046</v>
      </c>
      <c r="W1944">
        <v>37</v>
      </c>
      <c r="X1944">
        <v>12</v>
      </c>
      <c r="Y1944">
        <v>0</v>
      </c>
      <c r="Z1944">
        <v>0</v>
      </c>
      <c r="AA1944">
        <v>0</v>
      </c>
      <c r="AB1944">
        <v>1</v>
      </c>
      <c r="AC1944" t="s">
        <v>236</v>
      </c>
      <c r="AD1944" t="s">
        <v>4199</v>
      </c>
      <c r="AE1944">
        <v>1.97</v>
      </c>
    </row>
    <row r="1945" spans="1:31">
      <c r="A1945" t="s">
        <v>4530</v>
      </c>
      <c r="B1945">
        <v>2012</v>
      </c>
      <c r="C1945" t="s">
        <v>4199</v>
      </c>
      <c r="D1945" t="s">
        <v>454</v>
      </c>
      <c r="E1945" t="s">
        <v>55</v>
      </c>
      <c r="F1945" t="s">
        <v>55</v>
      </c>
      <c r="G1945" t="s">
        <v>55</v>
      </c>
      <c r="H1945" t="s">
        <v>55</v>
      </c>
      <c r="I1945" t="s">
        <v>55</v>
      </c>
      <c r="J1945" t="s">
        <v>145</v>
      </c>
      <c r="K1945">
        <v>50.186064999999999</v>
      </c>
      <c r="L1945">
        <v>7.5000140000000002</v>
      </c>
      <c r="M1945">
        <v>34.927</v>
      </c>
      <c r="N1945">
        <v>65.42</v>
      </c>
      <c r="O1945" t="s">
        <v>57</v>
      </c>
      <c r="P1945" t="s">
        <v>4531</v>
      </c>
      <c r="Q1945">
        <v>15.234</v>
      </c>
      <c r="R1945">
        <v>15.259</v>
      </c>
      <c r="S1945">
        <v>6125</v>
      </c>
      <c r="T1945">
        <v>1364</v>
      </c>
      <c r="U1945">
        <v>4263</v>
      </c>
      <c r="V1945">
        <v>7984</v>
      </c>
      <c r="W1945">
        <v>68</v>
      </c>
      <c r="X1945">
        <v>31</v>
      </c>
      <c r="Y1945">
        <v>0</v>
      </c>
      <c r="Z1945">
        <v>0</v>
      </c>
      <c r="AA1945">
        <v>0</v>
      </c>
      <c r="AB1945">
        <v>1</v>
      </c>
      <c r="AC1945" t="s">
        <v>442</v>
      </c>
      <c r="AD1945" t="s">
        <v>4199</v>
      </c>
      <c r="AE1945">
        <v>1.51</v>
      </c>
    </row>
    <row r="1946" spans="1:31">
      <c r="A1946" t="s">
        <v>4532</v>
      </c>
      <c r="B1946">
        <v>2012</v>
      </c>
      <c r="C1946" t="s">
        <v>4199</v>
      </c>
      <c r="D1946" t="s">
        <v>454</v>
      </c>
      <c r="E1946" t="s">
        <v>55</v>
      </c>
      <c r="F1946" t="s">
        <v>55</v>
      </c>
      <c r="G1946" t="s">
        <v>55</v>
      </c>
      <c r="H1946" t="s">
        <v>55</v>
      </c>
      <c r="I1946" t="s">
        <v>55</v>
      </c>
      <c r="J1946" t="s">
        <v>149</v>
      </c>
      <c r="K1946">
        <v>38.021417999999997</v>
      </c>
      <c r="L1946">
        <v>4.5156029999999996</v>
      </c>
      <c r="M1946">
        <v>29.178000000000001</v>
      </c>
      <c r="N1946">
        <v>47.49</v>
      </c>
      <c r="O1946" t="s">
        <v>57</v>
      </c>
      <c r="P1946" t="s">
        <v>4533</v>
      </c>
      <c r="Q1946">
        <v>9.4689999999999994</v>
      </c>
      <c r="R1946">
        <v>8.843</v>
      </c>
      <c r="S1946">
        <v>10224</v>
      </c>
      <c r="T1946">
        <v>1632</v>
      </c>
      <c r="U1946">
        <v>7846</v>
      </c>
      <c r="V1946">
        <v>12770</v>
      </c>
      <c r="W1946">
        <v>173</v>
      </c>
      <c r="X1946">
        <v>69</v>
      </c>
      <c r="Y1946">
        <v>0</v>
      </c>
      <c r="Z1946">
        <v>0</v>
      </c>
      <c r="AA1946">
        <v>0</v>
      </c>
      <c r="AB1946">
        <v>1</v>
      </c>
      <c r="AC1946" t="s">
        <v>360</v>
      </c>
      <c r="AD1946" t="s">
        <v>4199</v>
      </c>
      <c r="AE1946">
        <v>1.49</v>
      </c>
    </row>
    <row r="1947" spans="1:31">
      <c r="A1947" t="s">
        <v>4534</v>
      </c>
      <c r="B1947">
        <v>2012</v>
      </c>
      <c r="C1947" t="s">
        <v>4199</v>
      </c>
      <c r="D1947" t="s">
        <v>454</v>
      </c>
      <c r="E1947" t="s">
        <v>55</v>
      </c>
      <c r="F1947" t="s">
        <v>55</v>
      </c>
      <c r="G1947" t="s">
        <v>55</v>
      </c>
      <c r="H1947" t="s">
        <v>55</v>
      </c>
      <c r="I1947" t="s">
        <v>55</v>
      </c>
      <c r="J1947" t="s">
        <v>153</v>
      </c>
      <c r="K1947">
        <v>33.583103000000001</v>
      </c>
      <c r="L1947">
        <v>3.5116610000000001</v>
      </c>
      <c r="M1947">
        <v>26.754000000000001</v>
      </c>
      <c r="N1947">
        <v>40.96</v>
      </c>
      <c r="O1947" t="s">
        <v>57</v>
      </c>
      <c r="P1947" t="s">
        <v>4535</v>
      </c>
      <c r="Q1947">
        <v>7.3760000000000003</v>
      </c>
      <c r="R1947">
        <v>6.8289999999999997</v>
      </c>
      <c r="S1947">
        <v>20171</v>
      </c>
      <c r="T1947">
        <v>2262</v>
      </c>
      <c r="U1947">
        <v>16069</v>
      </c>
      <c r="V1947">
        <v>24602</v>
      </c>
      <c r="W1947">
        <v>409</v>
      </c>
      <c r="X1947">
        <v>155</v>
      </c>
      <c r="Y1947">
        <v>0</v>
      </c>
      <c r="Z1947">
        <v>0</v>
      </c>
      <c r="AA1947">
        <v>0</v>
      </c>
      <c r="AB1947">
        <v>1</v>
      </c>
      <c r="AC1947" t="s">
        <v>3133</v>
      </c>
      <c r="AD1947" t="s">
        <v>4199</v>
      </c>
      <c r="AE1947">
        <v>2.2599999999999998</v>
      </c>
    </row>
    <row r="1948" spans="1:31">
      <c r="A1948" t="s">
        <v>4536</v>
      </c>
      <c r="B1948">
        <v>2012</v>
      </c>
      <c r="C1948" t="s">
        <v>4199</v>
      </c>
      <c r="D1948" t="s">
        <v>454</v>
      </c>
      <c r="E1948" t="s">
        <v>55</v>
      </c>
      <c r="F1948" t="s">
        <v>55</v>
      </c>
      <c r="G1948" t="s">
        <v>55</v>
      </c>
      <c r="H1948" t="s">
        <v>55</v>
      </c>
      <c r="I1948" t="s">
        <v>61</v>
      </c>
      <c r="J1948" t="s">
        <v>55</v>
      </c>
      <c r="K1948">
        <v>37.734105</v>
      </c>
      <c r="L1948">
        <v>3.0290029999999999</v>
      </c>
      <c r="M1948">
        <v>31.780999999999999</v>
      </c>
      <c r="N1948">
        <v>43.973999999999997</v>
      </c>
      <c r="O1948" t="s">
        <v>57</v>
      </c>
      <c r="P1948" t="s">
        <v>4537</v>
      </c>
      <c r="Q1948">
        <v>6.24</v>
      </c>
      <c r="R1948">
        <v>5.9530000000000003</v>
      </c>
      <c r="S1948">
        <v>26210</v>
      </c>
      <c r="T1948">
        <v>2346</v>
      </c>
      <c r="U1948">
        <v>22075</v>
      </c>
      <c r="V1948">
        <v>30544</v>
      </c>
      <c r="W1948">
        <v>504</v>
      </c>
      <c r="X1948">
        <v>201</v>
      </c>
      <c r="Y1948">
        <v>0</v>
      </c>
      <c r="Z1948">
        <v>0</v>
      </c>
      <c r="AA1948">
        <v>0</v>
      </c>
      <c r="AB1948">
        <v>1</v>
      </c>
      <c r="AC1948" t="s">
        <v>101</v>
      </c>
      <c r="AD1948" t="s">
        <v>4199</v>
      </c>
      <c r="AE1948">
        <v>1.96</v>
      </c>
    </row>
    <row r="1949" spans="1:31">
      <c r="A1949" t="s">
        <v>4538</v>
      </c>
      <c r="B1949">
        <v>2012</v>
      </c>
      <c r="C1949" t="s">
        <v>4199</v>
      </c>
      <c r="D1949" t="s">
        <v>454</v>
      </c>
      <c r="E1949" t="s">
        <v>55</v>
      </c>
      <c r="F1949" t="s">
        <v>55</v>
      </c>
      <c r="G1949" t="s">
        <v>55</v>
      </c>
      <c r="H1949" t="s">
        <v>55</v>
      </c>
      <c r="I1949" t="s">
        <v>61</v>
      </c>
      <c r="J1949" t="s">
        <v>145</v>
      </c>
      <c r="K1949">
        <v>42.436011000000001</v>
      </c>
      <c r="L1949">
        <v>10.549431999999999</v>
      </c>
      <c r="M1949">
        <v>22.120999999999999</v>
      </c>
      <c r="N1949">
        <v>64.817999999999998</v>
      </c>
      <c r="O1949" t="s">
        <v>57</v>
      </c>
      <c r="P1949" t="s">
        <v>4539</v>
      </c>
      <c r="Q1949">
        <v>22.382000000000001</v>
      </c>
      <c r="R1949">
        <v>20.315000000000001</v>
      </c>
      <c r="S1949">
        <v>3009</v>
      </c>
      <c r="T1949">
        <v>934</v>
      </c>
      <c r="U1949">
        <v>1569</v>
      </c>
      <c r="V1949">
        <v>4597</v>
      </c>
      <c r="W1949">
        <v>44</v>
      </c>
      <c r="X1949">
        <v>18</v>
      </c>
      <c r="Y1949">
        <v>0</v>
      </c>
      <c r="Z1949">
        <v>0</v>
      </c>
      <c r="AA1949">
        <v>0</v>
      </c>
      <c r="AB1949">
        <v>1</v>
      </c>
      <c r="AC1949" t="s">
        <v>233</v>
      </c>
      <c r="AD1949" t="s">
        <v>4199</v>
      </c>
      <c r="AE1949">
        <v>1.96</v>
      </c>
    </row>
    <row r="1950" spans="1:31">
      <c r="A1950" t="s">
        <v>4540</v>
      </c>
      <c r="B1950">
        <v>2012</v>
      </c>
      <c r="C1950" t="s">
        <v>4199</v>
      </c>
      <c r="D1950" t="s">
        <v>454</v>
      </c>
      <c r="E1950" t="s">
        <v>55</v>
      </c>
      <c r="F1950" t="s">
        <v>55</v>
      </c>
      <c r="G1950" t="s">
        <v>55</v>
      </c>
      <c r="H1950" t="s">
        <v>55</v>
      </c>
      <c r="I1950" t="s">
        <v>61</v>
      </c>
      <c r="J1950" t="s">
        <v>149</v>
      </c>
      <c r="K1950">
        <v>37.079245</v>
      </c>
      <c r="L1950">
        <v>6.0201799999999999</v>
      </c>
      <c r="M1950">
        <v>25.408999999999999</v>
      </c>
      <c r="N1950">
        <v>49.97</v>
      </c>
      <c r="O1950" t="s">
        <v>57</v>
      </c>
      <c r="P1950" t="s">
        <v>4541</v>
      </c>
      <c r="Q1950">
        <v>12.891</v>
      </c>
      <c r="R1950">
        <v>11.67</v>
      </c>
      <c r="S1950">
        <v>6451</v>
      </c>
      <c r="T1950">
        <v>1269</v>
      </c>
      <c r="U1950">
        <v>4421</v>
      </c>
      <c r="V1950">
        <v>8694</v>
      </c>
      <c r="W1950">
        <v>125</v>
      </c>
      <c r="X1950">
        <v>49</v>
      </c>
      <c r="Y1950">
        <v>0</v>
      </c>
      <c r="Z1950">
        <v>0</v>
      </c>
      <c r="AA1950">
        <v>0</v>
      </c>
      <c r="AB1950">
        <v>1</v>
      </c>
      <c r="AC1950" t="s">
        <v>123</v>
      </c>
      <c r="AD1950" t="s">
        <v>4199</v>
      </c>
      <c r="AE1950">
        <v>1.93</v>
      </c>
    </row>
    <row r="1951" spans="1:31">
      <c r="A1951" t="s">
        <v>4542</v>
      </c>
      <c r="B1951">
        <v>2012</v>
      </c>
      <c r="C1951" t="s">
        <v>4199</v>
      </c>
      <c r="D1951" t="s">
        <v>454</v>
      </c>
      <c r="E1951" t="s">
        <v>55</v>
      </c>
      <c r="F1951" t="s">
        <v>55</v>
      </c>
      <c r="G1951" t="s">
        <v>55</v>
      </c>
      <c r="H1951" t="s">
        <v>55</v>
      </c>
      <c r="I1951" t="s">
        <v>61</v>
      </c>
      <c r="J1951" t="s">
        <v>153</v>
      </c>
      <c r="K1951">
        <v>39.532302000000001</v>
      </c>
      <c r="L1951">
        <v>4.0167970000000004</v>
      </c>
      <c r="M1951">
        <v>31.617999999999999</v>
      </c>
      <c r="N1951">
        <v>47.872999999999998</v>
      </c>
      <c r="O1951" t="s">
        <v>57</v>
      </c>
      <c r="P1951" t="s">
        <v>4543</v>
      </c>
      <c r="Q1951">
        <v>8.34</v>
      </c>
      <c r="R1951">
        <v>7.9139999999999997</v>
      </c>
      <c r="S1951">
        <v>15415</v>
      </c>
      <c r="T1951">
        <v>1717</v>
      </c>
      <c r="U1951">
        <v>12329</v>
      </c>
      <c r="V1951">
        <v>18667</v>
      </c>
      <c r="W1951">
        <v>301</v>
      </c>
      <c r="X1951">
        <v>125</v>
      </c>
      <c r="Y1951">
        <v>0</v>
      </c>
      <c r="Z1951">
        <v>0</v>
      </c>
      <c r="AA1951">
        <v>0</v>
      </c>
      <c r="AB1951">
        <v>1</v>
      </c>
      <c r="AC1951" t="s">
        <v>204</v>
      </c>
      <c r="AD1951" t="s">
        <v>4199</v>
      </c>
      <c r="AE1951">
        <v>2.02</v>
      </c>
    </row>
    <row r="1952" spans="1:31">
      <c r="A1952" t="s">
        <v>4544</v>
      </c>
      <c r="B1952">
        <v>2012</v>
      </c>
      <c r="C1952" t="s">
        <v>4199</v>
      </c>
      <c r="D1952" t="s">
        <v>454</v>
      </c>
      <c r="E1952" t="s">
        <v>55</v>
      </c>
      <c r="F1952" t="s">
        <v>55</v>
      </c>
      <c r="G1952" t="s">
        <v>55</v>
      </c>
      <c r="H1952" t="s">
        <v>55</v>
      </c>
      <c r="I1952" t="s">
        <v>72</v>
      </c>
      <c r="J1952" t="s">
        <v>55</v>
      </c>
      <c r="K1952">
        <v>32.209988000000003</v>
      </c>
      <c r="L1952">
        <v>4.1684489999999998</v>
      </c>
      <c r="M1952">
        <v>24.172000000000001</v>
      </c>
      <c r="N1952">
        <v>41.104999999999997</v>
      </c>
      <c r="O1952" t="s">
        <v>57</v>
      </c>
      <c r="P1952" t="s">
        <v>4545</v>
      </c>
      <c r="Q1952">
        <v>8.8949999999999996</v>
      </c>
      <c r="R1952">
        <v>8.0380000000000003</v>
      </c>
      <c r="S1952">
        <v>15524</v>
      </c>
      <c r="T1952">
        <v>2284</v>
      </c>
      <c r="U1952">
        <v>11650</v>
      </c>
      <c r="V1952">
        <v>19811</v>
      </c>
      <c r="W1952">
        <v>214</v>
      </c>
      <c r="X1952">
        <v>74</v>
      </c>
      <c r="Y1952">
        <v>0</v>
      </c>
      <c r="Z1952">
        <v>0</v>
      </c>
      <c r="AA1952">
        <v>0</v>
      </c>
      <c r="AB1952">
        <v>1</v>
      </c>
      <c r="AC1952" t="s">
        <v>185</v>
      </c>
      <c r="AD1952" t="s">
        <v>4199</v>
      </c>
      <c r="AE1952">
        <v>1.7</v>
      </c>
    </row>
    <row r="1953" spans="1:31">
      <c r="A1953" t="s">
        <v>4546</v>
      </c>
      <c r="B1953">
        <v>2012</v>
      </c>
      <c r="C1953" t="s">
        <v>4199</v>
      </c>
      <c r="D1953" t="s">
        <v>454</v>
      </c>
      <c r="E1953" t="s">
        <v>55</v>
      </c>
      <c r="F1953" t="s">
        <v>55</v>
      </c>
      <c r="G1953" t="s">
        <v>55</v>
      </c>
      <c r="H1953" t="s">
        <v>55</v>
      </c>
      <c r="I1953" t="s">
        <v>72</v>
      </c>
      <c r="J1953" t="s">
        <v>149</v>
      </c>
      <c r="K1953">
        <v>39.748517999999997</v>
      </c>
      <c r="L1953">
        <v>7.9761139999999999</v>
      </c>
      <c r="M1953">
        <v>24.36</v>
      </c>
      <c r="N1953">
        <v>56.779000000000003</v>
      </c>
      <c r="O1953" t="s">
        <v>57</v>
      </c>
      <c r="P1953" t="s">
        <v>4547</v>
      </c>
      <c r="Q1953">
        <v>17.03</v>
      </c>
      <c r="R1953">
        <v>15.388999999999999</v>
      </c>
      <c r="S1953">
        <v>3773</v>
      </c>
      <c r="T1953">
        <v>915</v>
      </c>
      <c r="U1953">
        <v>2312</v>
      </c>
      <c r="V1953">
        <v>5389</v>
      </c>
      <c r="W1953">
        <v>48</v>
      </c>
      <c r="X1953">
        <v>20</v>
      </c>
      <c r="Y1953">
        <v>0</v>
      </c>
      <c r="Z1953">
        <v>0</v>
      </c>
      <c r="AA1953">
        <v>0</v>
      </c>
      <c r="AB1953">
        <v>1</v>
      </c>
      <c r="AC1953" t="s">
        <v>233</v>
      </c>
      <c r="AD1953" t="s">
        <v>4199</v>
      </c>
      <c r="AE1953">
        <v>1.25</v>
      </c>
    </row>
    <row r="1954" spans="1:31">
      <c r="A1954" t="s">
        <v>4548</v>
      </c>
      <c r="B1954">
        <v>2012</v>
      </c>
      <c r="C1954" t="s">
        <v>4199</v>
      </c>
      <c r="D1954" t="s">
        <v>454</v>
      </c>
      <c r="E1954" t="s">
        <v>55</v>
      </c>
      <c r="F1954" t="s">
        <v>55</v>
      </c>
      <c r="G1954" t="s">
        <v>55</v>
      </c>
      <c r="H1954" t="s">
        <v>55</v>
      </c>
      <c r="I1954" t="s">
        <v>72</v>
      </c>
      <c r="J1954" t="s">
        <v>153</v>
      </c>
      <c r="K1954">
        <v>22.573252</v>
      </c>
      <c r="L1954">
        <v>4.5610590000000002</v>
      </c>
      <c r="M1954">
        <v>14.2</v>
      </c>
      <c r="N1954">
        <v>32.941000000000003</v>
      </c>
      <c r="O1954" t="s">
        <v>57</v>
      </c>
      <c r="P1954" t="s">
        <v>4549</v>
      </c>
      <c r="Q1954">
        <v>10.368</v>
      </c>
      <c r="R1954">
        <v>8.3729999999999993</v>
      </c>
      <c r="S1954">
        <v>4756</v>
      </c>
      <c r="T1954">
        <v>955</v>
      </c>
      <c r="U1954">
        <v>2992</v>
      </c>
      <c r="V1954">
        <v>6941</v>
      </c>
      <c r="W1954">
        <v>108</v>
      </c>
      <c r="X1954">
        <v>30</v>
      </c>
      <c r="Y1954">
        <v>0</v>
      </c>
      <c r="Z1954">
        <v>0</v>
      </c>
      <c r="AA1954">
        <v>0</v>
      </c>
      <c r="AB1954">
        <v>1</v>
      </c>
      <c r="AC1954" t="s">
        <v>201</v>
      </c>
      <c r="AD1954" t="s">
        <v>4199</v>
      </c>
      <c r="AE1954">
        <v>1.27</v>
      </c>
    </row>
    <row r="1955" spans="1:31">
      <c r="A1955" t="s">
        <v>4550</v>
      </c>
      <c r="B1955">
        <v>2012</v>
      </c>
      <c r="C1955" t="s">
        <v>4199</v>
      </c>
      <c r="D1955" t="s">
        <v>523</v>
      </c>
      <c r="E1955" t="s">
        <v>55</v>
      </c>
      <c r="F1955" t="s">
        <v>55</v>
      </c>
      <c r="G1955" t="s">
        <v>55</v>
      </c>
      <c r="H1955" t="s">
        <v>56</v>
      </c>
      <c r="I1955" t="s">
        <v>55</v>
      </c>
      <c r="J1955" t="s">
        <v>55</v>
      </c>
      <c r="K1955">
        <v>11.158519</v>
      </c>
      <c r="L1955">
        <v>6.1042930000000002</v>
      </c>
      <c r="M1955">
        <v>2.4239999999999999</v>
      </c>
      <c r="N1955">
        <v>28.992999999999999</v>
      </c>
      <c r="O1955" t="s">
        <v>57</v>
      </c>
      <c r="P1955" t="s">
        <v>4551</v>
      </c>
      <c r="Q1955">
        <v>17.834</v>
      </c>
      <c r="R1955">
        <v>8.7349999999999994</v>
      </c>
      <c r="S1955">
        <v>1528</v>
      </c>
      <c r="T1955">
        <v>869</v>
      </c>
      <c r="U1955">
        <v>332</v>
      </c>
      <c r="V1955">
        <v>3970</v>
      </c>
      <c r="W1955">
        <v>30</v>
      </c>
      <c r="X1955">
        <v>4</v>
      </c>
      <c r="Y1955">
        <v>0</v>
      </c>
      <c r="Z1955">
        <v>0</v>
      </c>
      <c r="AA1955">
        <v>0</v>
      </c>
      <c r="AB1955">
        <v>1</v>
      </c>
      <c r="AC1955" t="s">
        <v>3360</v>
      </c>
      <c r="AD1955" t="s">
        <v>4199</v>
      </c>
      <c r="AE1955">
        <v>1.0900000000000001</v>
      </c>
    </row>
    <row r="1956" spans="1:31">
      <c r="A1956" t="s">
        <v>4552</v>
      </c>
      <c r="B1956">
        <v>2012</v>
      </c>
      <c r="C1956" t="s">
        <v>4199</v>
      </c>
      <c r="D1956" t="s">
        <v>523</v>
      </c>
      <c r="E1956" t="s">
        <v>55</v>
      </c>
      <c r="F1956" t="s">
        <v>55</v>
      </c>
      <c r="G1956" t="s">
        <v>55</v>
      </c>
      <c r="H1956" t="s">
        <v>65</v>
      </c>
      <c r="I1956" t="s">
        <v>55</v>
      </c>
      <c r="J1956" t="s">
        <v>55</v>
      </c>
      <c r="K1956">
        <v>33.057352000000002</v>
      </c>
      <c r="L1956">
        <v>5.5306490000000004</v>
      </c>
      <c r="M1956">
        <v>22.48</v>
      </c>
      <c r="N1956">
        <v>45.058</v>
      </c>
      <c r="O1956" t="s">
        <v>57</v>
      </c>
      <c r="P1956" t="s">
        <v>4553</v>
      </c>
      <c r="Q1956">
        <v>12.000999999999999</v>
      </c>
      <c r="R1956">
        <v>10.577</v>
      </c>
      <c r="S1956">
        <v>13069</v>
      </c>
      <c r="T1956">
        <v>2604</v>
      </c>
      <c r="U1956">
        <v>8888</v>
      </c>
      <c r="V1956">
        <v>17814</v>
      </c>
      <c r="W1956">
        <v>122</v>
      </c>
      <c r="X1956">
        <v>44</v>
      </c>
      <c r="Y1956">
        <v>0</v>
      </c>
      <c r="Z1956">
        <v>0</v>
      </c>
      <c r="AA1956">
        <v>0</v>
      </c>
      <c r="AB1956">
        <v>1</v>
      </c>
      <c r="AC1956" t="s">
        <v>182</v>
      </c>
      <c r="AD1956" t="s">
        <v>4199</v>
      </c>
      <c r="AE1956">
        <v>1.67</v>
      </c>
    </row>
    <row r="1957" spans="1:31">
      <c r="A1957" t="s">
        <v>4554</v>
      </c>
      <c r="B1957">
        <v>2012</v>
      </c>
      <c r="C1957" t="s">
        <v>4199</v>
      </c>
      <c r="D1957" t="s">
        <v>523</v>
      </c>
      <c r="E1957" t="s">
        <v>55</v>
      </c>
      <c r="F1957" t="s">
        <v>55</v>
      </c>
      <c r="G1957" t="s">
        <v>55</v>
      </c>
      <c r="H1957" t="s">
        <v>65</v>
      </c>
      <c r="I1957" t="s">
        <v>61</v>
      </c>
      <c r="J1957" t="s">
        <v>55</v>
      </c>
      <c r="K1957">
        <v>40.265037</v>
      </c>
      <c r="L1957">
        <v>8.151942</v>
      </c>
      <c r="M1957">
        <v>24.452000000000002</v>
      </c>
      <c r="N1957">
        <v>57.712000000000003</v>
      </c>
      <c r="O1957" t="s">
        <v>57</v>
      </c>
      <c r="P1957" t="s">
        <v>4555</v>
      </c>
      <c r="Q1957">
        <v>17.446999999999999</v>
      </c>
      <c r="R1957">
        <v>15.813000000000001</v>
      </c>
      <c r="S1957">
        <v>9327</v>
      </c>
      <c r="T1957">
        <v>2269</v>
      </c>
      <c r="U1957">
        <v>5664</v>
      </c>
      <c r="V1957">
        <v>13368</v>
      </c>
      <c r="W1957">
        <v>76</v>
      </c>
      <c r="X1957">
        <v>31</v>
      </c>
      <c r="Y1957">
        <v>0</v>
      </c>
      <c r="Z1957">
        <v>0</v>
      </c>
      <c r="AA1957">
        <v>0</v>
      </c>
      <c r="AB1957">
        <v>1</v>
      </c>
      <c r="AC1957" t="s">
        <v>390</v>
      </c>
      <c r="AD1957" t="s">
        <v>4199</v>
      </c>
      <c r="AE1957">
        <v>2.0699999999999998</v>
      </c>
    </row>
    <row r="1958" spans="1:31">
      <c r="A1958" t="s">
        <v>4556</v>
      </c>
      <c r="B1958">
        <v>2012</v>
      </c>
      <c r="C1958" t="s">
        <v>4199</v>
      </c>
      <c r="D1958" t="s">
        <v>523</v>
      </c>
      <c r="E1958" t="s">
        <v>55</v>
      </c>
      <c r="F1958" t="s">
        <v>55</v>
      </c>
      <c r="G1958" t="s">
        <v>55</v>
      </c>
      <c r="H1958" t="s">
        <v>65</v>
      </c>
      <c r="I1958" t="s">
        <v>72</v>
      </c>
      <c r="J1958" t="s">
        <v>55</v>
      </c>
      <c r="K1958">
        <v>22.860054999999999</v>
      </c>
      <c r="L1958">
        <v>7.096355</v>
      </c>
      <c r="M1958">
        <v>10.539</v>
      </c>
      <c r="N1958">
        <v>39.914999999999999</v>
      </c>
      <c r="O1958" t="s">
        <v>57</v>
      </c>
      <c r="P1958" t="s">
        <v>4557</v>
      </c>
      <c r="Q1958">
        <v>17.055</v>
      </c>
      <c r="R1958">
        <v>12.321</v>
      </c>
      <c r="S1958">
        <v>3743</v>
      </c>
      <c r="T1958">
        <v>1251</v>
      </c>
      <c r="U1958">
        <v>1725</v>
      </c>
      <c r="V1958">
        <v>6535</v>
      </c>
      <c r="W1958">
        <v>46</v>
      </c>
      <c r="X1958">
        <v>13</v>
      </c>
      <c r="Y1958">
        <v>0</v>
      </c>
      <c r="Z1958">
        <v>0</v>
      </c>
      <c r="AA1958">
        <v>0</v>
      </c>
      <c r="AB1958">
        <v>1</v>
      </c>
      <c r="AC1958" t="s">
        <v>63</v>
      </c>
      <c r="AD1958" t="s">
        <v>4199</v>
      </c>
      <c r="AE1958">
        <v>1.29</v>
      </c>
    </row>
    <row r="1959" spans="1:31">
      <c r="A1959" t="s">
        <v>4558</v>
      </c>
      <c r="B1959">
        <v>2012</v>
      </c>
      <c r="C1959" t="s">
        <v>4199</v>
      </c>
      <c r="D1959" t="s">
        <v>523</v>
      </c>
      <c r="E1959" t="s">
        <v>55</v>
      </c>
      <c r="F1959" t="s">
        <v>55</v>
      </c>
      <c r="G1959" t="s">
        <v>55</v>
      </c>
      <c r="H1959" t="s">
        <v>76</v>
      </c>
      <c r="I1959" t="s">
        <v>55</v>
      </c>
      <c r="J1959" t="s">
        <v>55</v>
      </c>
      <c r="K1959">
        <v>15.411611000000001</v>
      </c>
      <c r="L1959">
        <v>2.3297479999999999</v>
      </c>
      <c r="M1959">
        <v>11.099</v>
      </c>
      <c r="N1959">
        <v>20.597000000000001</v>
      </c>
      <c r="O1959" t="s">
        <v>57</v>
      </c>
      <c r="P1959" t="s">
        <v>4559</v>
      </c>
      <c r="Q1959">
        <v>5.1849999999999996</v>
      </c>
      <c r="R1959">
        <v>4.3120000000000003</v>
      </c>
      <c r="S1959">
        <v>9963</v>
      </c>
      <c r="T1959">
        <v>1437</v>
      </c>
      <c r="U1959">
        <v>7175</v>
      </c>
      <c r="V1959">
        <v>13315</v>
      </c>
      <c r="W1959">
        <v>217</v>
      </c>
      <c r="X1959">
        <v>49</v>
      </c>
      <c r="Y1959">
        <v>0</v>
      </c>
      <c r="Z1959">
        <v>0</v>
      </c>
      <c r="AA1959">
        <v>0</v>
      </c>
      <c r="AB1959">
        <v>1</v>
      </c>
      <c r="AC1959" t="s">
        <v>1273</v>
      </c>
      <c r="AD1959" t="s">
        <v>4199</v>
      </c>
      <c r="AE1959">
        <v>0.9</v>
      </c>
    </row>
    <row r="1960" spans="1:31">
      <c r="A1960" t="s">
        <v>4560</v>
      </c>
      <c r="B1960">
        <v>2012</v>
      </c>
      <c r="C1960" t="s">
        <v>4199</v>
      </c>
      <c r="D1960" t="s">
        <v>523</v>
      </c>
      <c r="E1960" t="s">
        <v>55</v>
      </c>
      <c r="F1960" t="s">
        <v>55</v>
      </c>
      <c r="G1960" t="s">
        <v>55</v>
      </c>
      <c r="H1960" t="s">
        <v>76</v>
      </c>
      <c r="I1960" t="s">
        <v>61</v>
      </c>
      <c r="J1960" t="s">
        <v>55</v>
      </c>
      <c r="K1960">
        <v>17.626694000000001</v>
      </c>
      <c r="L1960">
        <v>3.7893789999999998</v>
      </c>
      <c r="M1960">
        <v>10.789</v>
      </c>
      <c r="N1960">
        <v>26.428000000000001</v>
      </c>
      <c r="O1960" t="s">
        <v>57</v>
      </c>
      <c r="P1960" t="s">
        <v>4561</v>
      </c>
      <c r="Q1960">
        <v>8.8010000000000002</v>
      </c>
      <c r="R1960">
        <v>6.8369999999999997</v>
      </c>
      <c r="S1960">
        <v>5013</v>
      </c>
      <c r="T1960">
        <v>1061</v>
      </c>
      <c r="U1960">
        <v>3068</v>
      </c>
      <c r="V1960">
        <v>7516</v>
      </c>
      <c r="W1960">
        <v>122</v>
      </c>
      <c r="X1960">
        <v>27</v>
      </c>
      <c r="Y1960">
        <v>0</v>
      </c>
      <c r="Z1960">
        <v>0</v>
      </c>
      <c r="AA1960">
        <v>0</v>
      </c>
      <c r="AB1960">
        <v>1</v>
      </c>
      <c r="AC1960" t="s">
        <v>567</v>
      </c>
      <c r="AD1960" t="s">
        <v>4199</v>
      </c>
      <c r="AE1960">
        <v>1.2</v>
      </c>
    </row>
    <row r="1961" spans="1:31">
      <c r="A1961" t="s">
        <v>4562</v>
      </c>
      <c r="B1961">
        <v>2012</v>
      </c>
      <c r="C1961" t="s">
        <v>4199</v>
      </c>
      <c r="D1961" t="s">
        <v>523</v>
      </c>
      <c r="E1961" t="s">
        <v>55</v>
      </c>
      <c r="F1961" t="s">
        <v>55</v>
      </c>
      <c r="G1961" t="s">
        <v>55</v>
      </c>
      <c r="H1961" t="s">
        <v>76</v>
      </c>
      <c r="I1961" t="s">
        <v>72</v>
      </c>
      <c r="J1961" t="s">
        <v>55</v>
      </c>
      <c r="K1961">
        <v>13.671798000000001</v>
      </c>
      <c r="L1961">
        <v>2.983428</v>
      </c>
      <c r="M1961">
        <v>8.3510000000000009</v>
      </c>
      <c r="N1961">
        <v>20.670999999999999</v>
      </c>
      <c r="O1961" t="s">
        <v>57</v>
      </c>
      <c r="P1961" t="s">
        <v>4563</v>
      </c>
      <c r="Q1961">
        <v>7</v>
      </c>
      <c r="R1961">
        <v>5.3209999999999997</v>
      </c>
      <c r="S1961">
        <v>4950</v>
      </c>
      <c r="T1961">
        <v>1087</v>
      </c>
      <c r="U1961">
        <v>3024</v>
      </c>
      <c r="V1961">
        <v>7485</v>
      </c>
      <c r="W1961">
        <v>95</v>
      </c>
      <c r="X1961">
        <v>22</v>
      </c>
      <c r="Y1961">
        <v>0</v>
      </c>
      <c r="Z1961">
        <v>0</v>
      </c>
      <c r="AA1961">
        <v>0</v>
      </c>
      <c r="AB1961">
        <v>1</v>
      </c>
      <c r="AC1961" t="s">
        <v>201</v>
      </c>
      <c r="AD1961" t="s">
        <v>4199</v>
      </c>
      <c r="AE1961">
        <v>0.71</v>
      </c>
    </row>
    <row r="1962" spans="1:31">
      <c r="A1962" t="s">
        <v>4564</v>
      </c>
      <c r="B1962">
        <v>2012</v>
      </c>
      <c r="C1962" t="s">
        <v>4199</v>
      </c>
      <c r="D1962" t="s">
        <v>523</v>
      </c>
      <c r="E1962" t="s">
        <v>55</v>
      </c>
      <c r="F1962" t="s">
        <v>55</v>
      </c>
      <c r="G1962" t="s">
        <v>55</v>
      </c>
      <c r="H1962" t="s">
        <v>86</v>
      </c>
      <c r="I1962" t="s">
        <v>55</v>
      </c>
      <c r="J1962" t="s">
        <v>55</v>
      </c>
      <c r="K1962">
        <v>26.752046</v>
      </c>
      <c r="L1962">
        <v>3.1742659999999998</v>
      </c>
      <c r="M1962">
        <v>20.684000000000001</v>
      </c>
      <c r="N1962">
        <v>33.54</v>
      </c>
      <c r="O1962" t="s">
        <v>57</v>
      </c>
      <c r="P1962" t="s">
        <v>4565</v>
      </c>
      <c r="Q1962">
        <v>6.7880000000000003</v>
      </c>
      <c r="R1962">
        <v>6.0679999999999996</v>
      </c>
      <c r="S1962">
        <v>15825</v>
      </c>
      <c r="T1962">
        <v>2001</v>
      </c>
      <c r="U1962">
        <v>12235</v>
      </c>
      <c r="V1962">
        <v>19840</v>
      </c>
      <c r="W1962">
        <v>241</v>
      </c>
      <c r="X1962">
        <v>76</v>
      </c>
      <c r="Y1962">
        <v>0</v>
      </c>
      <c r="Z1962">
        <v>0</v>
      </c>
      <c r="AA1962">
        <v>0</v>
      </c>
      <c r="AB1962">
        <v>1</v>
      </c>
      <c r="AC1962" t="s">
        <v>185</v>
      </c>
      <c r="AD1962" t="s">
        <v>4199</v>
      </c>
      <c r="AE1962">
        <v>1.23</v>
      </c>
    </row>
    <row r="1963" spans="1:31">
      <c r="A1963" t="s">
        <v>4566</v>
      </c>
      <c r="B1963">
        <v>2012</v>
      </c>
      <c r="C1963" t="s">
        <v>4199</v>
      </c>
      <c r="D1963" t="s">
        <v>523</v>
      </c>
      <c r="E1963" t="s">
        <v>55</v>
      </c>
      <c r="F1963" t="s">
        <v>55</v>
      </c>
      <c r="G1963" t="s">
        <v>55</v>
      </c>
      <c r="H1963" t="s">
        <v>86</v>
      </c>
      <c r="I1963" t="s">
        <v>61</v>
      </c>
      <c r="J1963" t="s">
        <v>55</v>
      </c>
      <c r="K1963">
        <v>31.209357000000001</v>
      </c>
      <c r="L1963">
        <v>5.0137340000000004</v>
      </c>
      <c r="M1963">
        <v>21.651</v>
      </c>
      <c r="N1963">
        <v>42.103999999999999</v>
      </c>
      <c r="O1963" t="s">
        <v>57</v>
      </c>
      <c r="P1963" t="s">
        <v>4567</v>
      </c>
      <c r="Q1963">
        <v>10.895</v>
      </c>
      <c r="R1963">
        <v>9.5579999999999998</v>
      </c>
      <c r="S1963">
        <v>8102</v>
      </c>
      <c r="T1963">
        <v>1452</v>
      </c>
      <c r="U1963">
        <v>5621</v>
      </c>
      <c r="V1963">
        <v>10931</v>
      </c>
      <c r="W1963">
        <v>132</v>
      </c>
      <c r="X1963">
        <v>42</v>
      </c>
      <c r="Y1963">
        <v>0</v>
      </c>
      <c r="Z1963">
        <v>0</v>
      </c>
      <c r="AA1963">
        <v>0</v>
      </c>
      <c r="AB1963">
        <v>1</v>
      </c>
      <c r="AC1963" t="s">
        <v>218</v>
      </c>
      <c r="AD1963" t="s">
        <v>4199</v>
      </c>
      <c r="AE1963">
        <v>1.53</v>
      </c>
    </row>
    <row r="1964" spans="1:31">
      <c r="A1964" t="s">
        <v>4568</v>
      </c>
      <c r="B1964">
        <v>2012</v>
      </c>
      <c r="C1964" t="s">
        <v>4199</v>
      </c>
      <c r="D1964" t="s">
        <v>523</v>
      </c>
      <c r="E1964" t="s">
        <v>55</v>
      </c>
      <c r="F1964" t="s">
        <v>55</v>
      </c>
      <c r="G1964" t="s">
        <v>55</v>
      </c>
      <c r="H1964" t="s">
        <v>86</v>
      </c>
      <c r="I1964" t="s">
        <v>72</v>
      </c>
      <c r="J1964" t="s">
        <v>55</v>
      </c>
      <c r="K1964">
        <v>23.265701</v>
      </c>
      <c r="L1964">
        <v>4.1000449999999997</v>
      </c>
      <c r="M1964">
        <v>15.648</v>
      </c>
      <c r="N1964">
        <v>32.412999999999997</v>
      </c>
      <c r="O1964" t="s">
        <v>57</v>
      </c>
      <c r="P1964" t="s">
        <v>4569</v>
      </c>
      <c r="Q1964">
        <v>9.1470000000000002</v>
      </c>
      <c r="R1964">
        <v>7.617</v>
      </c>
      <c r="S1964">
        <v>7722</v>
      </c>
      <c r="T1964">
        <v>1427</v>
      </c>
      <c r="U1964">
        <v>5194</v>
      </c>
      <c r="V1964">
        <v>10758</v>
      </c>
      <c r="W1964">
        <v>109</v>
      </c>
      <c r="X1964">
        <v>34</v>
      </c>
      <c r="Y1964">
        <v>0</v>
      </c>
      <c r="Z1964">
        <v>0</v>
      </c>
      <c r="AA1964">
        <v>0</v>
      </c>
      <c r="AB1964">
        <v>1</v>
      </c>
      <c r="AC1964" t="s">
        <v>314</v>
      </c>
      <c r="AD1964" t="s">
        <v>4199</v>
      </c>
      <c r="AE1964">
        <v>1.02</v>
      </c>
    </row>
    <row r="1965" spans="1:31">
      <c r="A1965" t="s">
        <v>4570</v>
      </c>
      <c r="B1965">
        <v>2012</v>
      </c>
      <c r="C1965" t="s">
        <v>4199</v>
      </c>
      <c r="D1965" t="s">
        <v>523</v>
      </c>
      <c r="E1965" t="s">
        <v>55</v>
      </c>
      <c r="F1965" t="s">
        <v>55</v>
      </c>
      <c r="G1965" t="s">
        <v>55</v>
      </c>
      <c r="H1965" t="s">
        <v>96</v>
      </c>
      <c r="I1965" t="s">
        <v>55</v>
      </c>
      <c r="J1965" t="s">
        <v>55</v>
      </c>
      <c r="K1965">
        <v>20.462575000000001</v>
      </c>
      <c r="L1965">
        <v>3.113251</v>
      </c>
      <c r="M1965">
        <v>14.646000000000001</v>
      </c>
      <c r="N1965">
        <v>27.347999999999999</v>
      </c>
      <c r="O1965" t="s">
        <v>57</v>
      </c>
      <c r="P1965" t="s">
        <v>4571</v>
      </c>
      <c r="Q1965">
        <v>6.8849999999999998</v>
      </c>
      <c r="R1965">
        <v>5.8170000000000002</v>
      </c>
      <c r="S1965">
        <v>14450</v>
      </c>
      <c r="T1965">
        <v>2369</v>
      </c>
      <c r="U1965">
        <v>10342</v>
      </c>
      <c r="V1965">
        <v>19312</v>
      </c>
      <c r="W1965">
        <v>268</v>
      </c>
      <c r="X1965">
        <v>69</v>
      </c>
      <c r="Y1965">
        <v>0</v>
      </c>
      <c r="Z1965">
        <v>0</v>
      </c>
      <c r="AA1965">
        <v>0</v>
      </c>
      <c r="AB1965">
        <v>1</v>
      </c>
      <c r="AC1965" t="s">
        <v>712</v>
      </c>
      <c r="AD1965" t="s">
        <v>4199</v>
      </c>
      <c r="AE1965">
        <v>1.59</v>
      </c>
    </row>
    <row r="1966" spans="1:31">
      <c r="A1966" t="s">
        <v>4572</v>
      </c>
      <c r="B1966">
        <v>2012</v>
      </c>
      <c r="C1966" t="s">
        <v>4199</v>
      </c>
      <c r="D1966" t="s">
        <v>523</v>
      </c>
      <c r="E1966" t="s">
        <v>55</v>
      </c>
      <c r="F1966" t="s">
        <v>55</v>
      </c>
      <c r="G1966" t="s">
        <v>55</v>
      </c>
      <c r="H1966" t="s">
        <v>96</v>
      </c>
      <c r="I1966" t="s">
        <v>61</v>
      </c>
      <c r="J1966" t="s">
        <v>55</v>
      </c>
      <c r="K1966">
        <v>18.498021999999999</v>
      </c>
      <c r="L1966">
        <v>3.543698</v>
      </c>
      <c r="M1966">
        <v>12.018000000000001</v>
      </c>
      <c r="N1966">
        <v>26.582000000000001</v>
      </c>
      <c r="O1966" t="s">
        <v>57</v>
      </c>
      <c r="P1966" t="s">
        <v>4573</v>
      </c>
      <c r="Q1966">
        <v>8.0839999999999996</v>
      </c>
      <c r="R1966">
        <v>6.48</v>
      </c>
      <c r="S1966">
        <v>6808</v>
      </c>
      <c r="T1966">
        <v>1364</v>
      </c>
      <c r="U1966">
        <v>4423</v>
      </c>
      <c r="V1966">
        <v>9783</v>
      </c>
      <c r="W1966">
        <v>152</v>
      </c>
      <c r="X1966">
        <v>39</v>
      </c>
      <c r="Y1966">
        <v>0</v>
      </c>
      <c r="Z1966">
        <v>0</v>
      </c>
      <c r="AA1966">
        <v>0</v>
      </c>
      <c r="AB1966">
        <v>1</v>
      </c>
      <c r="AC1966" t="s">
        <v>258</v>
      </c>
      <c r="AD1966" t="s">
        <v>4199</v>
      </c>
      <c r="AE1966">
        <v>1.26</v>
      </c>
    </row>
    <row r="1967" spans="1:31">
      <c r="A1967" t="s">
        <v>4574</v>
      </c>
      <c r="B1967">
        <v>2012</v>
      </c>
      <c r="C1967" t="s">
        <v>4199</v>
      </c>
      <c r="D1967" t="s">
        <v>523</v>
      </c>
      <c r="E1967" t="s">
        <v>55</v>
      </c>
      <c r="F1967" t="s">
        <v>55</v>
      </c>
      <c r="G1967" t="s">
        <v>55</v>
      </c>
      <c r="H1967" t="s">
        <v>96</v>
      </c>
      <c r="I1967" t="s">
        <v>72</v>
      </c>
      <c r="J1967" t="s">
        <v>55</v>
      </c>
      <c r="K1967">
        <v>22.600864000000001</v>
      </c>
      <c r="L1967">
        <v>4.5969660000000001</v>
      </c>
      <c r="M1967">
        <v>14.163</v>
      </c>
      <c r="N1967">
        <v>33.063000000000002</v>
      </c>
      <c r="O1967" t="s">
        <v>57</v>
      </c>
      <c r="P1967" t="s">
        <v>4575</v>
      </c>
      <c r="Q1967">
        <v>10.462</v>
      </c>
      <c r="R1967">
        <v>8.4380000000000006</v>
      </c>
      <c r="S1967">
        <v>7642</v>
      </c>
      <c r="T1967">
        <v>1730</v>
      </c>
      <c r="U1967">
        <v>4789</v>
      </c>
      <c r="V1967">
        <v>11179</v>
      </c>
      <c r="W1967">
        <v>116</v>
      </c>
      <c r="X1967">
        <v>30</v>
      </c>
      <c r="Y1967">
        <v>0</v>
      </c>
      <c r="Z1967">
        <v>0</v>
      </c>
      <c r="AA1967">
        <v>0</v>
      </c>
      <c r="AB1967">
        <v>1</v>
      </c>
      <c r="AC1967" t="s">
        <v>314</v>
      </c>
      <c r="AD1967" t="s">
        <v>4199</v>
      </c>
      <c r="AE1967">
        <v>1.39</v>
      </c>
    </row>
    <row r="1968" spans="1:31">
      <c r="A1968" t="s">
        <v>4576</v>
      </c>
      <c r="B1968">
        <v>2012</v>
      </c>
      <c r="C1968" t="s">
        <v>4199</v>
      </c>
      <c r="D1968" t="s">
        <v>523</v>
      </c>
      <c r="E1968" t="s">
        <v>55</v>
      </c>
      <c r="F1968" t="s">
        <v>55</v>
      </c>
      <c r="G1968" t="s">
        <v>55</v>
      </c>
      <c r="H1968" t="s">
        <v>105</v>
      </c>
      <c r="I1968" t="s">
        <v>55</v>
      </c>
      <c r="J1968" t="s">
        <v>55</v>
      </c>
      <c r="K1968">
        <v>31.601472999999999</v>
      </c>
      <c r="L1968">
        <v>4.4292449999999999</v>
      </c>
      <c r="M1968">
        <v>23.094000000000001</v>
      </c>
      <c r="N1968">
        <v>41.122</v>
      </c>
      <c r="O1968" t="s">
        <v>57</v>
      </c>
      <c r="P1968" t="s">
        <v>4577</v>
      </c>
      <c r="Q1968">
        <v>9.5210000000000008</v>
      </c>
      <c r="R1968">
        <v>8.5079999999999991</v>
      </c>
      <c r="S1968">
        <v>15702</v>
      </c>
      <c r="T1968">
        <v>2588</v>
      </c>
      <c r="U1968">
        <v>11474</v>
      </c>
      <c r="V1968">
        <v>20432</v>
      </c>
      <c r="W1968">
        <v>209</v>
      </c>
      <c r="X1968">
        <v>66</v>
      </c>
      <c r="Y1968">
        <v>0</v>
      </c>
      <c r="Z1968">
        <v>0</v>
      </c>
      <c r="AA1968">
        <v>0</v>
      </c>
      <c r="AB1968">
        <v>1</v>
      </c>
      <c r="AC1968" t="s">
        <v>656</v>
      </c>
      <c r="AD1968" t="s">
        <v>4199</v>
      </c>
      <c r="AE1968">
        <v>1.89</v>
      </c>
    </row>
    <row r="1969" spans="1:31">
      <c r="A1969" t="s">
        <v>4578</v>
      </c>
      <c r="B1969">
        <v>2012</v>
      </c>
      <c r="C1969" t="s">
        <v>4199</v>
      </c>
      <c r="D1969" t="s">
        <v>523</v>
      </c>
      <c r="E1969" t="s">
        <v>55</v>
      </c>
      <c r="F1969" t="s">
        <v>55</v>
      </c>
      <c r="G1969" t="s">
        <v>55</v>
      </c>
      <c r="H1969" t="s">
        <v>105</v>
      </c>
      <c r="I1969" t="s">
        <v>61</v>
      </c>
      <c r="J1969" t="s">
        <v>55</v>
      </c>
      <c r="K1969">
        <v>32.649132000000002</v>
      </c>
      <c r="L1969">
        <v>6.1170299999999997</v>
      </c>
      <c r="M1969">
        <v>21.027999999999999</v>
      </c>
      <c r="N1969">
        <v>46.072000000000003</v>
      </c>
      <c r="O1969" t="s">
        <v>57</v>
      </c>
      <c r="P1969" t="s">
        <v>4579</v>
      </c>
      <c r="Q1969">
        <v>13.423</v>
      </c>
      <c r="R1969">
        <v>11.621</v>
      </c>
      <c r="S1969">
        <v>8398</v>
      </c>
      <c r="T1969">
        <v>1888</v>
      </c>
      <c r="U1969">
        <v>5409</v>
      </c>
      <c r="V1969">
        <v>11851</v>
      </c>
      <c r="W1969">
        <v>126</v>
      </c>
      <c r="X1969">
        <v>38</v>
      </c>
      <c r="Y1969">
        <v>0</v>
      </c>
      <c r="Z1969">
        <v>0</v>
      </c>
      <c r="AA1969">
        <v>0</v>
      </c>
      <c r="AB1969">
        <v>1</v>
      </c>
      <c r="AC1969" t="s">
        <v>1093</v>
      </c>
      <c r="AD1969" t="s">
        <v>4199</v>
      </c>
      <c r="AE1969">
        <v>2.13</v>
      </c>
    </row>
    <row r="1970" spans="1:31">
      <c r="A1970" t="s">
        <v>4580</v>
      </c>
      <c r="B1970">
        <v>2012</v>
      </c>
      <c r="C1970" t="s">
        <v>4199</v>
      </c>
      <c r="D1970" t="s">
        <v>523</v>
      </c>
      <c r="E1970" t="s">
        <v>55</v>
      </c>
      <c r="F1970" t="s">
        <v>55</v>
      </c>
      <c r="G1970" t="s">
        <v>55</v>
      </c>
      <c r="H1970" t="s">
        <v>105</v>
      </c>
      <c r="I1970" t="s">
        <v>72</v>
      </c>
      <c r="J1970" t="s">
        <v>55</v>
      </c>
      <c r="K1970">
        <v>30.476921999999998</v>
      </c>
      <c r="L1970">
        <v>6.0558930000000002</v>
      </c>
      <c r="M1970">
        <v>19.111999999999998</v>
      </c>
      <c r="N1970">
        <v>43.898000000000003</v>
      </c>
      <c r="O1970" t="s">
        <v>57</v>
      </c>
      <c r="P1970" t="s">
        <v>4581</v>
      </c>
      <c r="Q1970">
        <v>13.420999999999999</v>
      </c>
      <c r="R1970">
        <v>11.365</v>
      </c>
      <c r="S1970">
        <v>7303</v>
      </c>
      <c r="T1970">
        <v>1743</v>
      </c>
      <c r="U1970">
        <v>4580</v>
      </c>
      <c r="V1970">
        <v>10520</v>
      </c>
      <c r="W1970">
        <v>83</v>
      </c>
      <c r="X1970">
        <v>28</v>
      </c>
      <c r="Y1970">
        <v>0</v>
      </c>
      <c r="Z1970">
        <v>0</v>
      </c>
      <c r="AA1970">
        <v>0</v>
      </c>
      <c r="AB1970">
        <v>1</v>
      </c>
      <c r="AC1970" t="s">
        <v>314</v>
      </c>
      <c r="AD1970" t="s">
        <v>4199</v>
      </c>
      <c r="AE1970">
        <v>1.42</v>
      </c>
    </row>
    <row r="1971" spans="1:31">
      <c r="A1971" t="s">
        <v>4582</v>
      </c>
      <c r="B1971">
        <v>2012</v>
      </c>
      <c r="C1971" t="s">
        <v>4199</v>
      </c>
      <c r="D1971" t="s">
        <v>523</v>
      </c>
      <c r="E1971" t="s">
        <v>55</v>
      </c>
      <c r="F1971" t="s">
        <v>55</v>
      </c>
      <c r="G1971" t="s">
        <v>55</v>
      </c>
      <c r="H1971" t="s">
        <v>115</v>
      </c>
      <c r="I1971" t="s">
        <v>55</v>
      </c>
      <c r="J1971" t="s">
        <v>55</v>
      </c>
      <c r="K1971">
        <v>23.386164999999998</v>
      </c>
      <c r="L1971">
        <v>7.0481980000000002</v>
      </c>
      <c r="M1971">
        <v>11.005000000000001</v>
      </c>
      <c r="N1971">
        <v>40.326999999999998</v>
      </c>
      <c r="O1971" t="s">
        <v>57</v>
      </c>
      <c r="P1971" t="s">
        <v>4583</v>
      </c>
      <c r="Q1971">
        <v>16.940000000000001</v>
      </c>
      <c r="R1971">
        <v>12.381</v>
      </c>
      <c r="S1971">
        <v>4803</v>
      </c>
      <c r="T1971">
        <v>1627</v>
      </c>
      <c r="U1971">
        <v>2260</v>
      </c>
      <c r="V1971">
        <v>8281</v>
      </c>
      <c r="W1971">
        <v>105</v>
      </c>
      <c r="X1971">
        <v>21</v>
      </c>
      <c r="Y1971">
        <v>0</v>
      </c>
      <c r="Z1971">
        <v>0</v>
      </c>
      <c r="AA1971">
        <v>0</v>
      </c>
      <c r="AB1971">
        <v>1</v>
      </c>
      <c r="AC1971" t="s">
        <v>1102</v>
      </c>
      <c r="AD1971" t="s">
        <v>4199</v>
      </c>
      <c r="AE1971">
        <v>2.88</v>
      </c>
    </row>
    <row r="1972" spans="1:31">
      <c r="A1972" t="s">
        <v>4584</v>
      </c>
      <c r="B1972">
        <v>2012</v>
      </c>
      <c r="C1972" t="s">
        <v>4199</v>
      </c>
      <c r="D1972" t="s">
        <v>523</v>
      </c>
      <c r="E1972" t="s">
        <v>55</v>
      </c>
      <c r="F1972" t="s">
        <v>55</v>
      </c>
      <c r="G1972" t="s">
        <v>55</v>
      </c>
      <c r="H1972" t="s">
        <v>115</v>
      </c>
      <c r="I1972" t="s">
        <v>61</v>
      </c>
      <c r="J1972" t="s">
        <v>55</v>
      </c>
      <c r="K1972">
        <v>16.439143999999999</v>
      </c>
      <c r="L1972">
        <v>6.2177179999999996</v>
      </c>
      <c r="M1972">
        <v>6.2439999999999998</v>
      </c>
      <c r="N1972">
        <v>32.502000000000002</v>
      </c>
      <c r="O1972" t="s">
        <v>57</v>
      </c>
      <c r="P1972" t="s">
        <v>4585</v>
      </c>
      <c r="Q1972">
        <v>16.062999999999999</v>
      </c>
      <c r="R1972">
        <v>10.195</v>
      </c>
      <c r="S1972">
        <v>1626</v>
      </c>
      <c r="T1972">
        <v>621</v>
      </c>
      <c r="U1972">
        <v>618</v>
      </c>
      <c r="V1972">
        <v>3215</v>
      </c>
      <c r="W1972">
        <v>58</v>
      </c>
      <c r="X1972">
        <v>11</v>
      </c>
      <c r="Y1972">
        <v>0</v>
      </c>
      <c r="Z1972">
        <v>0</v>
      </c>
      <c r="AA1972">
        <v>0</v>
      </c>
      <c r="AB1972">
        <v>1</v>
      </c>
      <c r="AC1972" t="s">
        <v>130</v>
      </c>
      <c r="AD1972" t="s">
        <v>4199</v>
      </c>
      <c r="AE1972">
        <v>1.6</v>
      </c>
    </row>
    <row r="1973" spans="1:31">
      <c r="A1973" t="s">
        <v>4586</v>
      </c>
      <c r="B1973">
        <v>2012</v>
      </c>
      <c r="C1973" t="s">
        <v>4199</v>
      </c>
      <c r="D1973" t="s">
        <v>523</v>
      </c>
      <c r="E1973" t="s">
        <v>55</v>
      </c>
      <c r="F1973" t="s">
        <v>55</v>
      </c>
      <c r="G1973" t="s">
        <v>55</v>
      </c>
      <c r="H1973" t="s">
        <v>115</v>
      </c>
      <c r="I1973" t="s">
        <v>72</v>
      </c>
      <c r="J1973" t="s">
        <v>55</v>
      </c>
      <c r="K1973">
        <v>29.843548999999999</v>
      </c>
      <c r="L1973">
        <v>12.13993</v>
      </c>
      <c r="M1973">
        <v>9.3979999999999997</v>
      </c>
      <c r="N1973">
        <v>58.774000000000001</v>
      </c>
      <c r="O1973" t="s">
        <v>57</v>
      </c>
      <c r="P1973" t="s">
        <v>4587</v>
      </c>
      <c r="Q1973">
        <v>28.93</v>
      </c>
      <c r="R1973">
        <v>20.445</v>
      </c>
      <c r="S1973">
        <v>3176</v>
      </c>
      <c r="T1973">
        <v>1533</v>
      </c>
      <c r="U1973">
        <v>1000</v>
      </c>
      <c r="V1973">
        <v>6255</v>
      </c>
      <c r="W1973">
        <v>47</v>
      </c>
      <c r="X1973">
        <v>10</v>
      </c>
      <c r="Y1973">
        <v>0</v>
      </c>
      <c r="Z1973">
        <v>0</v>
      </c>
      <c r="AA1973">
        <v>0</v>
      </c>
      <c r="AB1973">
        <v>1</v>
      </c>
      <c r="AC1973" t="s">
        <v>3374</v>
      </c>
      <c r="AD1973" t="s">
        <v>4199</v>
      </c>
      <c r="AE1973">
        <v>3.24</v>
      </c>
    </row>
    <row r="1974" spans="1:31">
      <c r="A1974" t="s">
        <v>4588</v>
      </c>
      <c r="B1974">
        <v>2012</v>
      </c>
      <c r="C1974" t="s">
        <v>4199</v>
      </c>
      <c r="D1974" t="s">
        <v>523</v>
      </c>
      <c r="E1974" t="s">
        <v>55</v>
      </c>
      <c r="F1974" t="s">
        <v>55</v>
      </c>
      <c r="G1974" t="s">
        <v>55</v>
      </c>
      <c r="H1974" t="s">
        <v>125</v>
      </c>
      <c r="I1974" t="s">
        <v>55</v>
      </c>
      <c r="J1974" t="s">
        <v>55</v>
      </c>
      <c r="K1974">
        <v>29.470151999999999</v>
      </c>
      <c r="L1974">
        <v>6.5673060000000003</v>
      </c>
      <c r="M1974">
        <v>17.323</v>
      </c>
      <c r="N1974">
        <v>44.203000000000003</v>
      </c>
      <c r="O1974" t="s">
        <v>57</v>
      </c>
      <c r="P1974" t="s">
        <v>4589</v>
      </c>
      <c r="Q1974">
        <v>14.733000000000001</v>
      </c>
      <c r="R1974">
        <v>12.147</v>
      </c>
      <c r="S1974">
        <v>2570</v>
      </c>
      <c r="T1974">
        <v>675</v>
      </c>
      <c r="U1974">
        <v>1511</v>
      </c>
      <c r="V1974">
        <v>3854</v>
      </c>
      <c r="W1974">
        <v>56</v>
      </c>
      <c r="X1974">
        <v>20</v>
      </c>
      <c r="Y1974">
        <v>0</v>
      </c>
      <c r="Z1974">
        <v>0</v>
      </c>
      <c r="AA1974">
        <v>0</v>
      </c>
      <c r="AB1974">
        <v>1</v>
      </c>
      <c r="AC1974" t="s">
        <v>570</v>
      </c>
      <c r="AD1974" t="s">
        <v>4199</v>
      </c>
      <c r="AE1974">
        <v>1.1399999999999999</v>
      </c>
    </row>
    <row r="1975" spans="1:31">
      <c r="A1975" t="s">
        <v>4590</v>
      </c>
      <c r="B1975">
        <v>2012</v>
      </c>
      <c r="C1975" t="s">
        <v>4199</v>
      </c>
      <c r="D1975" t="s">
        <v>523</v>
      </c>
      <c r="E1975" t="s">
        <v>55</v>
      </c>
      <c r="F1975" t="s">
        <v>55</v>
      </c>
      <c r="G1975" t="s">
        <v>55</v>
      </c>
      <c r="H1975" t="s">
        <v>125</v>
      </c>
      <c r="I1975" t="s">
        <v>61</v>
      </c>
      <c r="J1975" t="s">
        <v>55</v>
      </c>
      <c r="K1975">
        <v>34.503044000000003</v>
      </c>
      <c r="L1975">
        <v>9.5088109999999997</v>
      </c>
      <c r="M1975">
        <v>17.077000000000002</v>
      </c>
      <c r="N1975">
        <v>55.631999999999998</v>
      </c>
      <c r="O1975" t="s">
        <v>57</v>
      </c>
      <c r="P1975" t="s">
        <v>4591</v>
      </c>
      <c r="Q1975">
        <v>21.129000000000001</v>
      </c>
      <c r="R1975">
        <v>17.425999999999998</v>
      </c>
      <c r="S1975">
        <v>1627</v>
      </c>
      <c r="T1975">
        <v>575</v>
      </c>
      <c r="U1975">
        <v>805</v>
      </c>
      <c r="V1975">
        <v>2623</v>
      </c>
      <c r="W1975">
        <v>31</v>
      </c>
      <c r="X1975">
        <v>11</v>
      </c>
      <c r="Y1975">
        <v>0</v>
      </c>
      <c r="Z1975">
        <v>0</v>
      </c>
      <c r="AA1975">
        <v>0</v>
      </c>
      <c r="AB1975">
        <v>1</v>
      </c>
      <c r="AC1975" t="s">
        <v>130</v>
      </c>
      <c r="AD1975" t="s">
        <v>4199</v>
      </c>
      <c r="AE1975">
        <v>1.2</v>
      </c>
    </row>
    <row r="1976" spans="1:31">
      <c r="A1976" t="s">
        <v>4592</v>
      </c>
      <c r="B1976">
        <v>2012</v>
      </c>
      <c r="C1976" t="s">
        <v>4199</v>
      </c>
      <c r="D1976" t="s">
        <v>523</v>
      </c>
      <c r="E1976" t="s">
        <v>55</v>
      </c>
      <c r="F1976" t="s">
        <v>55</v>
      </c>
      <c r="G1976" t="s">
        <v>55</v>
      </c>
      <c r="H1976" t="s">
        <v>55</v>
      </c>
      <c r="I1976" t="s">
        <v>55</v>
      </c>
      <c r="J1976" t="s">
        <v>55</v>
      </c>
      <c r="K1976">
        <v>23.855463</v>
      </c>
      <c r="L1976">
        <v>1.5857319999999999</v>
      </c>
      <c r="M1976">
        <v>20.792000000000002</v>
      </c>
      <c r="N1976">
        <v>27.134</v>
      </c>
      <c r="O1976" t="s">
        <v>57</v>
      </c>
      <c r="P1976" t="s">
        <v>4593</v>
      </c>
      <c r="Q1976">
        <v>3.2789999999999999</v>
      </c>
      <c r="R1976">
        <v>3.0640000000000001</v>
      </c>
      <c r="S1976">
        <v>77909</v>
      </c>
      <c r="T1976">
        <v>5991</v>
      </c>
      <c r="U1976">
        <v>67902</v>
      </c>
      <c r="V1976">
        <v>88618</v>
      </c>
      <c r="W1976">
        <v>1248</v>
      </c>
      <c r="X1976">
        <v>349</v>
      </c>
      <c r="Y1976">
        <v>0</v>
      </c>
      <c r="Z1976">
        <v>0</v>
      </c>
      <c r="AA1976">
        <v>0</v>
      </c>
      <c r="AB1976">
        <v>1</v>
      </c>
      <c r="AC1976" t="s">
        <v>1051</v>
      </c>
      <c r="AD1976" t="s">
        <v>4199</v>
      </c>
      <c r="AE1976">
        <v>1.73</v>
      </c>
    </row>
    <row r="1977" spans="1:31">
      <c r="A1977" t="s">
        <v>4594</v>
      </c>
      <c r="B1977">
        <v>2012</v>
      </c>
      <c r="C1977" t="s">
        <v>4199</v>
      </c>
      <c r="D1977" t="s">
        <v>523</v>
      </c>
      <c r="E1977" t="s">
        <v>55</v>
      </c>
      <c r="F1977" t="s">
        <v>55</v>
      </c>
      <c r="G1977" t="s">
        <v>55</v>
      </c>
      <c r="H1977" t="s">
        <v>55</v>
      </c>
      <c r="I1977" t="s">
        <v>55</v>
      </c>
      <c r="J1977" t="s">
        <v>137</v>
      </c>
      <c r="K1977">
        <v>22.237203000000001</v>
      </c>
      <c r="L1977">
        <v>5.6098559999999997</v>
      </c>
      <c r="M1977">
        <v>12.175000000000001</v>
      </c>
      <c r="N1977">
        <v>35.411000000000001</v>
      </c>
      <c r="O1977" t="s">
        <v>57</v>
      </c>
      <c r="P1977" t="s">
        <v>4595</v>
      </c>
      <c r="Q1977">
        <v>13.173999999999999</v>
      </c>
      <c r="R1977">
        <v>10.061999999999999</v>
      </c>
      <c r="S1977">
        <v>10699</v>
      </c>
      <c r="T1977">
        <v>3077</v>
      </c>
      <c r="U1977">
        <v>5858</v>
      </c>
      <c r="V1977">
        <v>17038</v>
      </c>
      <c r="W1977">
        <v>106</v>
      </c>
      <c r="X1977">
        <v>27</v>
      </c>
      <c r="Y1977">
        <v>0</v>
      </c>
      <c r="Z1977">
        <v>0</v>
      </c>
      <c r="AA1977">
        <v>0</v>
      </c>
      <c r="AB1977">
        <v>1</v>
      </c>
      <c r="AC1977" t="s">
        <v>4596</v>
      </c>
      <c r="AD1977" t="s">
        <v>4199</v>
      </c>
      <c r="AE1977">
        <v>1.91</v>
      </c>
    </row>
    <row r="1978" spans="1:31">
      <c r="A1978" t="s">
        <v>4597</v>
      </c>
      <c r="B1978">
        <v>2012</v>
      </c>
      <c r="C1978" t="s">
        <v>4199</v>
      </c>
      <c r="D1978" t="s">
        <v>523</v>
      </c>
      <c r="E1978" t="s">
        <v>55</v>
      </c>
      <c r="F1978" t="s">
        <v>55</v>
      </c>
      <c r="G1978" t="s">
        <v>55</v>
      </c>
      <c r="H1978" t="s">
        <v>55</v>
      </c>
      <c r="I1978" t="s">
        <v>55</v>
      </c>
      <c r="J1978" t="s">
        <v>141</v>
      </c>
      <c r="K1978">
        <v>13.451541000000001</v>
      </c>
      <c r="L1978">
        <v>3.1080290000000002</v>
      </c>
      <c r="M1978">
        <v>7.9349999999999996</v>
      </c>
      <c r="N1978">
        <v>20.841000000000001</v>
      </c>
      <c r="O1978" t="s">
        <v>57</v>
      </c>
      <c r="P1978" t="s">
        <v>4598</v>
      </c>
      <c r="Q1978">
        <v>7.3890000000000002</v>
      </c>
      <c r="R1978">
        <v>5.5170000000000003</v>
      </c>
      <c r="S1978">
        <v>7982</v>
      </c>
      <c r="T1978">
        <v>1682</v>
      </c>
      <c r="U1978">
        <v>4708</v>
      </c>
      <c r="V1978">
        <v>12367</v>
      </c>
      <c r="W1978">
        <v>175</v>
      </c>
      <c r="X1978">
        <v>28</v>
      </c>
      <c r="Y1978">
        <v>0</v>
      </c>
      <c r="Z1978">
        <v>0</v>
      </c>
      <c r="AA1978">
        <v>0</v>
      </c>
      <c r="AB1978">
        <v>1</v>
      </c>
      <c r="AC1978" t="s">
        <v>1093</v>
      </c>
      <c r="AD1978" t="s">
        <v>4199</v>
      </c>
      <c r="AE1978">
        <v>1.44</v>
      </c>
    </row>
    <row r="1979" spans="1:31">
      <c r="A1979" t="s">
        <v>4599</v>
      </c>
      <c r="B1979">
        <v>2012</v>
      </c>
      <c r="C1979" t="s">
        <v>4199</v>
      </c>
      <c r="D1979" t="s">
        <v>523</v>
      </c>
      <c r="E1979" t="s">
        <v>55</v>
      </c>
      <c r="F1979" t="s">
        <v>55</v>
      </c>
      <c r="G1979" t="s">
        <v>55</v>
      </c>
      <c r="H1979" t="s">
        <v>55</v>
      </c>
      <c r="I1979" t="s">
        <v>55</v>
      </c>
      <c r="J1979" t="s">
        <v>145</v>
      </c>
      <c r="K1979">
        <v>19.964375</v>
      </c>
      <c r="L1979">
        <v>3.2021310000000001</v>
      </c>
      <c r="M1979">
        <v>14.009</v>
      </c>
      <c r="N1979">
        <v>27.091999999999999</v>
      </c>
      <c r="O1979" t="s">
        <v>57</v>
      </c>
      <c r="P1979" t="s">
        <v>4600</v>
      </c>
      <c r="Q1979">
        <v>7.1269999999999998</v>
      </c>
      <c r="R1979">
        <v>5.9550000000000001</v>
      </c>
      <c r="S1979">
        <v>13243</v>
      </c>
      <c r="T1979">
        <v>1955</v>
      </c>
      <c r="U1979">
        <v>9292</v>
      </c>
      <c r="V1979">
        <v>17970</v>
      </c>
      <c r="W1979">
        <v>216</v>
      </c>
      <c r="X1979">
        <v>52</v>
      </c>
      <c r="Y1979">
        <v>0</v>
      </c>
      <c r="Z1979">
        <v>0</v>
      </c>
      <c r="AA1979">
        <v>0</v>
      </c>
      <c r="AB1979">
        <v>1</v>
      </c>
      <c r="AC1979" t="s">
        <v>182</v>
      </c>
      <c r="AD1979" t="s">
        <v>4199</v>
      </c>
      <c r="AE1979">
        <v>1.38</v>
      </c>
    </row>
    <row r="1980" spans="1:31">
      <c r="A1980" t="s">
        <v>4601</v>
      </c>
      <c r="B1980">
        <v>2012</v>
      </c>
      <c r="C1980" t="s">
        <v>4199</v>
      </c>
      <c r="D1980" t="s">
        <v>523</v>
      </c>
      <c r="E1980" t="s">
        <v>55</v>
      </c>
      <c r="F1980" t="s">
        <v>55</v>
      </c>
      <c r="G1980" t="s">
        <v>55</v>
      </c>
      <c r="H1980" t="s">
        <v>55</v>
      </c>
      <c r="I1980" t="s">
        <v>55</v>
      </c>
      <c r="J1980" t="s">
        <v>149</v>
      </c>
      <c r="K1980">
        <v>30.703118</v>
      </c>
      <c r="L1980">
        <v>3.9746969999999999</v>
      </c>
      <c r="M1980">
        <v>23.059000000000001</v>
      </c>
      <c r="N1980">
        <v>39.216000000000001</v>
      </c>
      <c r="O1980" t="s">
        <v>57</v>
      </c>
      <c r="P1980" t="s">
        <v>4602</v>
      </c>
      <c r="Q1980">
        <v>8.5129999999999999</v>
      </c>
      <c r="R1980">
        <v>7.6449999999999996</v>
      </c>
      <c r="S1980">
        <v>23306</v>
      </c>
      <c r="T1980">
        <v>3588</v>
      </c>
      <c r="U1980">
        <v>17503</v>
      </c>
      <c r="V1980">
        <v>29767</v>
      </c>
      <c r="W1980">
        <v>351</v>
      </c>
      <c r="X1980">
        <v>120</v>
      </c>
      <c r="Y1980">
        <v>0</v>
      </c>
      <c r="Z1980">
        <v>0</v>
      </c>
      <c r="AA1980">
        <v>0</v>
      </c>
      <c r="AB1980">
        <v>1</v>
      </c>
      <c r="AC1980" t="s">
        <v>3847</v>
      </c>
      <c r="AD1980" t="s">
        <v>4199</v>
      </c>
      <c r="AE1980">
        <v>2.6</v>
      </c>
    </row>
    <row r="1981" spans="1:31">
      <c r="A1981" t="s">
        <v>4603</v>
      </c>
      <c r="B1981">
        <v>2012</v>
      </c>
      <c r="C1981" t="s">
        <v>4199</v>
      </c>
      <c r="D1981" t="s">
        <v>523</v>
      </c>
      <c r="E1981" t="s">
        <v>55</v>
      </c>
      <c r="F1981" t="s">
        <v>55</v>
      </c>
      <c r="G1981" t="s">
        <v>55</v>
      </c>
      <c r="H1981" t="s">
        <v>55</v>
      </c>
      <c r="I1981" t="s">
        <v>55</v>
      </c>
      <c r="J1981" t="s">
        <v>153</v>
      </c>
      <c r="K1981">
        <v>29.49333</v>
      </c>
      <c r="L1981">
        <v>2.5997509999999999</v>
      </c>
      <c r="M1981">
        <v>24.460999999999999</v>
      </c>
      <c r="N1981">
        <v>34.924999999999997</v>
      </c>
      <c r="O1981" t="s">
        <v>57</v>
      </c>
      <c r="P1981" t="s">
        <v>4604</v>
      </c>
      <c r="Q1981">
        <v>5.431</v>
      </c>
      <c r="R1981">
        <v>5.032</v>
      </c>
      <c r="S1981">
        <v>22679</v>
      </c>
      <c r="T1981">
        <v>2371</v>
      </c>
      <c r="U1981">
        <v>18810</v>
      </c>
      <c r="V1981">
        <v>26856</v>
      </c>
      <c r="W1981">
        <v>400</v>
      </c>
      <c r="X1981">
        <v>122</v>
      </c>
      <c r="Y1981">
        <v>0</v>
      </c>
      <c r="Z1981">
        <v>0</v>
      </c>
      <c r="AA1981">
        <v>0</v>
      </c>
      <c r="AB1981">
        <v>1</v>
      </c>
      <c r="AC1981" t="s">
        <v>4605</v>
      </c>
      <c r="AD1981" t="s">
        <v>4199</v>
      </c>
      <c r="AE1981">
        <v>1.3</v>
      </c>
    </row>
    <row r="1982" spans="1:31">
      <c r="A1982" t="s">
        <v>4606</v>
      </c>
      <c r="B1982">
        <v>2012</v>
      </c>
      <c r="C1982" t="s">
        <v>4199</v>
      </c>
      <c r="D1982" t="s">
        <v>523</v>
      </c>
      <c r="E1982" t="s">
        <v>55</v>
      </c>
      <c r="F1982" t="s">
        <v>55</v>
      </c>
      <c r="G1982" t="s">
        <v>55</v>
      </c>
      <c r="H1982" t="s">
        <v>55</v>
      </c>
      <c r="I1982" t="s">
        <v>61</v>
      </c>
      <c r="J1982" t="s">
        <v>55</v>
      </c>
      <c r="K1982">
        <v>26.358259</v>
      </c>
      <c r="L1982">
        <v>2.1310630000000002</v>
      </c>
      <c r="M1982">
        <v>22.242999999999999</v>
      </c>
      <c r="N1982">
        <v>30.803000000000001</v>
      </c>
      <c r="O1982" t="s">
        <v>57</v>
      </c>
      <c r="P1982" t="s">
        <v>4607</v>
      </c>
      <c r="Q1982">
        <v>4.4450000000000003</v>
      </c>
      <c r="R1982">
        <v>4.1150000000000002</v>
      </c>
      <c r="S1982">
        <v>42128</v>
      </c>
      <c r="T1982">
        <v>3952</v>
      </c>
      <c r="U1982">
        <v>35552</v>
      </c>
      <c r="V1982">
        <v>49233</v>
      </c>
      <c r="W1982">
        <v>711</v>
      </c>
      <c r="X1982">
        <v>202</v>
      </c>
      <c r="Y1982">
        <v>0</v>
      </c>
      <c r="Z1982">
        <v>0</v>
      </c>
      <c r="AA1982">
        <v>0</v>
      </c>
      <c r="AB1982">
        <v>1</v>
      </c>
      <c r="AC1982" t="s">
        <v>4608</v>
      </c>
      <c r="AD1982" t="s">
        <v>4199</v>
      </c>
      <c r="AE1982">
        <v>1.66</v>
      </c>
    </row>
    <row r="1983" spans="1:31">
      <c r="A1983" t="s">
        <v>4609</v>
      </c>
      <c r="B1983">
        <v>2012</v>
      </c>
      <c r="C1983" t="s">
        <v>4199</v>
      </c>
      <c r="D1983" t="s">
        <v>523</v>
      </c>
      <c r="E1983" t="s">
        <v>55</v>
      </c>
      <c r="F1983" t="s">
        <v>55</v>
      </c>
      <c r="G1983" t="s">
        <v>55</v>
      </c>
      <c r="H1983" t="s">
        <v>55</v>
      </c>
      <c r="I1983" t="s">
        <v>61</v>
      </c>
      <c r="J1983" t="s">
        <v>137</v>
      </c>
      <c r="K1983">
        <v>27.414024999999999</v>
      </c>
      <c r="L1983">
        <v>7.8245310000000003</v>
      </c>
      <c r="M1983">
        <v>13.414</v>
      </c>
      <c r="N1983">
        <v>45.658000000000001</v>
      </c>
      <c r="O1983" t="s">
        <v>57</v>
      </c>
      <c r="P1983" t="s">
        <v>4610</v>
      </c>
      <c r="Q1983">
        <v>18.244</v>
      </c>
      <c r="R1983">
        <v>14</v>
      </c>
      <c r="S1983">
        <v>6013</v>
      </c>
      <c r="T1983">
        <v>2221</v>
      </c>
      <c r="U1983">
        <v>2942</v>
      </c>
      <c r="V1983">
        <v>10015</v>
      </c>
      <c r="W1983">
        <v>60</v>
      </c>
      <c r="X1983">
        <v>16</v>
      </c>
      <c r="Y1983">
        <v>0</v>
      </c>
      <c r="Z1983">
        <v>0</v>
      </c>
      <c r="AA1983">
        <v>0</v>
      </c>
      <c r="AB1983">
        <v>1</v>
      </c>
      <c r="AC1983" t="s">
        <v>59</v>
      </c>
      <c r="AD1983" t="s">
        <v>4199</v>
      </c>
      <c r="AE1983">
        <v>1.82</v>
      </c>
    </row>
    <row r="1984" spans="1:31">
      <c r="A1984" t="s">
        <v>4611</v>
      </c>
      <c r="B1984">
        <v>2012</v>
      </c>
      <c r="C1984" t="s">
        <v>4199</v>
      </c>
      <c r="D1984" t="s">
        <v>523</v>
      </c>
      <c r="E1984" t="s">
        <v>55</v>
      </c>
      <c r="F1984" t="s">
        <v>55</v>
      </c>
      <c r="G1984" t="s">
        <v>55</v>
      </c>
      <c r="H1984" t="s">
        <v>55</v>
      </c>
      <c r="I1984" t="s">
        <v>61</v>
      </c>
      <c r="J1984" t="s">
        <v>141</v>
      </c>
      <c r="K1984">
        <v>14.796086000000001</v>
      </c>
      <c r="L1984">
        <v>4.2124889999999997</v>
      </c>
      <c r="M1984">
        <v>7.5170000000000003</v>
      </c>
      <c r="N1984">
        <v>25.15</v>
      </c>
      <c r="O1984" t="s">
        <v>57</v>
      </c>
      <c r="P1984" t="s">
        <v>4612</v>
      </c>
      <c r="Q1984">
        <v>10.353999999999999</v>
      </c>
      <c r="R1984">
        <v>7.2789999999999999</v>
      </c>
      <c r="S1984">
        <v>4318</v>
      </c>
      <c r="T1984">
        <v>1176</v>
      </c>
      <c r="U1984">
        <v>2194</v>
      </c>
      <c r="V1984">
        <v>7340</v>
      </c>
      <c r="W1984">
        <v>98</v>
      </c>
      <c r="X1984">
        <v>17</v>
      </c>
      <c r="Y1984">
        <v>0</v>
      </c>
      <c r="Z1984">
        <v>0</v>
      </c>
      <c r="AA1984">
        <v>0</v>
      </c>
      <c r="AB1984">
        <v>1</v>
      </c>
      <c r="AC1984" t="s">
        <v>63</v>
      </c>
      <c r="AD1984" t="s">
        <v>4199</v>
      </c>
      <c r="AE1984">
        <v>1.37</v>
      </c>
    </row>
    <row r="1985" spans="1:31">
      <c r="A1985" t="s">
        <v>4613</v>
      </c>
      <c r="B1985">
        <v>2012</v>
      </c>
      <c r="C1985" t="s">
        <v>4199</v>
      </c>
      <c r="D1985" t="s">
        <v>523</v>
      </c>
      <c r="E1985" t="s">
        <v>55</v>
      </c>
      <c r="F1985" t="s">
        <v>55</v>
      </c>
      <c r="G1985" t="s">
        <v>55</v>
      </c>
      <c r="H1985" t="s">
        <v>55</v>
      </c>
      <c r="I1985" t="s">
        <v>61</v>
      </c>
      <c r="J1985" t="s">
        <v>145</v>
      </c>
      <c r="K1985">
        <v>25.160240999999999</v>
      </c>
      <c r="L1985">
        <v>5.009436</v>
      </c>
      <c r="M1985">
        <v>15.887</v>
      </c>
      <c r="N1985">
        <v>36.457000000000001</v>
      </c>
      <c r="O1985" t="s">
        <v>57</v>
      </c>
      <c r="P1985" t="s">
        <v>4614</v>
      </c>
      <c r="Q1985">
        <v>11.295999999999999</v>
      </c>
      <c r="R1985">
        <v>9.2729999999999997</v>
      </c>
      <c r="S1985">
        <v>7890</v>
      </c>
      <c r="T1985">
        <v>1542</v>
      </c>
      <c r="U1985">
        <v>4982</v>
      </c>
      <c r="V1985">
        <v>11433</v>
      </c>
      <c r="W1985">
        <v>119</v>
      </c>
      <c r="X1985">
        <v>31</v>
      </c>
      <c r="Y1985">
        <v>0</v>
      </c>
      <c r="Z1985">
        <v>0</v>
      </c>
      <c r="AA1985">
        <v>0</v>
      </c>
      <c r="AB1985">
        <v>1</v>
      </c>
      <c r="AC1985" t="s">
        <v>314</v>
      </c>
      <c r="AD1985" t="s">
        <v>4199</v>
      </c>
      <c r="AE1985">
        <v>1.57</v>
      </c>
    </row>
    <row r="1986" spans="1:31">
      <c r="A1986" t="s">
        <v>4615</v>
      </c>
      <c r="B1986">
        <v>2012</v>
      </c>
      <c r="C1986" t="s">
        <v>4199</v>
      </c>
      <c r="D1986" t="s">
        <v>523</v>
      </c>
      <c r="E1986" t="s">
        <v>55</v>
      </c>
      <c r="F1986" t="s">
        <v>55</v>
      </c>
      <c r="G1986" t="s">
        <v>55</v>
      </c>
      <c r="H1986" t="s">
        <v>55</v>
      </c>
      <c r="I1986" t="s">
        <v>61</v>
      </c>
      <c r="J1986" t="s">
        <v>149</v>
      </c>
      <c r="K1986">
        <v>33.931249999999999</v>
      </c>
      <c r="L1986">
        <v>5.119783</v>
      </c>
      <c r="M1986">
        <v>24.062000000000001</v>
      </c>
      <c r="N1986">
        <v>44.942999999999998</v>
      </c>
      <c r="O1986" t="s">
        <v>57</v>
      </c>
      <c r="P1986" t="s">
        <v>4616</v>
      </c>
      <c r="Q1986">
        <v>11.012</v>
      </c>
      <c r="R1986">
        <v>9.8689999999999998</v>
      </c>
      <c r="S1986">
        <v>12591</v>
      </c>
      <c r="T1986">
        <v>2497</v>
      </c>
      <c r="U1986">
        <v>8929</v>
      </c>
      <c r="V1986">
        <v>16677</v>
      </c>
      <c r="W1986">
        <v>197</v>
      </c>
      <c r="X1986">
        <v>71</v>
      </c>
      <c r="Y1986">
        <v>0</v>
      </c>
      <c r="Z1986">
        <v>0</v>
      </c>
      <c r="AA1986">
        <v>0</v>
      </c>
      <c r="AB1986">
        <v>1</v>
      </c>
      <c r="AC1986" t="s">
        <v>676</v>
      </c>
      <c r="AD1986" t="s">
        <v>4199</v>
      </c>
      <c r="AE1986">
        <v>2.29</v>
      </c>
    </row>
    <row r="1987" spans="1:31">
      <c r="A1987" t="s">
        <v>4617</v>
      </c>
      <c r="B1987">
        <v>2012</v>
      </c>
      <c r="C1987" t="s">
        <v>4199</v>
      </c>
      <c r="D1987" t="s">
        <v>523</v>
      </c>
      <c r="E1987" t="s">
        <v>55</v>
      </c>
      <c r="F1987" t="s">
        <v>55</v>
      </c>
      <c r="G1987" t="s">
        <v>55</v>
      </c>
      <c r="H1987" t="s">
        <v>55</v>
      </c>
      <c r="I1987" t="s">
        <v>61</v>
      </c>
      <c r="J1987" t="s">
        <v>153</v>
      </c>
      <c r="K1987">
        <v>28.118886</v>
      </c>
      <c r="L1987">
        <v>3.4217569999999999</v>
      </c>
      <c r="M1987">
        <v>21.565999999999999</v>
      </c>
      <c r="N1987">
        <v>35.436999999999998</v>
      </c>
      <c r="O1987" t="s">
        <v>57</v>
      </c>
      <c r="P1987" t="s">
        <v>4618</v>
      </c>
      <c r="Q1987">
        <v>7.3179999999999996</v>
      </c>
      <c r="R1987">
        <v>6.5529999999999999</v>
      </c>
      <c r="S1987">
        <v>11316</v>
      </c>
      <c r="T1987">
        <v>1623</v>
      </c>
      <c r="U1987">
        <v>8679</v>
      </c>
      <c r="V1987">
        <v>14261</v>
      </c>
      <c r="W1987">
        <v>237</v>
      </c>
      <c r="X1987">
        <v>67</v>
      </c>
      <c r="Y1987">
        <v>0</v>
      </c>
      <c r="Z1987">
        <v>0</v>
      </c>
      <c r="AA1987">
        <v>0</v>
      </c>
      <c r="AB1987">
        <v>1</v>
      </c>
      <c r="AC1987" t="s">
        <v>195</v>
      </c>
      <c r="AD1987" t="s">
        <v>4199</v>
      </c>
      <c r="AE1987">
        <v>1.37</v>
      </c>
    </row>
    <row r="1988" spans="1:31">
      <c r="A1988" t="s">
        <v>4619</v>
      </c>
      <c r="B1988">
        <v>2012</v>
      </c>
      <c r="C1988" t="s">
        <v>4199</v>
      </c>
      <c r="D1988" t="s">
        <v>523</v>
      </c>
      <c r="E1988" t="s">
        <v>55</v>
      </c>
      <c r="F1988" t="s">
        <v>55</v>
      </c>
      <c r="G1988" t="s">
        <v>55</v>
      </c>
      <c r="H1988" t="s">
        <v>55</v>
      </c>
      <c r="I1988" t="s">
        <v>72</v>
      </c>
      <c r="J1988" t="s">
        <v>55</v>
      </c>
      <c r="K1988">
        <v>21.456648999999999</v>
      </c>
      <c r="L1988">
        <v>1.9703930000000001</v>
      </c>
      <c r="M1988">
        <v>17.689</v>
      </c>
      <c r="N1988">
        <v>25.617999999999999</v>
      </c>
      <c r="O1988" t="s">
        <v>57</v>
      </c>
      <c r="P1988" t="s">
        <v>4620</v>
      </c>
      <c r="Q1988">
        <v>4.1609999999999996</v>
      </c>
      <c r="R1988">
        <v>3.7679999999999998</v>
      </c>
      <c r="S1988">
        <v>35781</v>
      </c>
      <c r="T1988">
        <v>3800</v>
      </c>
      <c r="U1988">
        <v>29497</v>
      </c>
      <c r="V1988">
        <v>42720</v>
      </c>
      <c r="W1988">
        <v>537</v>
      </c>
      <c r="X1988">
        <v>147</v>
      </c>
      <c r="Y1988">
        <v>0</v>
      </c>
      <c r="Z1988">
        <v>0</v>
      </c>
      <c r="AA1988">
        <v>0</v>
      </c>
      <c r="AB1988">
        <v>1</v>
      </c>
      <c r="AC1988" t="s">
        <v>3939</v>
      </c>
      <c r="AD1988" t="s">
        <v>4199</v>
      </c>
      <c r="AE1988">
        <v>1.23</v>
      </c>
    </row>
    <row r="1989" spans="1:31">
      <c r="A1989" t="s">
        <v>4621</v>
      </c>
      <c r="B1989">
        <v>2012</v>
      </c>
      <c r="C1989" t="s">
        <v>4199</v>
      </c>
      <c r="D1989" t="s">
        <v>523</v>
      </c>
      <c r="E1989" t="s">
        <v>55</v>
      </c>
      <c r="F1989" t="s">
        <v>55</v>
      </c>
      <c r="G1989" t="s">
        <v>55</v>
      </c>
      <c r="H1989" t="s">
        <v>55</v>
      </c>
      <c r="I1989" t="s">
        <v>72</v>
      </c>
      <c r="J1989" t="s">
        <v>137</v>
      </c>
      <c r="K1989">
        <v>17.899656</v>
      </c>
      <c r="L1989">
        <v>6.3877129999999998</v>
      </c>
      <c r="M1989">
        <v>7.2619999999999996</v>
      </c>
      <c r="N1989">
        <v>34.029000000000003</v>
      </c>
      <c r="O1989" t="s">
        <v>57</v>
      </c>
      <c r="P1989" t="s">
        <v>4622</v>
      </c>
      <c r="Q1989">
        <v>16.13</v>
      </c>
      <c r="R1989">
        <v>10.638</v>
      </c>
      <c r="S1989">
        <v>4686</v>
      </c>
      <c r="T1989">
        <v>1810</v>
      </c>
      <c r="U1989">
        <v>1901</v>
      </c>
      <c r="V1989">
        <v>8909</v>
      </c>
      <c r="W1989">
        <v>46</v>
      </c>
      <c r="X1989">
        <v>11</v>
      </c>
      <c r="Y1989">
        <v>0</v>
      </c>
      <c r="Z1989">
        <v>0</v>
      </c>
      <c r="AA1989">
        <v>0</v>
      </c>
      <c r="AB1989">
        <v>1</v>
      </c>
      <c r="AC1989" t="s">
        <v>379</v>
      </c>
      <c r="AD1989" t="s">
        <v>4199</v>
      </c>
      <c r="AE1989">
        <v>1.25</v>
      </c>
    </row>
    <row r="1990" spans="1:31">
      <c r="A1990" t="s">
        <v>4623</v>
      </c>
      <c r="B1990">
        <v>2012</v>
      </c>
      <c r="C1990" t="s">
        <v>4199</v>
      </c>
      <c r="D1990" t="s">
        <v>523</v>
      </c>
      <c r="E1990" t="s">
        <v>55</v>
      </c>
      <c r="F1990" t="s">
        <v>55</v>
      </c>
      <c r="G1990" t="s">
        <v>55</v>
      </c>
      <c r="H1990" t="s">
        <v>55</v>
      </c>
      <c r="I1990" t="s">
        <v>72</v>
      </c>
      <c r="J1990" t="s">
        <v>141</v>
      </c>
      <c r="K1990">
        <v>12.150138</v>
      </c>
      <c r="L1990">
        <v>4.4169770000000002</v>
      </c>
      <c r="M1990">
        <v>4.9189999999999996</v>
      </c>
      <c r="N1990">
        <v>23.721</v>
      </c>
      <c r="O1990" t="s">
        <v>57</v>
      </c>
      <c r="P1990" t="s">
        <v>4624</v>
      </c>
      <c r="Q1990">
        <v>11.57</v>
      </c>
      <c r="R1990">
        <v>7.2309999999999999</v>
      </c>
      <c r="S1990">
        <v>3664</v>
      </c>
      <c r="T1990">
        <v>1357</v>
      </c>
      <c r="U1990">
        <v>1483</v>
      </c>
      <c r="V1990">
        <v>7152</v>
      </c>
      <c r="W1990">
        <v>77</v>
      </c>
      <c r="X1990">
        <v>11</v>
      </c>
      <c r="Y1990">
        <v>0</v>
      </c>
      <c r="Z1990">
        <v>0</v>
      </c>
      <c r="AA1990">
        <v>0</v>
      </c>
      <c r="AB1990">
        <v>1</v>
      </c>
      <c r="AC1990" t="s">
        <v>525</v>
      </c>
      <c r="AD1990" t="s">
        <v>4199</v>
      </c>
      <c r="AE1990">
        <v>1.39</v>
      </c>
    </row>
    <row r="1991" spans="1:31">
      <c r="A1991" t="s">
        <v>4625</v>
      </c>
      <c r="B1991">
        <v>2012</v>
      </c>
      <c r="C1991" t="s">
        <v>4199</v>
      </c>
      <c r="D1991" t="s">
        <v>523</v>
      </c>
      <c r="E1991" t="s">
        <v>55</v>
      </c>
      <c r="F1991" t="s">
        <v>55</v>
      </c>
      <c r="G1991" t="s">
        <v>55</v>
      </c>
      <c r="H1991" t="s">
        <v>55</v>
      </c>
      <c r="I1991" t="s">
        <v>72</v>
      </c>
      <c r="J1991" t="s">
        <v>145</v>
      </c>
      <c r="K1991">
        <v>15.305040999999999</v>
      </c>
      <c r="L1991">
        <v>3.6038670000000002</v>
      </c>
      <c r="M1991">
        <v>8.9079999999999995</v>
      </c>
      <c r="N1991">
        <v>23.84</v>
      </c>
      <c r="O1991" t="s">
        <v>57</v>
      </c>
      <c r="P1991" t="s">
        <v>4626</v>
      </c>
      <c r="Q1991">
        <v>8.5350000000000001</v>
      </c>
      <c r="R1991">
        <v>6.3970000000000002</v>
      </c>
      <c r="S1991">
        <v>5352</v>
      </c>
      <c r="T1991">
        <v>1356</v>
      </c>
      <c r="U1991">
        <v>3115</v>
      </c>
      <c r="V1991">
        <v>8337</v>
      </c>
      <c r="W1991">
        <v>97</v>
      </c>
      <c r="X1991">
        <v>21</v>
      </c>
      <c r="Y1991">
        <v>0</v>
      </c>
      <c r="Z1991">
        <v>0</v>
      </c>
      <c r="AA1991">
        <v>0</v>
      </c>
      <c r="AB1991">
        <v>1</v>
      </c>
      <c r="AC1991" t="s">
        <v>567</v>
      </c>
      <c r="AD1991" t="s">
        <v>4199</v>
      </c>
      <c r="AE1991">
        <v>0.96</v>
      </c>
    </row>
    <row r="1992" spans="1:31">
      <c r="A1992" t="s">
        <v>4627</v>
      </c>
      <c r="B1992">
        <v>2012</v>
      </c>
      <c r="C1992" t="s">
        <v>4199</v>
      </c>
      <c r="D1992" t="s">
        <v>523</v>
      </c>
      <c r="E1992" t="s">
        <v>55</v>
      </c>
      <c r="F1992" t="s">
        <v>55</v>
      </c>
      <c r="G1992" t="s">
        <v>55</v>
      </c>
      <c r="H1992" t="s">
        <v>55</v>
      </c>
      <c r="I1992" t="s">
        <v>72</v>
      </c>
      <c r="J1992" t="s">
        <v>149</v>
      </c>
      <c r="K1992">
        <v>27.615850999999999</v>
      </c>
      <c r="L1992">
        <v>4.2105430000000004</v>
      </c>
      <c r="M1992">
        <v>19.638000000000002</v>
      </c>
      <c r="N1992">
        <v>36.798000000000002</v>
      </c>
      <c r="O1992" t="s">
        <v>57</v>
      </c>
      <c r="P1992" t="s">
        <v>4628</v>
      </c>
      <c r="Q1992">
        <v>9.1820000000000004</v>
      </c>
      <c r="R1992">
        <v>7.9770000000000003</v>
      </c>
      <c r="S1992">
        <v>10715</v>
      </c>
      <c r="T1992">
        <v>1793</v>
      </c>
      <c r="U1992">
        <v>7620</v>
      </c>
      <c r="V1992">
        <v>14277</v>
      </c>
      <c r="W1992">
        <v>154</v>
      </c>
      <c r="X1992">
        <v>49</v>
      </c>
      <c r="Y1992">
        <v>0</v>
      </c>
      <c r="Z1992">
        <v>0</v>
      </c>
      <c r="AA1992">
        <v>0</v>
      </c>
      <c r="AB1992">
        <v>1</v>
      </c>
      <c r="AC1992" t="s">
        <v>207</v>
      </c>
      <c r="AD1992" t="s">
        <v>4199</v>
      </c>
      <c r="AE1992">
        <v>1.36</v>
      </c>
    </row>
    <row r="1993" spans="1:31">
      <c r="A1993" t="s">
        <v>4629</v>
      </c>
      <c r="B1993">
        <v>2012</v>
      </c>
      <c r="C1993" t="s">
        <v>4199</v>
      </c>
      <c r="D1993" t="s">
        <v>523</v>
      </c>
      <c r="E1993" t="s">
        <v>55</v>
      </c>
      <c r="F1993" t="s">
        <v>55</v>
      </c>
      <c r="G1993" t="s">
        <v>55</v>
      </c>
      <c r="H1993" t="s">
        <v>55</v>
      </c>
      <c r="I1993" t="s">
        <v>72</v>
      </c>
      <c r="J1993" t="s">
        <v>153</v>
      </c>
      <c r="K1993">
        <v>31.002309</v>
      </c>
      <c r="L1993">
        <v>4.1695909999999996</v>
      </c>
      <c r="M1993">
        <v>23</v>
      </c>
      <c r="N1993">
        <v>39.939</v>
      </c>
      <c r="O1993" t="s">
        <v>57</v>
      </c>
      <c r="P1993" t="s">
        <v>4630</v>
      </c>
      <c r="Q1993">
        <v>8.9369999999999994</v>
      </c>
      <c r="R1993">
        <v>8.0030000000000001</v>
      </c>
      <c r="S1993">
        <v>11364</v>
      </c>
      <c r="T1993">
        <v>1776</v>
      </c>
      <c r="U1993">
        <v>8430</v>
      </c>
      <c r="V1993">
        <v>14639</v>
      </c>
      <c r="W1993">
        <v>163</v>
      </c>
      <c r="X1993">
        <v>55</v>
      </c>
      <c r="Y1993">
        <v>0</v>
      </c>
      <c r="Z1993">
        <v>0</v>
      </c>
      <c r="AA1993">
        <v>0</v>
      </c>
      <c r="AB1993">
        <v>1</v>
      </c>
      <c r="AC1993" t="s">
        <v>255</v>
      </c>
      <c r="AD1993" t="s">
        <v>4199</v>
      </c>
      <c r="AE1993">
        <v>1.32</v>
      </c>
    </row>
    <row r="1994" spans="1:31">
      <c r="A1994" t="s">
        <v>4631</v>
      </c>
      <c r="B1994">
        <v>2012</v>
      </c>
      <c r="C1994" t="s">
        <v>4632</v>
      </c>
      <c r="D1994" t="s">
        <v>55</v>
      </c>
      <c r="E1994" t="s">
        <v>55</v>
      </c>
      <c r="F1994" t="s">
        <v>55</v>
      </c>
      <c r="G1994" t="s">
        <v>55</v>
      </c>
      <c r="H1994" t="s">
        <v>56</v>
      </c>
      <c r="I1994" t="s">
        <v>55</v>
      </c>
      <c r="J1994" t="s">
        <v>55</v>
      </c>
      <c r="K1994">
        <v>29.360060000000001</v>
      </c>
      <c r="L1994">
        <v>7.3933109999999997</v>
      </c>
      <c r="M1994">
        <v>15.837999999999999</v>
      </c>
      <c r="N1994">
        <v>46.195999999999998</v>
      </c>
      <c r="O1994" t="s">
        <v>57</v>
      </c>
      <c r="P1994" t="s">
        <v>4633</v>
      </c>
      <c r="Q1994">
        <v>16.835999999999999</v>
      </c>
      <c r="R1994">
        <v>13.522</v>
      </c>
      <c r="S1994">
        <v>6396</v>
      </c>
      <c r="T1994">
        <v>1729</v>
      </c>
      <c r="U1994">
        <v>3450</v>
      </c>
      <c r="V1994">
        <v>10064</v>
      </c>
      <c r="W1994">
        <v>61</v>
      </c>
      <c r="X1994">
        <v>23</v>
      </c>
      <c r="Y1994">
        <v>0</v>
      </c>
      <c r="Z1994">
        <v>0</v>
      </c>
      <c r="AA1994">
        <v>0</v>
      </c>
      <c r="AB1994">
        <v>1</v>
      </c>
      <c r="AC1994" t="s">
        <v>59</v>
      </c>
      <c r="AD1994" t="s">
        <v>4632</v>
      </c>
      <c r="AE1994">
        <v>1.58</v>
      </c>
    </row>
    <row r="1995" spans="1:31">
      <c r="A1995" t="s">
        <v>4634</v>
      </c>
      <c r="B1995">
        <v>2012</v>
      </c>
      <c r="C1995" t="s">
        <v>4632</v>
      </c>
      <c r="D1995" t="s">
        <v>55</v>
      </c>
      <c r="E1995" t="s">
        <v>55</v>
      </c>
      <c r="F1995" t="s">
        <v>55</v>
      </c>
      <c r="G1995" t="s">
        <v>55</v>
      </c>
      <c r="H1995" t="s">
        <v>56</v>
      </c>
      <c r="I1995" t="s">
        <v>61</v>
      </c>
      <c r="J1995" t="s">
        <v>55</v>
      </c>
      <c r="K1995">
        <v>47.603380000000001</v>
      </c>
      <c r="L1995">
        <v>11.654151000000001</v>
      </c>
      <c r="M1995">
        <v>24.585999999999999</v>
      </c>
      <c r="N1995">
        <v>71.396000000000001</v>
      </c>
      <c r="O1995" t="s">
        <v>57</v>
      </c>
      <c r="P1995" t="s">
        <v>62</v>
      </c>
      <c r="Q1995">
        <v>23.792000000000002</v>
      </c>
      <c r="R1995">
        <v>23.018000000000001</v>
      </c>
      <c r="S1995">
        <v>4837</v>
      </c>
      <c r="T1995">
        <v>1639</v>
      </c>
      <c r="U1995">
        <v>2498</v>
      </c>
      <c r="V1995">
        <v>7255</v>
      </c>
      <c r="W1995">
        <v>35</v>
      </c>
      <c r="X1995">
        <v>16</v>
      </c>
      <c r="Y1995">
        <v>0</v>
      </c>
      <c r="Z1995">
        <v>0</v>
      </c>
      <c r="AA1995">
        <v>0</v>
      </c>
      <c r="AB1995">
        <v>1</v>
      </c>
      <c r="AC1995" t="s">
        <v>63</v>
      </c>
      <c r="AD1995" t="s">
        <v>4632</v>
      </c>
      <c r="AE1995">
        <v>1.85</v>
      </c>
    </row>
    <row r="1996" spans="1:31">
      <c r="A1996" t="s">
        <v>4635</v>
      </c>
      <c r="B1996">
        <v>2012</v>
      </c>
      <c r="C1996" t="s">
        <v>4632</v>
      </c>
      <c r="D1996" t="s">
        <v>55</v>
      </c>
      <c r="E1996" t="s">
        <v>55</v>
      </c>
      <c r="F1996" t="s">
        <v>55</v>
      </c>
      <c r="G1996" t="s">
        <v>55</v>
      </c>
      <c r="H1996" t="s">
        <v>65</v>
      </c>
      <c r="I1996" t="s">
        <v>55</v>
      </c>
      <c r="J1996" t="s">
        <v>55</v>
      </c>
      <c r="K1996">
        <v>55.483203000000003</v>
      </c>
      <c r="L1996">
        <v>4.544219</v>
      </c>
      <c r="M1996">
        <v>46.140999999999998</v>
      </c>
      <c r="N1996">
        <v>64.548000000000002</v>
      </c>
      <c r="O1996" t="s">
        <v>57</v>
      </c>
      <c r="P1996" t="s">
        <v>4636</v>
      </c>
      <c r="Q1996">
        <v>9.0649999999999995</v>
      </c>
      <c r="R1996">
        <v>9.3420000000000005</v>
      </c>
      <c r="S1996">
        <v>32086</v>
      </c>
      <c r="T1996">
        <v>3779</v>
      </c>
      <c r="U1996">
        <v>26684</v>
      </c>
      <c r="V1996">
        <v>37329</v>
      </c>
      <c r="W1996">
        <v>215</v>
      </c>
      <c r="X1996">
        <v>124</v>
      </c>
      <c r="Y1996">
        <v>0</v>
      </c>
      <c r="Z1996">
        <v>0</v>
      </c>
      <c r="AA1996">
        <v>0</v>
      </c>
      <c r="AB1996">
        <v>1</v>
      </c>
      <c r="AC1996" t="s">
        <v>4637</v>
      </c>
      <c r="AD1996" t="s">
        <v>4632</v>
      </c>
      <c r="AE1996">
        <v>1.79</v>
      </c>
    </row>
    <row r="1997" spans="1:31">
      <c r="A1997" t="s">
        <v>4638</v>
      </c>
      <c r="B1997">
        <v>2012</v>
      </c>
      <c r="C1997" t="s">
        <v>4632</v>
      </c>
      <c r="D1997" t="s">
        <v>55</v>
      </c>
      <c r="E1997" t="s">
        <v>55</v>
      </c>
      <c r="F1997" t="s">
        <v>55</v>
      </c>
      <c r="G1997" t="s">
        <v>55</v>
      </c>
      <c r="H1997" t="s">
        <v>65</v>
      </c>
      <c r="I1997" t="s">
        <v>61</v>
      </c>
      <c r="J1997" t="s">
        <v>55</v>
      </c>
      <c r="K1997">
        <v>60.088248999999998</v>
      </c>
      <c r="L1997">
        <v>5.6769080000000001</v>
      </c>
      <c r="M1997">
        <v>48.122</v>
      </c>
      <c r="N1997">
        <v>71.231999999999999</v>
      </c>
      <c r="O1997" t="s">
        <v>57</v>
      </c>
      <c r="P1997" t="s">
        <v>4639</v>
      </c>
      <c r="Q1997">
        <v>11.144</v>
      </c>
      <c r="R1997">
        <v>11.967000000000001</v>
      </c>
      <c r="S1997">
        <v>19442</v>
      </c>
      <c r="T1997">
        <v>2464</v>
      </c>
      <c r="U1997">
        <v>15570</v>
      </c>
      <c r="V1997">
        <v>23047</v>
      </c>
      <c r="W1997">
        <v>140</v>
      </c>
      <c r="X1997">
        <v>84</v>
      </c>
      <c r="Y1997">
        <v>0</v>
      </c>
      <c r="Z1997">
        <v>0</v>
      </c>
      <c r="AA1997">
        <v>0</v>
      </c>
      <c r="AB1997">
        <v>1</v>
      </c>
      <c r="AC1997" t="s">
        <v>1714</v>
      </c>
      <c r="AD1997" t="s">
        <v>4632</v>
      </c>
      <c r="AE1997">
        <v>1.87</v>
      </c>
    </row>
    <row r="1998" spans="1:31">
      <c r="A1998" t="s">
        <v>4640</v>
      </c>
      <c r="B1998">
        <v>2012</v>
      </c>
      <c r="C1998" t="s">
        <v>4632</v>
      </c>
      <c r="D1998" t="s">
        <v>55</v>
      </c>
      <c r="E1998" t="s">
        <v>55</v>
      </c>
      <c r="F1998" t="s">
        <v>55</v>
      </c>
      <c r="G1998" t="s">
        <v>55</v>
      </c>
      <c r="H1998" t="s">
        <v>65</v>
      </c>
      <c r="I1998" t="s">
        <v>72</v>
      </c>
      <c r="J1998" t="s">
        <v>55</v>
      </c>
      <c r="K1998">
        <v>49.634663000000003</v>
      </c>
      <c r="L1998">
        <v>7.9297510000000004</v>
      </c>
      <c r="M1998">
        <v>33.524000000000001</v>
      </c>
      <c r="N1998">
        <v>65.801000000000002</v>
      </c>
      <c r="O1998" t="s">
        <v>57</v>
      </c>
      <c r="P1998" t="s">
        <v>4641</v>
      </c>
      <c r="Q1998">
        <v>16.166</v>
      </c>
      <c r="R1998">
        <v>16.111000000000001</v>
      </c>
      <c r="S1998">
        <v>12645</v>
      </c>
      <c r="T1998">
        <v>2524</v>
      </c>
      <c r="U1998">
        <v>8541</v>
      </c>
      <c r="V1998">
        <v>16763</v>
      </c>
      <c r="W1998">
        <v>75</v>
      </c>
      <c r="X1998">
        <v>40</v>
      </c>
      <c r="Y1998">
        <v>0</v>
      </c>
      <c r="Z1998">
        <v>0</v>
      </c>
      <c r="AA1998">
        <v>0</v>
      </c>
      <c r="AB1998">
        <v>1</v>
      </c>
      <c r="AC1998" t="s">
        <v>676</v>
      </c>
      <c r="AD1998" t="s">
        <v>4632</v>
      </c>
      <c r="AE1998">
        <v>1.86</v>
      </c>
    </row>
    <row r="1999" spans="1:31">
      <c r="A1999" t="s">
        <v>4642</v>
      </c>
      <c r="B1999">
        <v>2012</v>
      </c>
      <c r="C1999" t="s">
        <v>4632</v>
      </c>
      <c r="D1999" t="s">
        <v>55</v>
      </c>
      <c r="E1999" t="s">
        <v>55</v>
      </c>
      <c r="F1999" t="s">
        <v>55</v>
      </c>
      <c r="G1999" t="s">
        <v>55</v>
      </c>
      <c r="H1999" t="s">
        <v>76</v>
      </c>
      <c r="I1999" t="s">
        <v>55</v>
      </c>
      <c r="J1999" t="s">
        <v>55</v>
      </c>
      <c r="K1999">
        <v>48.815457000000002</v>
      </c>
      <c r="L1999">
        <v>3.6955230000000001</v>
      </c>
      <c r="M1999">
        <v>41.38</v>
      </c>
      <c r="N1999">
        <v>56.289000000000001</v>
      </c>
      <c r="O1999" t="s">
        <v>57</v>
      </c>
      <c r="P1999" t="s">
        <v>4643</v>
      </c>
      <c r="Q1999">
        <v>7.4740000000000002</v>
      </c>
      <c r="R1999">
        <v>7.4349999999999996</v>
      </c>
      <c r="S1999">
        <v>46552</v>
      </c>
      <c r="T1999">
        <v>4153</v>
      </c>
      <c r="U1999">
        <v>39462</v>
      </c>
      <c r="V1999">
        <v>53680</v>
      </c>
      <c r="W1999">
        <v>387</v>
      </c>
      <c r="X1999">
        <v>212</v>
      </c>
      <c r="Y1999">
        <v>0</v>
      </c>
      <c r="Z1999">
        <v>0</v>
      </c>
      <c r="AA1999">
        <v>0</v>
      </c>
      <c r="AB1999">
        <v>1</v>
      </c>
      <c r="AC1999" t="s">
        <v>861</v>
      </c>
      <c r="AD1999" t="s">
        <v>4632</v>
      </c>
      <c r="AE1999">
        <v>2.11</v>
      </c>
    </row>
    <row r="2000" spans="1:31">
      <c r="A2000" t="s">
        <v>4644</v>
      </c>
      <c r="B2000">
        <v>2012</v>
      </c>
      <c r="C2000" t="s">
        <v>4632</v>
      </c>
      <c r="D2000" t="s">
        <v>55</v>
      </c>
      <c r="E2000" t="s">
        <v>55</v>
      </c>
      <c r="F2000" t="s">
        <v>55</v>
      </c>
      <c r="G2000" t="s">
        <v>55</v>
      </c>
      <c r="H2000" t="s">
        <v>76</v>
      </c>
      <c r="I2000" t="s">
        <v>61</v>
      </c>
      <c r="J2000" t="s">
        <v>55</v>
      </c>
      <c r="K2000">
        <v>52.329003999999998</v>
      </c>
      <c r="L2000">
        <v>4.5581160000000001</v>
      </c>
      <c r="M2000">
        <v>43.037999999999997</v>
      </c>
      <c r="N2000">
        <v>61.503</v>
      </c>
      <c r="O2000" t="s">
        <v>57</v>
      </c>
      <c r="P2000" t="s">
        <v>4645</v>
      </c>
      <c r="Q2000">
        <v>9.1739999999999995</v>
      </c>
      <c r="R2000">
        <v>9.2910000000000004</v>
      </c>
      <c r="S2000">
        <v>25000</v>
      </c>
      <c r="T2000">
        <v>2985</v>
      </c>
      <c r="U2000">
        <v>20561</v>
      </c>
      <c r="V2000">
        <v>29383</v>
      </c>
      <c r="W2000">
        <v>254</v>
      </c>
      <c r="X2000">
        <v>138</v>
      </c>
      <c r="Y2000">
        <v>0</v>
      </c>
      <c r="Z2000">
        <v>0</v>
      </c>
      <c r="AA2000">
        <v>0</v>
      </c>
      <c r="AB2000">
        <v>1</v>
      </c>
      <c r="AC2000" t="s">
        <v>1720</v>
      </c>
      <c r="AD2000" t="s">
        <v>4632</v>
      </c>
      <c r="AE2000">
        <v>2.11</v>
      </c>
    </row>
    <row r="2001" spans="1:31">
      <c r="A2001" t="s">
        <v>4646</v>
      </c>
      <c r="B2001">
        <v>2012</v>
      </c>
      <c r="C2001" t="s">
        <v>4632</v>
      </c>
      <c r="D2001" t="s">
        <v>55</v>
      </c>
      <c r="E2001" t="s">
        <v>55</v>
      </c>
      <c r="F2001" t="s">
        <v>55</v>
      </c>
      <c r="G2001" t="s">
        <v>55</v>
      </c>
      <c r="H2001" t="s">
        <v>76</v>
      </c>
      <c r="I2001" t="s">
        <v>72</v>
      </c>
      <c r="J2001" t="s">
        <v>55</v>
      </c>
      <c r="K2001">
        <v>45.288214000000004</v>
      </c>
      <c r="L2001">
        <v>5.1860790000000003</v>
      </c>
      <c r="M2001">
        <v>34.924999999999997</v>
      </c>
      <c r="N2001">
        <v>55.960999999999999</v>
      </c>
      <c r="O2001" t="s">
        <v>57</v>
      </c>
      <c r="P2001" t="s">
        <v>4647</v>
      </c>
      <c r="Q2001">
        <v>10.673</v>
      </c>
      <c r="R2001">
        <v>10.364000000000001</v>
      </c>
      <c r="S2001">
        <v>21552</v>
      </c>
      <c r="T2001">
        <v>2888</v>
      </c>
      <c r="U2001">
        <v>16620</v>
      </c>
      <c r="V2001">
        <v>26631</v>
      </c>
      <c r="W2001">
        <v>133</v>
      </c>
      <c r="X2001">
        <v>74</v>
      </c>
      <c r="Y2001">
        <v>0</v>
      </c>
      <c r="Z2001">
        <v>0</v>
      </c>
      <c r="AA2001">
        <v>0</v>
      </c>
      <c r="AB2001">
        <v>1</v>
      </c>
      <c r="AC2001" t="s">
        <v>4223</v>
      </c>
      <c r="AD2001" t="s">
        <v>4632</v>
      </c>
      <c r="AE2001">
        <v>1.43</v>
      </c>
    </row>
    <row r="2002" spans="1:31">
      <c r="A2002" t="s">
        <v>4648</v>
      </c>
      <c r="B2002">
        <v>2012</v>
      </c>
      <c r="C2002" t="s">
        <v>4632</v>
      </c>
      <c r="D2002" t="s">
        <v>55</v>
      </c>
      <c r="E2002" t="s">
        <v>55</v>
      </c>
      <c r="F2002" t="s">
        <v>55</v>
      </c>
      <c r="G2002" t="s">
        <v>55</v>
      </c>
      <c r="H2002" t="s">
        <v>86</v>
      </c>
      <c r="I2002" t="s">
        <v>55</v>
      </c>
      <c r="J2002" t="s">
        <v>55</v>
      </c>
      <c r="K2002">
        <v>60.523847000000004</v>
      </c>
      <c r="L2002">
        <v>3.3071999999999999</v>
      </c>
      <c r="M2002">
        <v>53.715000000000003</v>
      </c>
      <c r="N2002">
        <v>67.043999999999997</v>
      </c>
      <c r="O2002" t="s">
        <v>57</v>
      </c>
      <c r="P2002" t="s">
        <v>4649</v>
      </c>
      <c r="Q2002">
        <v>6.52</v>
      </c>
      <c r="R2002">
        <v>6.8090000000000002</v>
      </c>
      <c r="S2002">
        <v>50191</v>
      </c>
      <c r="T2002">
        <v>3568</v>
      </c>
      <c r="U2002">
        <v>44545</v>
      </c>
      <c r="V2002">
        <v>55598</v>
      </c>
      <c r="W2002">
        <v>402</v>
      </c>
      <c r="X2002">
        <v>261</v>
      </c>
      <c r="Y2002">
        <v>0</v>
      </c>
      <c r="Z2002">
        <v>0</v>
      </c>
      <c r="AA2002">
        <v>0</v>
      </c>
      <c r="AB2002">
        <v>1</v>
      </c>
      <c r="AC2002" t="s">
        <v>2753</v>
      </c>
      <c r="AD2002" t="s">
        <v>4632</v>
      </c>
      <c r="AE2002">
        <v>1.84</v>
      </c>
    </row>
    <row r="2003" spans="1:31">
      <c r="A2003" t="s">
        <v>4650</v>
      </c>
      <c r="B2003">
        <v>2012</v>
      </c>
      <c r="C2003" t="s">
        <v>4632</v>
      </c>
      <c r="D2003" t="s">
        <v>55</v>
      </c>
      <c r="E2003" t="s">
        <v>55</v>
      </c>
      <c r="F2003" t="s">
        <v>55</v>
      </c>
      <c r="G2003" t="s">
        <v>55</v>
      </c>
      <c r="H2003" t="s">
        <v>86</v>
      </c>
      <c r="I2003" t="s">
        <v>61</v>
      </c>
      <c r="J2003" t="s">
        <v>55</v>
      </c>
      <c r="K2003">
        <v>63.522817000000003</v>
      </c>
      <c r="L2003">
        <v>4.8255340000000002</v>
      </c>
      <c r="M2003">
        <v>53.293999999999997</v>
      </c>
      <c r="N2003">
        <v>72.927000000000007</v>
      </c>
      <c r="O2003" t="s">
        <v>57</v>
      </c>
      <c r="P2003" t="s">
        <v>4651</v>
      </c>
      <c r="Q2003">
        <v>9.4039999999999999</v>
      </c>
      <c r="R2003">
        <v>10.228999999999999</v>
      </c>
      <c r="S2003">
        <v>25774</v>
      </c>
      <c r="T2003">
        <v>2281</v>
      </c>
      <c r="U2003">
        <v>21624</v>
      </c>
      <c r="V2003">
        <v>29590</v>
      </c>
      <c r="W2003">
        <v>250</v>
      </c>
      <c r="X2003">
        <v>166</v>
      </c>
      <c r="Y2003">
        <v>0</v>
      </c>
      <c r="Z2003">
        <v>0</v>
      </c>
      <c r="AA2003">
        <v>0</v>
      </c>
      <c r="AB2003">
        <v>1</v>
      </c>
      <c r="AC2003" t="s">
        <v>517</v>
      </c>
      <c r="AD2003" t="s">
        <v>4632</v>
      </c>
      <c r="AE2003">
        <v>2.5</v>
      </c>
    </row>
    <row r="2004" spans="1:31">
      <c r="A2004" t="s">
        <v>4652</v>
      </c>
      <c r="B2004">
        <v>2012</v>
      </c>
      <c r="C2004" t="s">
        <v>4632</v>
      </c>
      <c r="D2004" t="s">
        <v>55</v>
      </c>
      <c r="E2004" t="s">
        <v>55</v>
      </c>
      <c r="F2004" t="s">
        <v>55</v>
      </c>
      <c r="G2004" t="s">
        <v>55</v>
      </c>
      <c r="H2004" t="s">
        <v>86</v>
      </c>
      <c r="I2004" t="s">
        <v>72</v>
      </c>
      <c r="J2004" t="s">
        <v>55</v>
      </c>
      <c r="K2004">
        <v>57.650806000000003</v>
      </c>
      <c r="L2004">
        <v>4.5881720000000001</v>
      </c>
      <c r="M2004">
        <v>48.161999999999999</v>
      </c>
      <c r="N2004">
        <v>66.742000000000004</v>
      </c>
      <c r="O2004" t="s">
        <v>57</v>
      </c>
      <c r="P2004" t="s">
        <v>4653</v>
      </c>
      <c r="Q2004">
        <v>9.0909999999999993</v>
      </c>
      <c r="R2004">
        <v>9.4890000000000008</v>
      </c>
      <c r="S2004">
        <v>24417</v>
      </c>
      <c r="T2004">
        <v>2790</v>
      </c>
      <c r="U2004">
        <v>20398</v>
      </c>
      <c r="V2004">
        <v>28267</v>
      </c>
      <c r="W2004">
        <v>152</v>
      </c>
      <c r="X2004">
        <v>95</v>
      </c>
      <c r="Y2004">
        <v>0</v>
      </c>
      <c r="Z2004">
        <v>0</v>
      </c>
      <c r="AA2004">
        <v>0</v>
      </c>
      <c r="AB2004">
        <v>1</v>
      </c>
      <c r="AC2004" t="s">
        <v>1278</v>
      </c>
      <c r="AD2004" t="s">
        <v>4632</v>
      </c>
      <c r="AE2004">
        <v>1.3</v>
      </c>
    </row>
    <row r="2005" spans="1:31">
      <c r="A2005" t="s">
        <v>4654</v>
      </c>
      <c r="B2005">
        <v>2012</v>
      </c>
      <c r="C2005" t="s">
        <v>4632</v>
      </c>
      <c r="D2005" t="s">
        <v>55</v>
      </c>
      <c r="E2005" t="s">
        <v>55</v>
      </c>
      <c r="F2005" t="s">
        <v>55</v>
      </c>
      <c r="G2005" t="s">
        <v>55</v>
      </c>
      <c r="H2005" t="s">
        <v>96</v>
      </c>
      <c r="I2005" t="s">
        <v>55</v>
      </c>
      <c r="J2005" t="s">
        <v>55</v>
      </c>
      <c r="K2005">
        <v>58.541626000000001</v>
      </c>
      <c r="L2005">
        <v>3.6972399999999999</v>
      </c>
      <c r="M2005">
        <v>50.930999999999997</v>
      </c>
      <c r="N2005">
        <v>65.863</v>
      </c>
      <c r="O2005" t="s">
        <v>57</v>
      </c>
      <c r="P2005" t="s">
        <v>4655</v>
      </c>
      <c r="Q2005">
        <v>7.3209999999999997</v>
      </c>
      <c r="R2005">
        <v>7.6109999999999998</v>
      </c>
      <c r="S2005">
        <v>55139</v>
      </c>
      <c r="T2005">
        <v>5353</v>
      </c>
      <c r="U2005">
        <v>47971</v>
      </c>
      <c r="V2005">
        <v>62035</v>
      </c>
      <c r="W2005">
        <v>416</v>
      </c>
      <c r="X2005">
        <v>251</v>
      </c>
      <c r="Y2005">
        <v>0</v>
      </c>
      <c r="Z2005">
        <v>0</v>
      </c>
      <c r="AA2005">
        <v>0</v>
      </c>
      <c r="AB2005">
        <v>1</v>
      </c>
      <c r="AC2005" t="s">
        <v>4656</v>
      </c>
      <c r="AD2005" t="s">
        <v>4632</v>
      </c>
      <c r="AE2005">
        <v>2.34</v>
      </c>
    </row>
    <row r="2006" spans="1:31">
      <c r="A2006" t="s">
        <v>4657</v>
      </c>
      <c r="B2006">
        <v>2012</v>
      </c>
      <c r="C2006" t="s">
        <v>4632</v>
      </c>
      <c r="D2006" t="s">
        <v>55</v>
      </c>
      <c r="E2006" t="s">
        <v>55</v>
      </c>
      <c r="F2006" t="s">
        <v>55</v>
      </c>
      <c r="G2006" t="s">
        <v>55</v>
      </c>
      <c r="H2006" t="s">
        <v>96</v>
      </c>
      <c r="I2006" t="s">
        <v>61</v>
      </c>
      <c r="J2006" t="s">
        <v>55</v>
      </c>
      <c r="K2006">
        <v>58.447288</v>
      </c>
      <c r="L2006">
        <v>4.6615070000000003</v>
      </c>
      <c r="M2006">
        <v>48.762999999999998</v>
      </c>
      <c r="N2006">
        <v>67.674999999999997</v>
      </c>
      <c r="O2006" t="s">
        <v>57</v>
      </c>
      <c r="P2006" t="s">
        <v>4658</v>
      </c>
      <c r="Q2006">
        <v>9.2270000000000003</v>
      </c>
      <c r="R2006">
        <v>9.6850000000000005</v>
      </c>
      <c r="S2006">
        <v>29301</v>
      </c>
      <c r="T2006">
        <v>3851</v>
      </c>
      <c r="U2006">
        <v>24446</v>
      </c>
      <c r="V2006">
        <v>33927</v>
      </c>
      <c r="W2006">
        <v>248</v>
      </c>
      <c r="X2006">
        <v>152</v>
      </c>
      <c r="Y2006">
        <v>0</v>
      </c>
      <c r="Z2006">
        <v>0</v>
      </c>
      <c r="AA2006">
        <v>0</v>
      </c>
      <c r="AB2006">
        <v>1</v>
      </c>
      <c r="AC2006" t="s">
        <v>2985</v>
      </c>
      <c r="AD2006" t="s">
        <v>4632</v>
      </c>
      <c r="AE2006">
        <v>2.21</v>
      </c>
    </row>
    <row r="2007" spans="1:31">
      <c r="A2007" t="s">
        <v>4659</v>
      </c>
      <c r="B2007">
        <v>2012</v>
      </c>
      <c r="C2007" t="s">
        <v>4632</v>
      </c>
      <c r="D2007" t="s">
        <v>55</v>
      </c>
      <c r="E2007" t="s">
        <v>55</v>
      </c>
      <c r="F2007" t="s">
        <v>55</v>
      </c>
      <c r="G2007" t="s">
        <v>55</v>
      </c>
      <c r="H2007" t="s">
        <v>96</v>
      </c>
      <c r="I2007" t="s">
        <v>72</v>
      </c>
      <c r="J2007" t="s">
        <v>55</v>
      </c>
      <c r="K2007">
        <v>58.648975</v>
      </c>
      <c r="L2007">
        <v>5.3618370000000004</v>
      </c>
      <c r="M2007">
        <v>47.436999999999998</v>
      </c>
      <c r="N2007">
        <v>69.239999999999995</v>
      </c>
      <c r="O2007" t="s">
        <v>57</v>
      </c>
      <c r="P2007" t="s">
        <v>4660</v>
      </c>
      <c r="Q2007">
        <v>10.590999999999999</v>
      </c>
      <c r="R2007">
        <v>11.212</v>
      </c>
      <c r="S2007">
        <v>25838</v>
      </c>
      <c r="T2007">
        <v>3361</v>
      </c>
      <c r="U2007">
        <v>20899</v>
      </c>
      <c r="V2007">
        <v>30504</v>
      </c>
      <c r="W2007">
        <v>168</v>
      </c>
      <c r="X2007">
        <v>99</v>
      </c>
      <c r="Y2007">
        <v>0</v>
      </c>
      <c r="Z2007">
        <v>0</v>
      </c>
      <c r="AA2007">
        <v>0</v>
      </c>
      <c r="AB2007">
        <v>1</v>
      </c>
      <c r="AC2007" t="s">
        <v>1694</v>
      </c>
      <c r="AD2007" t="s">
        <v>4632</v>
      </c>
      <c r="AE2007">
        <v>1.98</v>
      </c>
    </row>
    <row r="2008" spans="1:31">
      <c r="A2008" t="s">
        <v>4661</v>
      </c>
      <c r="B2008">
        <v>2012</v>
      </c>
      <c r="C2008" t="s">
        <v>4632</v>
      </c>
      <c r="D2008" t="s">
        <v>55</v>
      </c>
      <c r="E2008" t="s">
        <v>55</v>
      </c>
      <c r="F2008" t="s">
        <v>55</v>
      </c>
      <c r="G2008" t="s">
        <v>55</v>
      </c>
      <c r="H2008" t="s">
        <v>105</v>
      </c>
      <c r="I2008" t="s">
        <v>55</v>
      </c>
      <c r="J2008" t="s">
        <v>55</v>
      </c>
      <c r="K2008">
        <v>66.548947999999996</v>
      </c>
      <c r="L2008">
        <v>3.3376070000000002</v>
      </c>
      <c r="M2008">
        <v>59.561</v>
      </c>
      <c r="N2008">
        <v>73.039000000000001</v>
      </c>
      <c r="O2008" t="s">
        <v>57</v>
      </c>
      <c r="P2008" t="s">
        <v>4662</v>
      </c>
      <c r="Q2008">
        <v>6.49</v>
      </c>
      <c r="R2008">
        <v>6.9880000000000004</v>
      </c>
      <c r="S2008">
        <v>38919</v>
      </c>
      <c r="T2008">
        <v>3442</v>
      </c>
      <c r="U2008">
        <v>34833</v>
      </c>
      <c r="V2008">
        <v>42715</v>
      </c>
      <c r="W2008">
        <v>277</v>
      </c>
      <c r="X2008">
        <v>184</v>
      </c>
      <c r="Y2008">
        <v>0</v>
      </c>
      <c r="Z2008">
        <v>0</v>
      </c>
      <c r="AA2008">
        <v>0</v>
      </c>
      <c r="AB2008">
        <v>1</v>
      </c>
      <c r="AC2008" t="s">
        <v>506</v>
      </c>
      <c r="AD2008" t="s">
        <v>4632</v>
      </c>
      <c r="AE2008">
        <v>1.38</v>
      </c>
    </row>
    <row r="2009" spans="1:31">
      <c r="A2009" t="s">
        <v>4663</v>
      </c>
      <c r="B2009">
        <v>2012</v>
      </c>
      <c r="C2009" t="s">
        <v>4632</v>
      </c>
      <c r="D2009" t="s">
        <v>55</v>
      </c>
      <c r="E2009" t="s">
        <v>55</v>
      </c>
      <c r="F2009" t="s">
        <v>55</v>
      </c>
      <c r="G2009" t="s">
        <v>55</v>
      </c>
      <c r="H2009" t="s">
        <v>105</v>
      </c>
      <c r="I2009" t="s">
        <v>61</v>
      </c>
      <c r="J2009" t="s">
        <v>55</v>
      </c>
      <c r="K2009">
        <v>66.317801000000003</v>
      </c>
      <c r="L2009">
        <v>4.4545960000000004</v>
      </c>
      <c r="M2009">
        <v>56.83</v>
      </c>
      <c r="N2009">
        <v>74.927999999999997</v>
      </c>
      <c r="O2009" t="s">
        <v>57</v>
      </c>
      <c r="P2009" t="s">
        <v>4664</v>
      </c>
      <c r="Q2009">
        <v>8.61</v>
      </c>
      <c r="R2009">
        <v>9.4870000000000001</v>
      </c>
      <c r="S2009">
        <v>20660</v>
      </c>
      <c r="T2009">
        <v>2370</v>
      </c>
      <c r="U2009">
        <v>17704</v>
      </c>
      <c r="V2009">
        <v>23342</v>
      </c>
      <c r="W2009">
        <v>169</v>
      </c>
      <c r="X2009">
        <v>113</v>
      </c>
      <c r="Y2009">
        <v>0</v>
      </c>
      <c r="Z2009">
        <v>0</v>
      </c>
      <c r="AA2009">
        <v>0</v>
      </c>
      <c r="AB2009">
        <v>1</v>
      </c>
      <c r="AC2009" t="s">
        <v>1338</v>
      </c>
      <c r="AD2009" t="s">
        <v>4632</v>
      </c>
      <c r="AE2009">
        <v>1.49</v>
      </c>
    </row>
    <row r="2010" spans="1:31">
      <c r="A2010" t="s">
        <v>4665</v>
      </c>
      <c r="B2010">
        <v>2012</v>
      </c>
      <c r="C2010" t="s">
        <v>4632</v>
      </c>
      <c r="D2010" t="s">
        <v>55</v>
      </c>
      <c r="E2010" t="s">
        <v>55</v>
      </c>
      <c r="F2010" t="s">
        <v>55</v>
      </c>
      <c r="G2010" t="s">
        <v>55</v>
      </c>
      <c r="H2010" t="s">
        <v>105</v>
      </c>
      <c r="I2010" t="s">
        <v>72</v>
      </c>
      <c r="J2010" t="s">
        <v>55</v>
      </c>
      <c r="K2010">
        <v>66.812432999999999</v>
      </c>
      <c r="L2010">
        <v>5.5499850000000004</v>
      </c>
      <c r="M2010">
        <v>54.780999999999999</v>
      </c>
      <c r="N2010">
        <v>77.424999999999997</v>
      </c>
      <c r="O2010" t="s">
        <v>57</v>
      </c>
      <c r="P2010" t="s">
        <v>4666</v>
      </c>
      <c r="Q2010">
        <v>10.613</v>
      </c>
      <c r="R2010">
        <v>12.031000000000001</v>
      </c>
      <c r="S2010">
        <v>18259</v>
      </c>
      <c r="T2010">
        <v>2816</v>
      </c>
      <c r="U2010">
        <v>14971</v>
      </c>
      <c r="V2010">
        <v>21160</v>
      </c>
      <c r="W2010">
        <v>108</v>
      </c>
      <c r="X2010">
        <v>71</v>
      </c>
      <c r="Y2010">
        <v>0</v>
      </c>
      <c r="Z2010">
        <v>0</v>
      </c>
      <c r="AA2010">
        <v>0</v>
      </c>
      <c r="AB2010">
        <v>1</v>
      </c>
      <c r="AC2010" t="s">
        <v>110</v>
      </c>
      <c r="AD2010" t="s">
        <v>4632</v>
      </c>
      <c r="AE2010">
        <v>1.49</v>
      </c>
    </row>
    <row r="2011" spans="1:31">
      <c r="A2011" t="s">
        <v>4667</v>
      </c>
      <c r="B2011">
        <v>2012</v>
      </c>
      <c r="C2011" t="s">
        <v>4632</v>
      </c>
      <c r="D2011" t="s">
        <v>55</v>
      </c>
      <c r="E2011" t="s">
        <v>55</v>
      </c>
      <c r="F2011" t="s">
        <v>55</v>
      </c>
      <c r="G2011" t="s">
        <v>55</v>
      </c>
      <c r="H2011" t="s">
        <v>115</v>
      </c>
      <c r="I2011" t="s">
        <v>55</v>
      </c>
      <c r="J2011" t="s">
        <v>55</v>
      </c>
      <c r="K2011">
        <v>61.111671000000001</v>
      </c>
      <c r="L2011">
        <v>6.1394440000000001</v>
      </c>
      <c r="M2011">
        <v>48.054000000000002</v>
      </c>
      <c r="N2011">
        <v>73.097999999999999</v>
      </c>
      <c r="O2011" t="s">
        <v>57</v>
      </c>
      <c r="P2011" t="s">
        <v>4668</v>
      </c>
      <c r="Q2011">
        <v>11.986000000000001</v>
      </c>
      <c r="R2011">
        <v>13.058</v>
      </c>
      <c r="S2011">
        <v>14511</v>
      </c>
      <c r="T2011">
        <v>2228</v>
      </c>
      <c r="U2011">
        <v>11411</v>
      </c>
      <c r="V2011">
        <v>17358</v>
      </c>
      <c r="W2011">
        <v>138</v>
      </c>
      <c r="X2011">
        <v>77</v>
      </c>
      <c r="Y2011">
        <v>0</v>
      </c>
      <c r="Z2011">
        <v>0</v>
      </c>
      <c r="AA2011">
        <v>0</v>
      </c>
      <c r="AB2011">
        <v>1</v>
      </c>
      <c r="AC2011" t="s">
        <v>272</v>
      </c>
      <c r="AD2011" t="s">
        <v>4632</v>
      </c>
      <c r="AE2011">
        <v>2.17</v>
      </c>
    </row>
    <row r="2012" spans="1:31">
      <c r="A2012" t="s">
        <v>4669</v>
      </c>
      <c r="B2012">
        <v>2012</v>
      </c>
      <c r="C2012" t="s">
        <v>4632</v>
      </c>
      <c r="D2012" t="s">
        <v>55</v>
      </c>
      <c r="E2012" t="s">
        <v>55</v>
      </c>
      <c r="F2012" t="s">
        <v>55</v>
      </c>
      <c r="G2012" t="s">
        <v>55</v>
      </c>
      <c r="H2012" t="s">
        <v>115</v>
      </c>
      <c r="I2012" t="s">
        <v>61</v>
      </c>
      <c r="J2012" t="s">
        <v>55</v>
      </c>
      <c r="K2012">
        <v>62.480074000000002</v>
      </c>
      <c r="L2012">
        <v>8.2667099999999998</v>
      </c>
      <c r="M2012">
        <v>44.478999999999999</v>
      </c>
      <c r="N2012">
        <v>78.268000000000001</v>
      </c>
      <c r="O2012" t="s">
        <v>57</v>
      </c>
      <c r="P2012" t="s">
        <v>4670</v>
      </c>
      <c r="Q2012">
        <v>15.788</v>
      </c>
      <c r="R2012">
        <v>18.001999999999999</v>
      </c>
      <c r="S2012">
        <v>7255</v>
      </c>
      <c r="T2012">
        <v>1424</v>
      </c>
      <c r="U2012">
        <v>5165</v>
      </c>
      <c r="V2012">
        <v>9088</v>
      </c>
      <c r="W2012">
        <v>79</v>
      </c>
      <c r="X2012">
        <v>46</v>
      </c>
      <c r="Y2012">
        <v>0</v>
      </c>
      <c r="Z2012">
        <v>0</v>
      </c>
      <c r="AA2012">
        <v>0</v>
      </c>
      <c r="AB2012">
        <v>1</v>
      </c>
      <c r="AC2012" t="s">
        <v>480</v>
      </c>
      <c r="AD2012" t="s">
        <v>4632</v>
      </c>
      <c r="AE2012">
        <v>2.27</v>
      </c>
    </row>
    <row r="2013" spans="1:31">
      <c r="A2013" t="s">
        <v>4671</v>
      </c>
      <c r="B2013">
        <v>2012</v>
      </c>
      <c r="C2013" t="s">
        <v>4632</v>
      </c>
      <c r="D2013" t="s">
        <v>55</v>
      </c>
      <c r="E2013" t="s">
        <v>55</v>
      </c>
      <c r="F2013" t="s">
        <v>55</v>
      </c>
      <c r="G2013" t="s">
        <v>55</v>
      </c>
      <c r="H2013" t="s">
        <v>115</v>
      </c>
      <c r="I2013" t="s">
        <v>72</v>
      </c>
      <c r="J2013" t="s">
        <v>55</v>
      </c>
      <c r="K2013">
        <v>59.802132999999998</v>
      </c>
      <c r="L2013">
        <v>9.1794170000000008</v>
      </c>
      <c r="M2013">
        <v>40.073</v>
      </c>
      <c r="N2013">
        <v>77.451999999999998</v>
      </c>
      <c r="O2013" t="s">
        <v>57</v>
      </c>
      <c r="P2013" t="s">
        <v>4672</v>
      </c>
      <c r="Q2013">
        <v>17.649999999999999</v>
      </c>
      <c r="R2013">
        <v>19.728999999999999</v>
      </c>
      <c r="S2013">
        <v>7256</v>
      </c>
      <c r="T2013">
        <v>1740</v>
      </c>
      <c r="U2013">
        <v>4862</v>
      </c>
      <c r="V2013">
        <v>9398</v>
      </c>
      <c r="W2013">
        <v>59</v>
      </c>
      <c r="X2013">
        <v>31</v>
      </c>
      <c r="Y2013">
        <v>0</v>
      </c>
      <c r="Z2013">
        <v>0</v>
      </c>
      <c r="AA2013">
        <v>0</v>
      </c>
      <c r="AB2013">
        <v>1</v>
      </c>
      <c r="AC2013" t="s">
        <v>480</v>
      </c>
      <c r="AD2013" t="s">
        <v>4632</v>
      </c>
      <c r="AE2013">
        <v>2.0299999999999998</v>
      </c>
    </row>
    <row r="2014" spans="1:31">
      <c r="A2014" t="s">
        <v>4673</v>
      </c>
      <c r="B2014">
        <v>2012</v>
      </c>
      <c r="C2014" t="s">
        <v>4632</v>
      </c>
      <c r="D2014" t="s">
        <v>55</v>
      </c>
      <c r="E2014" t="s">
        <v>55</v>
      </c>
      <c r="F2014" t="s">
        <v>55</v>
      </c>
      <c r="G2014" t="s">
        <v>55</v>
      </c>
      <c r="H2014" t="s">
        <v>125</v>
      </c>
      <c r="I2014" t="s">
        <v>55</v>
      </c>
      <c r="J2014" t="s">
        <v>55</v>
      </c>
      <c r="K2014">
        <v>53.978225000000002</v>
      </c>
      <c r="L2014">
        <v>6.9615520000000002</v>
      </c>
      <c r="M2014">
        <v>39.597000000000001</v>
      </c>
      <c r="N2014">
        <v>67.89</v>
      </c>
      <c r="O2014" t="s">
        <v>57</v>
      </c>
      <c r="P2014" t="s">
        <v>4674</v>
      </c>
      <c r="Q2014">
        <v>13.912000000000001</v>
      </c>
      <c r="R2014">
        <v>14.381</v>
      </c>
      <c r="S2014">
        <v>5353</v>
      </c>
      <c r="T2014">
        <v>1001</v>
      </c>
      <c r="U2014">
        <v>3927</v>
      </c>
      <c r="V2014">
        <v>6733</v>
      </c>
      <c r="W2014">
        <v>70</v>
      </c>
      <c r="X2014">
        <v>40</v>
      </c>
      <c r="Y2014">
        <v>0</v>
      </c>
      <c r="Z2014">
        <v>0</v>
      </c>
      <c r="AA2014">
        <v>0</v>
      </c>
      <c r="AB2014">
        <v>1</v>
      </c>
      <c r="AC2014" t="s">
        <v>120</v>
      </c>
      <c r="AD2014" t="s">
        <v>4632</v>
      </c>
      <c r="AE2014">
        <v>1.35</v>
      </c>
    </row>
    <row r="2015" spans="1:31">
      <c r="A2015" t="s">
        <v>4675</v>
      </c>
      <c r="B2015">
        <v>2012</v>
      </c>
      <c r="C2015" t="s">
        <v>4632</v>
      </c>
      <c r="D2015" t="s">
        <v>55</v>
      </c>
      <c r="E2015" t="s">
        <v>55</v>
      </c>
      <c r="F2015" t="s">
        <v>55</v>
      </c>
      <c r="G2015" t="s">
        <v>55</v>
      </c>
      <c r="H2015" t="s">
        <v>125</v>
      </c>
      <c r="I2015" t="s">
        <v>61</v>
      </c>
      <c r="J2015" t="s">
        <v>55</v>
      </c>
      <c r="K2015">
        <v>49.848618999999999</v>
      </c>
      <c r="L2015">
        <v>8.6212540000000004</v>
      </c>
      <c r="M2015">
        <v>32.415999999999997</v>
      </c>
      <c r="N2015">
        <v>67.308000000000007</v>
      </c>
      <c r="O2015" t="s">
        <v>57</v>
      </c>
      <c r="P2015" t="s">
        <v>4676</v>
      </c>
      <c r="Q2015">
        <v>17.459</v>
      </c>
      <c r="R2015">
        <v>17.431999999999999</v>
      </c>
      <c r="S2015">
        <v>2754</v>
      </c>
      <c r="T2015">
        <v>656</v>
      </c>
      <c r="U2015">
        <v>1791</v>
      </c>
      <c r="V2015">
        <v>3719</v>
      </c>
      <c r="W2015">
        <v>40</v>
      </c>
      <c r="X2015">
        <v>21</v>
      </c>
      <c r="Y2015">
        <v>0</v>
      </c>
      <c r="Z2015">
        <v>0</v>
      </c>
      <c r="AA2015">
        <v>0</v>
      </c>
      <c r="AB2015">
        <v>1</v>
      </c>
      <c r="AC2015" t="s">
        <v>570</v>
      </c>
      <c r="AD2015" t="s">
        <v>4632</v>
      </c>
      <c r="AE2015">
        <v>1.1599999999999999</v>
      </c>
    </row>
    <row r="2016" spans="1:31">
      <c r="A2016" t="s">
        <v>4677</v>
      </c>
      <c r="B2016">
        <v>2012</v>
      </c>
      <c r="C2016" t="s">
        <v>4632</v>
      </c>
      <c r="D2016" t="s">
        <v>55</v>
      </c>
      <c r="E2016" t="s">
        <v>55</v>
      </c>
      <c r="F2016" t="s">
        <v>55</v>
      </c>
      <c r="G2016" t="s">
        <v>55</v>
      </c>
      <c r="H2016" t="s">
        <v>125</v>
      </c>
      <c r="I2016" t="s">
        <v>72</v>
      </c>
      <c r="J2016" t="s">
        <v>55</v>
      </c>
      <c r="K2016">
        <v>59.172939999999997</v>
      </c>
      <c r="L2016">
        <v>10.70818</v>
      </c>
      <c r="M2016">
        <v>36.320999999999998</v>
      </c>
      <c r="N2016">
        <v>79.441000000000003</v>
      </c>
      <c r="O2016" t="s">
        <v>57</v>
      </c>
      <c r="P2016" t="s">
        <v>4678</v>
      </c>
      <c r="Q2016">
        <v>20.268999999999998</v>
      </c>
      <c r="R2016">
        <v>22.852</v>
      </c>
      <c r="S2016">
        <v>2599</v>
      </c>
      <c r="T2016">
        <v>696</v>
      </c>
      <c r="U2016">
        <v>1595</v>
      </c>
      <c r="V2016">
        <v>3489</v>
      </c>
      <c r="W2016">
        <v>30</v>
      </c>
      <c r="X2016">
        <v>19</v>
      </c>
      <c r="Y2016">
        <v>0</v>
      </c>
      <c r="Z2016">
        <v>0</v>
      </c>
      <c r="AA2016">
        <v>0</v>
      </c>
      <c r="AB2016">
        <v>1</v>
      </c>
      <c r="AC2016" t="s">
        <v>1926</v>
      </c>
      <c r="AD2016" t="s">
        <v>4632</v>
      </c>
      <c r="AE2016">
        <v>1.38</v>
      </c>
    </row>
    <row r="2017" spans="1:31">
      <c r="A2017" t="s">
        <v>4679</v>
      </c>
      <c r="B2017">
        <v>2012</v>
      </c>
      <c r="C2017" t="s">
        <v>4632</v>
      </c>
      <c r="D2017" t="s">
        <v>55</v>
      </c>
      <c r="E2017" t="s">
        <v>55</v>
      </c>
      <c r="F2017" t="s">
        <v>55</v>
      </c>
      <c r="G2017" t="s">
        <v>55</v>
      </c>
      <c r="H2017" t="s">
        <v>55</v>
      </c>
      <c r="I2017" t="s">
        <v>55</v>
      </c>
      <c r="J2017" t="s">
        <v>55</v>
      </c>
      <c r="K2017">
        <v>56.084141000000002</v>
      </c>
      <c r="L2017">
        <v>1.790699</v>
      </c>
      <c r="M2017">
        <v>52.493000000000002</v>
      </c>
      <c r="N2017">
        <v>59.628999999999998</v>
      </c>
      <c r="O2017" t="s">
        <v>57</v>
      </c>
      <c r="P2017" t="s">
        <v>4680</v>
      </c>
      <c r="Q2017">
        <v>3.5449999999999999</v>
      </c>
      <c r="R2017">
        <v>3.5920000000000001</v>
      </c>
      <c r="S2017">
        <v>249149</v>
      </c>
      <c r="T2017">
        <v>11820</v>
      </c>
      <c r="U2017">
        <v>233194</v>
      </c>
      <c r="V2017">
        <v>264896</v>
      </c>
      <c r="W2017">
        <v>1966</v>
      </c>
      <c r="X2017">
        <v>1172</v>
      </c>
      <c r="Y2017">
        <v>0</v>
      </c>
      <c r="Z2017">
        <v>0</v>
      </c>
      <c r="AA2017">
        <v>0</v>
      </c>
      <c r="AB2017">
        <v>1</v>
      </c>
      <c r="AC2017" t="s">
        <v>4681</v>
      </c>
      <c r="AD2017" t="s">
        <v>4632</v>
      </c>
      <c r="AE2017">
        <v>2.56</v>
      </c>
    </row>
    <row r="2018" spans="1:31">
      <c r="A2018" t="s">
        <v>4682</v>
      </c>
      <c r="B2018">
        <v>2012</v>
      </c>
      <c r="C2018" t="s">
        <v>4632</v>
      </c>
      <c r="D2018" t="s">
        <v>55</v>
      </c>
      <c r="E2018" t="s">
        <v>55</v>
      </c>
      <c r="F2018" t="s">
        <v>55</v>
      </c>
      <c r="G2018" t="s">
        <v>55</v>
      </c>
      <c r="H2018" t="s">
        <v>55</v>
      </c>
      <c r="I2018" t="s">
        <v>55</v>
      </c>
      <c r="J2018" t="s">
        <v>137</v>
      </c>
      <c r="K2018">
        <v>60.645932000000002</v>
      </c>
      <c r="L2018">
        <v>5.2022700000000004</v>
      </c>
      <c r="M2018">
        <v>49.710999999999999</v>
      </c>
      <c r="N2018">
        <v>70.850999999999999</v>
      </c>
      <c r="O2018" t="s">
        <v>57</v>
      </c>
      <c r="P2018" t="s">
        <v>4683</v>
      </c>
      <c r="Q2018">
        <v>10.205</v>
      </c>
      <c r="R2018">
        <v>10.935</v>
      </c>
      <c r="S2018">
        <v>34565</v>
      </c>
      <c r="T2018">
        <v>5501</v>
      </c>
      <c r="U2018">
        <v>28332</v>
      </c>
      <c r="V2018">
        <v>40381</v>
      </c>
      <c r="W2018">
        <v>137</v>
      </c>
      <c r="X2018">
        <v>85</v>
      </c>
      <c r="Y2018">
        <v>0</v>
      </c>
      <c r="Z2018">
        <v>0</v>
      </c>
      <c r="AA2018">
        <v>0</v>
      </c>
      <c r="AB2018">
        <v>1</v>
      </c>
      <c r="AC2018" t="s">
        <v>4684</v>
      </c>
      <c r="AD2018" t="s">
        <v>4632</v>
      </c>
      <c r="AE2018">
        <v>1.54</v>
      </c>
    </row>
    <row r="2019" spans="1:31">
      <c r="A2019" t="s">
        <v>4685</v>
      </c>
      <c r="B2019">
        <v>2012</v>
      </c>
      <c r="C2019" t="s">
        <v>4632</v>
      </c>
      <c r="D2019" t="s">
        <v>55</v>
      </c>
      <c r="E2019" t="s">
        <v>55</v>
      </c>
      <c r="F2019" t="s">
        <v>55</v>
      </c>
      <c r="G2019" t="s">
        <v>55</v>
      </c>
      <c r="H2019" t="s">
        <v>55</v>
      </c>
      <c r="I2019" t="s">
        <v>55</v>
      </c>
      <c r="J2019" t="s">
        <v>141</v>
      </c>
      <c r="K2019">
        <v>48.308328000000003</v>
      </c>
      <c r="L2019">
        <v>5.1880620000000004</v>
      </c>
      <c r="M2019">
        <v>37.83</v>
      </c>
      <c r="N2019">
        <v>58.896999999999998</v>
      </c>
      <c r="O2019" t="s">
        <v>57</v>
      </c>
      <c r="P2019" t="s">
        <v>4686</v>
      </c>
      <c r="Q2019">
        <v>10.589</v>
      </c>
      <c r="R2019">
        <v>10.478999999999999</v>
      </c>
      <c r="S2019">
        <v>33310</v>
      </c>
      <c r="T2019">
        <v>4679</v>
      </c>
      <c r="U2019">
        <v>26085</v>
      </c>
      <c r="V2019">
        <v>40612</v>
      </c>
      <c r="W2019">
        <v>212</v>
      </c>
      <c r="X2019">
        <v>116</v>
      </c>
      <c r="Y2019">
        <v>0</v>
      </c>
      <c r="Z2019">
        <v>0</v>
      </c>
      <c r="AA2019">
        <v>0</v>
      </c>
      <c r="AB2019">
        <v>1</v>
      </c>
      <c r="AC2019" t="s">
        <v>4687</v>
      </c>
      <c r="AD2019" t="s">
        <v>4632</v>
      </c>
      <c r="AE2019">
        <v>2.27</v>
      </c>
    </row>
    <row r="2020" spans="1:31">
      <c r="A2020" t="s">
        <v>4688</v>
      </c>
      <c r="B2020">
        <v>2012</v>
      </c>
      <c r="C2020" t="s">
        <v>4632</v>
      </c>
      <c r="D2020" t="s">
        <v>55</v>
      </c>
      <c r="E2020" t="s">
        <v>55</v>
      </c>
      <c r="F2020" t="s">
        <v>55</v>
      </c>
      <c r="G2020" t="s">
        <v>55</v>
      </c>
      <c r="H2020" t="s">
        <v>55</v>
      </c>
      <c r="I2020" t="s">
        <v>55</v>
      </c>
      <c r="J2020" t="s">
        <v>145</v>
      </c>
      <c r="K2020">
        <v>50.796017999999997</v>
      </c>
      <c r="L2020">
        <v>4.2113240000000003</v>
      </c>
      <c r="M2020">
        <v>42.262999999999998</v>
      </c>
      <c r="N2020">
        <v>59.295000000000002</v>
      </c>
      <c r="O2020" t="s">
        <v>57</v>
      </c>
      <c r="P2020" t="s">
        <v>4689</v>
      </c>
      <c r="Q2020">
        <v>8.4990000000000006</v>
      </c>
      <c r="R2020">
        <v>8.5329999999999995</v>
      </c>
      <c r="S2020">
        <v>39893</v>
      </c>
      <c r="T2020">
        <v>3449</v>
      </c>
      <c r="U2020">
        <v>33192</v>
      </c>
      <c r="V2020">
        <v>46568</v>
      </c>
      <c r="W2020">
        <v>284</v>
      </c>
      <c r="X2020">
        <v>163</v>
      </c>
      <c r="Y2020">
        <v>0</v>
      </c>
      <c r="Z2020">
        <v>0</v>
      </c>
      <c r="AA2020">
        <v>0</v>
      </c>
      <c r="AB2020">
        <v>1</v>
      </c>
      <c r="AC2020" t="s">
        <v>2992</v>
      </c>
      <c r="AD2020" t="s">
        <v>4632</v>
      </c>
      <c r="AE2020">
        <v>2.0099999999999998</v>
      </c>
    </row>
    <row r="2021" spans="1:31">
      <c r="A2021" t="s">
        <v>4690</v>
      </c>
      <c r="B2021">
        <v>2012</v>
      </c>
      <c r="C2021" t="s">
        <v>4632</v>
      </c>
      <c r="D2021" t="s">
        <v>55</v>
      </c>
      <c r="E2021" t="s">
        <v>55</v>
      </c>
      <c r="F2021" t="s">
        <v>55</v>
      </c>
      <c r="G2021" t="s">
        <v>55</v>
      </c>
      <c r="H2021" t="s">
        <v>55</v>
      </c>
      <c r="I2021" t="s">
        <v>55</v>
      </c>
      <c r="J2021" t="s">
        <v>149</v>
      </c>
      <c r="K2021">
        <v>58.406823000000003</v>
      </c>
      <c r="L2021">
        <v>3.0942099999999999</v>
      </c>
      <c r="M2021">
        <v>52.082999999999998</v>
      </c>
      <c r="N2021">
        <v>64.533000000000001</v>
      </c>
      <c r="O2021" t="s">
        <v>57</v>
      </c>
      <c r="P2021" t="s">
        <v>4691</v>
      </c>
      <c r="Q2021">
        <v>6.1260000000000003</v>
      </c>
      <c r="R2021">
        <v>6.3239999999999998</v>
      </c>
      <c r="S2021">
        <v>60040</v>
      </c>
      <c r="T2021">
        <v>5206</v>
      </c>
      <c r="U2021">
        <v>53539</v>
      </c>
      <c r="V2021">
        <v>66337</v>
      </c>
      <c r="W2021">
        <v>524</v>
      </c>
      <c r="X2021">
        <v>318</v>
      </c>
      <c r="Y2021">
        <v>0</v>
      </c>
      <c r="Z2021">
        <v>0</v>
      </c>
      <c r="AA2021">
        <v>0</v>
      </c>
      <c r="AB2021">
        <v>1</v>
      </c>
      <c r="AC2021" t="s">
        <v>4692</v>
      </c>
      <c r="AD2021" t="s">
        <v>4632</v>
      </c>
      <c r="AE2021">
        <v>2.06</v>
      </c>
    </row>
    <row r="2022" spans="1:31">
      <c r="A2022" t="s">
        <v>4693</v>
      </c>
      <c r="B2022">
        <v>2012</v>
      </c>
      <c r="C2022" t="s">
        <v>4632</v>
      </c>
      <c r="D2022" t="s">
        <v>55</v>
      </c>
      <c r="E2022" t="s">
        <v>55</v>
      </c>
      <c r="F2022" t="s">
        <v>55</v>
      </c>
      <c r="G2022" t="s">
        <v>55</v>
      </c>
      <c r="H2022" t="s">
        <v>55</v>
      </c>
      <c r="I2022" t="s">
        <v>55</v>
      </c>
      <c r="J2022" t="s">
        <v>153</v>
      </c>
      <c r="K2022">
        <v>59.389580000000002</v>
      </c>
      <c r="L2022">
        <v>2.291347</v>
      </c>
      <c r="M2022">
        <v>54.744</v>
      </c>
      <c r="N2022">
        <v>63.912999999999997</v>
      </c>
      <c r="O2022" t="s">
        <v>57</v>
      </c>
      <c r="P2022" t="s">
        <v>4694</v>
      </c>
      <c r="Q2022">
        <v>4.524</v>
      </c>
      <c r="R2022">
        <v>4.6449999999999996</v>
      </c>
      <c r="S2022">
        <v>81341</v>
      </c>
      <c r="T2022">
        <v>4870</v>
      </c>
      <c r="U2022">
        <v>74978</v>
      </c>
      <c r="V2022">
        <v>87537</v>
      </c>
      <c r="W2022">
        <v>809</v>
      </c>
      <c r="X2022">
        <v>490</v>
      </c>
      <c r="Y2022">
        <v>0</v>
      </c>
      <c r="Z2022">
        <v>0</v>
      </c>
      <c r="AA2022">
        <v>0</v>
      </c>
      <c r="AB2022">
        <v>1</v>
      </c>
      <c r="AC2022" t="s">
        <v>4695</v>
      </c>
      <c r="AD2022" t="s">
        <v>4632</v>
      </c>
      <c r="AE2022">
        <v>1.76</v>
      </c>
    </row>
    <row r="2023" spans="1:31">
      <c r="A2023" t="s">
        <v>4696</v>
      </c>
      <c r="B2023">
        <v>2012</v>
      </c>
      <c r="C2023" t="s">
        <v>4632</v>
      </c>
      <c r="D2023" t="s">
        <v>55</v>
      </c>
      <c r="E2023" t="s">
        <v>55</v>
      </c>
      <c r="F2023" t="s">
        <v>55</v>
      </c>
      <c r="G2023" t="s">
        <v>55</v>
      </c>
      <c r="H2023" t="s">
        <v>55</v>
      </c>
      <c r="I2023" t="s">
        <v>61</v>
      </c>
      <c r="J2023" t="s">
        <v>55</v>
      </c>
      <c r="K2023">
        <v>58.887976999999999</v>
      </c>
      <c r="L2023">
        <v>2.106344</v>
      </c>
      <c r="M2023">
        <v>54.631</v>
      </c>
      <c r="N2023">
        <v>63.048000000000002</v>
      </c>
      <c r="O2023" t="s">
        <v>57</v>
      </c>
      <c r="P2023" t="s">
        <v>4697</v>
      </c>
      <c r="Q2023">
        <v>4.16</v>
      </c>
      <c r="R2023">
        <v>4.2569999999999997</v>
      </c>
      <c r="S2023">
        <v>135023</v>
      </c>
      <c r="T2023">
        <v>7705</v>
      </c>
      <c r="U2023">
        <v>125262</v>
      </c>
      <c r="V2023">
        <v>144563</v>
      </c>
      <c r="W2023">
        <v>1215</v>
      </c>
      <c r="X2023">
        <v>736</v>
      </c>
      <c r="Y2023">
        <v>0</v>
      </c>
      <c r="Z2023">
        <v>0</v>
      </c>
      <c r="AA2023">
        <v>0</v>
      </c>
      <c r="AB2023">
        <v>1</v>
      </c>
      <c r="AC2023" t="s">
        <v>4698</v>
      </c>
      <c r="AD2023" t="s">
        <v>4632</v>
      </c>
      <c r="AE2023">
        <v>2.2200000000000002</v>
      </c>
    </row>
    <row r="2024" spans="1:31">
      <c r="A2024" t="s">
        <v>4699</v>
      </c>
      <c r="B2024">
        <v>2012</v>
      </c>
      <c r="C2024" t="s">
        <v>4632</v>
      </c>
      <c r="D2024" t="s">
        <v>55</v>
      </c>
      <c r="E2024" t="s">
        <v>55</v>
      </c>
      <c r="F2024" t="s">
        <v>55</v>
      </c>
      <c r="G2024" t="s">
        <v>55</v>
      </c>
      <c r="H2024" t="s">
        <v>55</v>
      </c>
      <c r="I2024" t="s">
        <v>61</v>
      </c>
      <c r="J2024" t="s">
        <v>137</v>
      </c>
      <c r="K2024">
        <v>62.181868000000001</v>
      </c>
      <c r="L2024">
        <v>7.1983730000000001</v>
      </c>
      <c r="M2024">
        <v>46.683</v>
      </c>
      <c r="N2024">
        <v>76.052000000000007</v>
      </c>
      <c r="O2024" t="s">
        <v>57</v>
      </c>
      <c r="P2024" t="s">
        <v>4700</v>
      </c>
      <c r="Q2024">
        <v>13.87</v>
      </c>
      <c r="R2024">
        <v>15.499000000000001</v>
      </c>
      <c r="S2024">
        <v>15033</v>
      </c>
      <c r="T2024">
        <v>3452</v>
      </c>
      <c r="U2024">
        <v>11286</v>
      </c>
      <c r="V2024">
        <v>18387</v>
      </c>
      <c r="W2024">
        <v>75</v>
      </c>
      <c r="X2024">
        <v>46</v>
      </c>
      <c r="Y2024">
        <v>0</v>
      </c>
      <c r="Z2024">
        <v>0</v>
      </c>
      <c r="AA2024">
        <v>0</v>
      </c>
      <c r="AB2024">
        <v>1</v>
      </c>
      <c r="AC2024" t="s">
        <v>113</v>
      </c>
      <c r="AD2024" t="s">
        <v>4632</v>
      </c>
      <c r="AE2024">
        <v>1.63</v>
      </c>
    </row>
    <row r="2025" spans="1:31">
      <c r="A2025" t="s">
        <v>4701</v>
      </c>
      <c r="B2025">
        <v>2012</v>
      </c>
      <c r="C2025" t="s">
        <v>4632</v>
      </c>
      <c r="D2025" t="s">
        <v>55</v>
      </c>
      <c r="E2025" t="s">
        <v>55</v>
      </c>
      <c r="F2025" t="s">
        <v>55</v>
      </c>
      <c r="G2025" t="s">
        <v>55</v>
      </c>
      <c r="H2025" t="s">
        <v>55</v>
      </c>
      <c r="I2025" t="s">
        <v>61</v>
      </c>
      <c r="J2025" t="s">
        <v>141</v>
      </c>
      <c r="K2025">
        <v>53.718673000000003</v>
      </c>
      <c r="L2025">
        <v>7.1784350000000003</v>
      </c>
      <c r="M2025">
        <v>38.848999999999997</v>
      </c>
      <c r="N2025">
        <v>68.12</v>
      </c>
      <c r="O2025" t="s">
        <v>57</v>
      </c>
      <c r="P2025" t="s">
        <v>4702</v>
      </c>
      <c r="Q2025">
        <v>14.401</v>
      </c>
      <c r="R2025">
        <v>14.87</v>
      </c>
      <c r="S2025">
        <v>17684</v>
      </c>
      <c r="T2025">
        <v>3356</v>
      </c>
      <c r="U2025">
        <v>12789</v>
      </c>
      <c r="V2025">
        <v>22424</v>
      </c>
      <c r="W2025">
        <v>117</v>
      </c>
      <c r="X2025">
        <v>66</v>
      </c>
      <c r="Y2025">
        <v>0</v>
      </c>
      <c r="Z2025">
        <v>0</v>
      </c>
      <c r="AA2025">
        <v>0</v>
      </c>
      <c r="AB2025">
        <v>1</v>
      </c>
      <c r="AC2025" t="s">
        <v>179</v>
      </c>
      <c r="AD2025" t="s">
        <v>4632</v>
      </c>
      <c r="AE2025">
        <v>2.4</v>
      </c>
    </row>
    <row r="2026" spans="1:31">
      <c r="A2026" t="s">
        <v>4703</v>
      </c>
      <c r="B2026">
        <v>2012</v>
      </c>
      <c r="C2026" t="s">
        <v>4632</v>
      </c>
      <c r="D2026" t="s">
        <v>55</v>
      </c>
      <c r="E2026" t="s">
        <v>55</v>
      </c>
      <c r="F2026" t="s">
        <v>55</v>
      </c>
      <c r="G2026" t="s">
        <v>55</v>
      </c>
      <c r="H2026" t="s">
        <v>55</v>
      </c>
      <c r="I2026" t="s">
        <v>61</v>
      </c>
      <c r="J2026" t="s">
        <v>145</v>
      </c>
      <c r="K2026">
        <v>56.809725</v>
      </c>
      <c r="L2026">
        <v>5.5280469999999999</v>
      </c>
      <c r="M2026">
        <v>45.313000000000002</v>
      </c>
      <c r="N2026">
        <v>67.793000000000006</v>
      </c>
      <c r="O2026" t="s">
        <v>57</v>
      </c>
      <c r="P2026" t="s">
        <v>4704</v>
      </c>
      <c r="Q2026">
        <v>10.983000000000001</v>
      </c>
      <c r="R2026">
        <v>11.497</v>
      </c>
      <c r="S2026">
        <v>21844</v>
      </c>
      <c r="T2026">
        <v>2647</v>
      </c>
      <c r="U2026">
        <v>17423</v>
      </c>
      <c r="V2026">
        <v>26067</v>
      </c>
      <c r="W2026">
        <v>163</v>
      </c>
      <c r="X2026">
        <v>95</v>
      </c>
      <c r="Y2026">
        <v>0</v>
      </c>
      <c r="Z2026">
        <v>0</v>
      </c>
      <c r="AA2026">
        <v>0</v>
      </c>
      <c r="AB2026">
        <v>1</v>
      </c>
      <c r="AC2026" t="s">
        <v>94</v>
      </c>
      <c r="AD2026" t="s">
        <v>4632</v>
      </c>
      <c r="AE2026">
        <v>2.02</v>
      </c>
    </row>
    <row r="2027" spans="1:31">
      <c r="A2027" t="s">
        <v>4705</v>
      </c>
      <c r="B2027">
        <v>2012</v>
      </c>
      <c r="C2027" t="s">
        <v>4632</v>
      </c>
      <c r="D2027" t="s">
        <v>55</v>
      </c>
      <c r="E2027" t="s">
        <v>55</v>
      </c>
      <c r="F2027" t="s">
        <v>55</v>
      </c>
      <c r="G2027" t="s">
        <v>55</v>
      </c>
      <c r="H2027" t="s">
        <v>55</v>
      </c>
      <c r="I2027" t="s">
        <v>61</v>
      </c>
      <c r="J2027" t="s">
        <v>149</v>
      </c>
      <c r="K2027">
        <v>61.416514999999997</v>
      </c>
      <c r="L2027">
        <v>3.4716969999999998</v>
      </c>
      <c r="M2027">
        <v>54.238999999999997</v>
      </c>
      <c r="N2027">
        <v>68.245999999999995</v>
      </c>
      <c r="O2027" t="s">
        <v>57</v>
      </c>
      <c r="P2027" t="s">
        <v>4706</v>
      </c>
      <c r="Q2027">
        <v>6.8289999999999997</v>
      </c>
      <c r="R2027">
        <v>7.1779999999999999</v>
      </c>
      <c r="S2027">
        <v>33475</v>
      </c>
      <c r="T2027">
        <v>3341</v>
      </c>
      <c r="U2027">
        <v>29563</v>
      </c>
      <c r="V2027">
        <v>37197</v>
      </c>
      <c r="W2027">
        <v>322</v>
      </c>
      <c r="X2027">
        <v>204</v>
      </c>
      <c r="Y2027">
        <v>0</v>
      </c>
      <c r="Z2027">
        <v>0</v>
      </c>
      <c r="AA2027">
        <v>0</v>
      </c>
      <c r="AB2027">
        <v>1</v>
      </c>
      <c r="AC2027" t="s">
        <v>948</v>
      </c>
      <c r="AD2027" t="s">
        <v>4632</v>
      </c>
      <c r="AE2027">
        <v>1.63</v>
      </c>
    </row>
    <row r="2028" spans="1:31">
      <c r="A2028" t="s">
        <v>4707</v>
      </c>
      <c r="B2028">
        <v>2012</v>
      </c>
      <c r="C2028" t="s">
        <v>4632</v>
      </c>
      <c r="D2028" t="s">
        <v>55</v>
      </c>
      <c r="E2028" t="s">
        <v>55</v>
      </c>
      <c r="F2028" t="s">
        <v>55</v>
      </c>
      <c r="G2028" t="s">
        <v>55</v>
      </c>
      <c r="H2028" t="s">
        <v>55</v>
      </c>
      <c r="I2028" t="s">
        <v>61</v>
      </c>
      <c r="J2028" t="s">
        <v>153</v>
      </c>
      <c r="K2028">
        <v>59.299731999999999</v>
      </c>
      <c r="L2028">
        <v>2.6862279999999998</v>
      </c>
      <c r="M2028">
        <v>53.826999999999998</v>
      </c>
      <c r="N2028">
        <v>64.605999999999995</v>
      </c>
      <c r="O2028" t="s">
        <v>57</v>
      </c>
      <c r="P2028" t="s">
        <v>4708</v>
      </c>
      <c r="Q2028">
        <v>5.306</v>
      </c>
      <c r="R2028">
        <v>5.4720000000000004</v>
      </c>
      <c r="S2028">
        <v>46987</v>
      </c>
      <c r="T2028">
        <v>3534</v>
      </c>
      <c r="U2028">
        <v>42651</v>
      </c>
      <c r="V2028">
        <v>51191</v>
      </c>
      <c r="W2028">
        <v>538</v>
      </c>
      <c r="X2028">
        <v>325</v>
      </c>
      <c r="Y2028">
        <v>0</v>
      </c>
      <c r="Z2028">
        <v>0</v>
      </c>
      <c r="AA2028">
        <v>0</v>
      </c>
      <c r="AB2028">
        <v>1</v>
      </c>
      <c r="AC2028" t="s">
        <v>1380</v>
      </c>
      <c r="AD2028" t="s">
        <v>4632</v>
      </c>
      <c r="AE2028">
        <v>1.61</v>
      </c>
    </row>
    <row r="2029" spans="1:31">
      <c r="A2029" t="s">
        <v>4709</v>
      </c>
      <c r="B2029">
        <v>2012</v>
      </c>
      <c r="C2029" t="s">
        <v>4632</v>
      </c>
      <c r="D2029" t="s">
        <v>55</v>
      </c>
      <c r="E2029" t="s">
        <v>55</v>
      </c>
      <c r="F2029" t="s">
        <v>55</v>
      </c>
      <c r="G2029" t="s">
        <v>55</v>
      </c>
      <c r="H2029" t="s">
        <v>55</v>
      </c>
      <c r="I2029" t="s">
        <v>72</v>
      </c>
      <c r="J2029" t="s">
        <v>55</v>
      </c>
      <c r="K2029">
        <v>53.093322999999998</v>
      </c>
      <c r="L2029">
        <v>2.236815</v>
      </c>
      <c r="M2029">
        <v>48.604999999999997</v>
      </c>
      <c r="N2029">
        <v>57.545000000000002</v>
      </c>
      <c r="O2029" t="s">
        <v>57</v>
      </c>
      <c r="P2029" t="s">
        <v>4710</v>
      </c>
      <c r="Q2029">
        <v>4.452</v>
      </c>
      <c r="R2029">
        <v>4.4889999999999999</v>
      </c>
      <c r="S2029">
        <v>114126</v>
      </c>
      <c r="T2029">
        <v>7116</v>
      </c>
      <c r="U2029">
        <v>104477</v>
      </c>
      <c r="V2029">
        <v>123695</v>
      </c>
      <c r="W2029">
        <v>751</v>
      </c>
      <c r="X2029">
        <v>436</v>
      </c>
      <c r="Y2029">
        <v>0</v>
      </c>
      <c r="Z2029">
        <v>0</v>
      </c>
      <c r="AA2029">
        <v>0</v>
      </c>
      <c r="AB2029">
        <v>1</v>
      </c>
      <c r="AC2029" t="s">
        <v>4711</v>
      </c>
      <c r="AD2029" t="s">
        <v>4632</v>
      </c>
      <c r="AE2029">
        <v>1.51</v>
      </c>
    </row>
    <row r="2030" spans="1:31">
      <c r="A2030" t="s">
        <v>4712</v>
      </c>
      <c r="B2030">
        <v>2012</v>
      </c>
      <c r="C2030" t="s">
        <v>4632</v>
      </c>
      <c r="D2030" t="s">
        <v>55</v>
      </c>
      <c r="E2030" t="s">
        <v>55</v>
      </c>
      <c r="F2030" t="s">
        <v>55</v>
      </c>
      <c r="G2030" t="s">
        <v>55</v>
      </c>
      <c r="H2030" t="s">
        <v>55</v>
      </c>
      <c r="I2030" t="s">
        <v>72</v>
      </c>
      <c r="J2030" t="s">
        <v>137</v>
      </c>
      <c r="K2030">
        <v>59.51444</v>
      </c>
      <c r="L2030">
        <v>6.6681679999999997</v>
      </c>
      <c r="M2030">
        <v>45.435000000000002</v>
      </c>
      <c r="N2030">
        <v>72.534000000000006</v>
      </c>
      <c r="O2030" t="s">
        <v>57</v>
      </c>
      <c r="P2030" t="s">
        <v>4713</v>
      </c>
      <c r="Q2030">
        <v>13.02</v>
      </c>
      <c r="R2030">
        <v>14.08</v>
      </c>
      <c r="S2030">
        <v>19532</v>
      </c>
      <c r="T2030">
        <v>4040</v>
      </c>
      <c r="U2030">
        <v>14911</v>
      </c>
      <c r="V2030">
        <v>23804</v>
      </c>
      <c r="W2030">
        <v>62</v>
      </c>
      <c r="X2030">
        <v>39</v>
      </c>
      <c r="Y2030">
        <v>0</v>
      </c>
      <c r="Z2030">
        <v>0</v>
      </c>
      <c r="AA2030">
        <v>0</v>
      </c>
      <c r="AB2030">
        <v>1</v>
      </c>
      <c r="AC2030" t="s">
        <v>396</v>
      </c>
      <c r="AD2030" t="s">
        <v>4632</v>
      </c>
      <c r="AE2030">
        <v>1.1299999999999999</v>
      </c>
    </row>
    <row r="2031" spans="1:31">
      <c r="A2031" t="s">
        <v>4714</v>
      </c>
      <c r="B2031">
        <v>2012</v>
      </c>
      <c r="C2031" t="s">
        <v>4632</v>
      </c>
      <c r="D2031" t="s">
        <v>55</v>
      </c>
      <c r="E2031" t="s">
        <v>55</v>
      </c>
      <c r="F2031" t="s">
        <v>55</v>
      </c>
      <c r="G2031" t="s">
        <v>55</v>
      </c>
      <c r="H2031" t="s">
        <v>55</v>
      </c>
      <c r="I2031" t="s">
        <v>72</v>
      </c>
      <c r="J2031" t="s">
        <v>141</v>
      </c>
      <c r="K2031">
        <v>43.365816000000002</v>
      </c>
      <c r="L2031">
        <v>6.044238</v>
      </c>
      <c r="M2031">
        <v>31.381</v>
      </c>
      <c r="N2031">
        <v>55.948</v>
      </c>
      <c r="O2031" t="s">
        <v>57</v>
      </c>
      <c r="P2031" t="s">
        <v>4715</v>
      </c>
      <c r="Q2031">
        <v>12.582000000000001</v>
      </c>
      <c r="R2031">
        <v>11.984999999999999</v>
      </c>
      <c r="S2031">
        <v>15627</v>
      </c>
      <c r="T2031">
        <v>2655</v>
      </c>
      <c r="U2031">
        <v>11308</v>
      </c>
      <c r="V2031">
        <v>20161</v>
      </c>
      <c r="W2031">
        <v>95</v>
      </c>
      <c r="X2031">
        <v>50</v>
      </c>
      <c r="Y2031">
        <v>0</v>
      </c>
      <c r="Z2031">
        <v>0</v>
      </c>
      <c r="AA2031">
        <v>0</v>
      </c>
      <c r="AB2031">
        <v>1</v>
      </c>
      <c r="AC2031" t="s">
        <v>656</v>
      </c>
      <c r="AD2031" t="s">
        <v>4632</v>
      </c>
      <c r="AE2031">
        <v>1.4</v>
      </c>
    </row>
    <row r="2032" spans="1:31">
      <c r="A2032" t="s">
        <v>4716</v>
      </c>
      <c r="B2032">
        <v>2012</v>
      </c>
      <c r="C2032" t="s">
        <v>4632</v>
      </c>
      <c r="D2032" t="s">
        <v>55</v>
      </c>
      <c r="E2032" t="s">
        <v>55</v>
      </c>
      <c r="F2032" t="s">
        <v>55</v>
      </c>
      <c r="G2032" t="s">
        <v>55</v>
      </c>
      <c r="H2032" t="s">
        <v>55</v>
      </c>
      <c r="I2032" t="s">
        <v>72</v>
      </c>
      <c r="J2032" t="s">
        <v>145</v>
      </c>
      <c r="K2032">
        <v>45.027309000000002</v>
      </c>
      <c r="L2032">
        <v>5.1388809999999996</v>
      </c>
      <c r="M2032">
        <v>34.771000000000001</v>
      </c>
      <c r="N2032">
        <v>55.603999999999999</v>
      </c>
      <c r="O2032" t="s">
        <v>57</v>
      </c>
      <c r="P2032" t="s">
        <v>4717</v>
      </c>
      <c r="Q2032">
        <v>10.577</v>
      </c>
      <c r="R2032">
        <v>10.257</v>
      </c>
      <c r="S2032">
        <v>18049</v>
      </c>
      <c r="T2032">
        <v>2434</v>
      </c>
      <c r="U2032">
        <v>13938</v>
      </c>
      <c r="V2032">
        <v>22289</v>
      </c>
      <c r="W2032">
        <v>121</v>
      </c>
      <c r="X2032">
        <v>68</v>
      </c>
      <c r="Y2032">
        <v>0</v>
      </c>
      <c r="Z2032">
        <v>0</v>
      </c>
      <c r="AA2032">
        <v>0</v>
      </c>
      <c r="AB2032">
        <v>1</v>
      </c>
      <c r="AC2032" t="s">
        <v>70</v>
      </c>
      <c r="AD2032" t="s">
        <v>4632</v>
      </c>
      <c r="AE2032">
        <v>1.28</v>
      </c>
    </row>
    <row r="2033" spans="1:31">
      <c r="A2033" t="s">
        <v>4718</v>
      </c>
      <c r="B2033">
        <v>2012</v>
      </c>
      <c r="C2033" t="s">
        <v>4632</v>
      </c>
      <c r="D2033" t="s">
        <v>55</v>
      </c>
      <c r="E2033" t="s">
        <v>55</v>
      </c>
      <c r="F2033" t="s">
        <v>55</v>
      </c>
      <c r="G2033" t="s">
        <v>55</v>
      </c>
      <c r="H2033" t="s">
        <v>55</v>
      </c>
      <c r="I2033" t="s">
        <v>72</v>
      </c>
      <c r="J2033" t="s">
        <v>149</v>
      </c>
      <c r="K2033">
        <v>55.009835000000002</v>
      </c>
      <c r="L2033">
        <v>4.4163930000000002</v>
      </c>
      <c r="M2033">
        <v>45.954000000000001</v>
      </c>
      <c r="N2033">
        <v>63.828000000000003</v>
      </c>
      <c r="O2033" t="s">
        <v>57</v>
      </c>
      <c r="P2033" t="s">
        <v>4719</v>
      </c>
      <c r="Q2033">
        <v>8.8179999999999996</v>
      </c>
      <c r="R2033">
        <v>9.0559999999999992</v>
      </c>
      <c r="S2033">
        <v>26565</v>
      </c>
      <c r="T2033">
        <v>3125</v>
      </c>
      <c r="U2033">
        <v>22192</v>
      </c>
      <c r="V2033">
        <v>30823</v>
      </c>
      <c r="W2033">
        <v>202</v>
      </c>
      <c r="X2033">
        <v>114</v>
      </c>
      <c r="Y2033">
        <v>0</v>
      </c>
      <c r="Z2033">
        <v>0</v>
      </c>
      <c r="AA2033">
        <v>0</v>
      </c>
      <c r="AB2033">
        <v>1</v>
      </c>
      <c r="AC2033" t="s">
        <v>101</v>
      </c>
      <c r="AD2033" t="s">
        <v>4632</v>
      </c>
      <c r="AE2033">
        <v>1.58</v>
      </c>
    </row>
    <row r="2034" spans="1:31">
      <c r="A2034" t="s">
        <v>4720</v>
      </c>
      <c r="B2034">
        <v>2012</v>
      </c>
      <c r="C2034" t="s">
        <v>4632</v>
      </c>
      <c r="D2034" t="s">
        <v>55</v>
      </c>
      <c r="E2034" t="s">
        <v>55</v>
      </c>
      <c r="F2034" t="s">
        <v>55</v>
      </c>
      <c r="G2034" t="s">
        <v>55</v>
      </c>
      <c r="H2034" t="s">
        <v>55</v>
      </c>
      <c r="I2034" t="s">
        <v>72</v>
      </c>
      <c r="J2034" t="s">
        <v>153</v>
      </c>
      <c r="K2034">
        <v>59.512909000000001</v>
      </c>
      <c r="L2034">
        <v>3.5285829999999998</v>
      </c>
      <c r="M2034">
        <v>52.250999999999998</v>
      </c>
      <c r="N2034">
        <v>66.48</v>
      </c>
      <c r="O2034" t="s">
        <v>57</v>
      </c>
      <c r="P2034" t="s">
        <v>4721</v>
      </c>
      <c r="Q2034">
        <v>6.9669999999999996</v>
      </c>
      <c r="R2034">
        <v>7.2619999999999996</v>
      </c>
      <c r="S2034">
        <v>34354</v>
      </c>
      <c r="T2034">
        <v>3541</v>
      </c>
      <c r="U2034">
        <v>30162</v>
      </c>
      <c r="V2034">
        <v>38376</v>
      </c>
      <c r="W2034">
        <v>271</v>
      </c>
      <c r="X2034">
        <v>165</v>
      </c>
      <c r="Y2034">
        <v>0</v>
      </c>
      <c r="Z2034">
        <v>0</v>
      </c>
      <c r="AA2034">
        <v>0</v>
      </c>
      <c r="AB2034">
        <v>1</v>
      </c>
      <c r="AC2034" t="s">
        <v>1335</v>
      </c>
      <c r="AD2034" t="s">
        <v>4632</v>
      </c>
      <c r="AE2034">
        <v>1.4</v>
      </c>
    </row>
    <row r="2035" spans="1:31">
      <c r="A2035" t="s">
        <v>4722</v>
      </c>
      <c r="B2035">
        <v>2012</v>
      </c>
      <c r="C2035" t="s">
        <v>4632</v>
      </c>
      <c r="D2035" t="s">
        <v>55</v>
      </c>
      <c r="E2035" t="s">
        <v>55</v>
      </c>
      <c r="F2035" t="s">
        <v>55</v>
      </c>
      <c r="G2035" t="s">
        <v>193</v>
      </c>
      <c r="H2035" t="s">
        <v>65</v>
      </c>
      <c r="I2035" t="s">
        <v>55</v>
      </c>
      <c r="J2035" t="s">
        <v>55</v>
      </c>
      <c r="K2035">
        <v>62.893048</v>
      </c>
      <c r="L2035">
        <v>6.7744819999999999</v>
      </c>
      <c r="M2035">
        <v>48.298999999999999</v>
      </c>
      <c r="N2035">
        <v>75.947000000000003</v>
      </c>
      <c r="O2035" t="s">
        <v>57</v>
      </c>
      <c r="P2035" t="s">
        <v>4723</v>
      </c>
      <c r="Q2035">
        <v>13.054</v>
      </c>
      <c r="R2035">
        <v>14.593999999999999</v>
      </c>
      <c r="S2035">
        <v>12418</v>
      </c>
      <c r="T2035">
        <v>2452</v>
      </c>
      <c r="U2035">
        <v>9536</v>
      </c>
      <c r="V2035">
        <v>14995</v>
      </c>
      <c r="W2035">
        <v>85</v>
      </c>
      <c r="X2035">
        <v>53</v>
      </c>
      <c r="Y2035">
        <v>0</v>
      </c>
      <c r="Z2035">
        <v>0</v>
      </c>
      <c r="AA2035">
        <v>0</v>
      </c>
      <c r="AB2035">
        <v>1</v>
      </c>
      <c r="AC2035" t="s">
        <v>645</v>
      </c>
      <c r="AD2035" t="s">
        <v>4632</v>
      </c>
      <c r="AE2035">
        <v>1.65</v>
      </c>
    </row>
    <row r="2036" spans="1:31">
      <c r="A2036" t="s">
        <v>4724</v>
      </c>
      <c r="B2036">
        <v>2012</v>
      </c>
      <c r="C2036" t="s">
        <v>4632</v>
      </c>
      <c r="D2036" t="s">
        <v>55</v>
      </c>
      <c r="E2036" t="s">
        <v>55</v>
      </c>
      <c r="F2036" t="s">
        <v>55</v>
      </c>
      <c r="G2036" t="s">
        <v>193</v>
      </c>
      <c r="H2036" t="s">
        <v>65</v>
      </c>
      <c r="I2036" t="s">
        <v>61</v>
      </c>
      <c r="J2036" t="s">
        <v>55</v>
      </c>
      <c r="K2036">
        <v>68.444925999999995</v>
      </c>
      <c r="L2036">
        <v>8.1782160000000008</v>
      </c>
      <c r="M2036">
        <v>49.966000000000001</v>
      </c>
      <c r="N2036">
        <v>83.456000000000003</v>
      </c>
      <c r="O2036" t="s">
        <v>57</v>
      </c>
      <c r="P2036" t="s">
        <v>4725</v>
      </c>
      <c r="Q2036">
        <v>15.010999999999999</v>
      </c>
      <c r="R2036">
        <v>18.478999999999999</v>
      </c>
      <c r="S2036">
        <v>6662</v>
      </c>
      <c r="T2036">
        <v>1476</v>
      </c>
      <c r="U2036">
        <v>4863</v>
      </c>
      <c r="V2036">
        <v>8123</v>
      </c>
      <c r="W2036">
        <v>53</v>
      </c>
      <c r="X2036">
        <v>34</v>
      </c>
      <c r="Y2036">
        <v>0</v>
      </c>
      <c r="Z2036">
        <v>0</v>
      </c>
      <c r="AA2036">
        <v>0</v>
      </c>
      <c r="AB2036">
        <v>1</v>
      </c>
      <c r="AC2036" t="s">
        <v>198</v>
      </c>
      <c r="AD2036" t="s">
        <v>4632</v>
      </c>
      <c r="AE2036">
        <v>1.61</v>
      </c>
    </row>
    <row r="2037" spans="1:31">
      <c r="A2037" t="s">
        <v>4726</v>
      </c>
      <c r="B2037">
        <v>2012</v>
      </c>
      <c r="C2037" t="s">
        <v>4632</v>
      </c>
      <c r="D2037" t="s">
        <v>55</v>
      </c>
      <c r="E2037" t="s">
        <v>55</v>
      </c>
      <c r="F2037" t="s">
        <v>55</v>
      </c>
      <c r="G2037" t="s">
        <v>193</v>
      </c>
      <c r="H2037" t="s">
        <v>65</v>
      </c>
      <c r="I2037" t="s">
        <v>72</v>
      </c>
      <c r="J2037" t="s">
        <v>55</v>
      </c>
      <c r="K2037">
        <v>57.494911999999999</v>
      </c>
      <c r="L2037">
        <v>10.425609</v>
      </c>
      <c r="M2037">
        <v>35.49</v>
      </c>
      <c r="N2037">
        <v>77.516999999999996</v>
      </c>
      <c r="O2037" t="s">
        <v>57</v>
      </c>
      <c r="P2037" t="s">
        <v>4727</v>
      </c>
      <c r="Q2037">
        <v>20.021999999999998</v>
      </c>
      <c r="R2037">
        <v>22.004999999999999</v>
      </c>
      <c r="S2037">
        <v>5756</v>
      </c>
      <c r="T2037">
        <v>1666</v>
      </c>
      <c r="U2037">
        <v>3553</v>
      </c>
      <c r="V2037">
        <v>7760</v>
      </c>
      <c r="W2037">
        <v>32</v>
      </c>
      <c r="X2037">
        <v>19</v>
      </c>
      <c r="Y2037">
        <v>0</v>
      </c>
      <c r="Z2037">
        <v>0</v>
      </c>
      <c r="AA2037">
        <v>0</v>
      </c>
      <c r="AB2037">
        <v>1</v>
      </c>
      <c r="AC2037" t="s">
        <v>442</v>
      </c>
      <c r="AD2037" t="s">
        <v>4632</v>
      </c>
      <c r="AE2037">
        <v>1.38</v>
      </c>
    </row>
    <row r="2038" spans="1:31">
      <c r="A2038" t="s">
        <v>4728</v>
      </c>
      <c r="B2038">
        <v>2012</v>
      </c>
      <c r="C2038" t="s">
        <v>4632</v>
      </c>
      <c r="D2038" t="s">
        <v>55</v>
      </c>
      <c r="E2038" t="s">
        <v>55</v>
      </c>
      <c r="F2038" t="s">
        <v>55</v>
      </c>
      <c r="G2038" t="s">
        <v>193</v>
      </c>
      <c r="H2038" t="s">
        <v>76</v>
      </c>
      <c r="I2038" t="s">
        <v>55</v>
      </c>
      <c r="J2038" t="s">
        <v>55</v>
      </c>
      <c r="K2038">
        <v>51.523108000000001</v>
      </c>
      <c r="L2038">
        <v>5.3662140000000003</v>
      </c>
      <c r="M2038">
        <v>40.575000000000003</v>
      </c>
      <c r="N2038">
        <v>62.365000000000002</v>
      </c>
      <c r="O2038" t="s">
        <v>57</v>
      </c>
      <c r="P2038" t="s">
        <v>4729</v>
      </c>
      <c r="Q2038">
        <v>10.842000000000001</v>
      </c>
      <c r="R2038">
        <v>10.948</v>
      </c>
      <c r="S2038">
        <v>17797</v>
      </c>
      <c r="T2038">
        <v>2380</v>
      </c>
      <c r="U2038">
        <v>14015</v>
      </c>
      <c r="V2038">
        <v>21542</v>
      </c>
      <c r="W2038">
        <v>161</v>
      </c>
      <c r="X2038">
        <v>96</v>
      </c>
      <c r="Y2038">
        <v>0</v>
      </c>
      <c r="Z2038">
        <v>0</v>
      </c>
      <c r="AA2038">
        <v>0</v>
      </c>
      <c r="AB2038">
        <v>1</v>
      </c>
      <c r="AC2038" t="s">
        <v>70</v>
      </c>
      <c r="AD2038" t="s">
        <v>4632</v>
      </c>
      <c r="AE2038">
        <v>1.84</v>
      </c>
    </row>
    <row r="2039" spans="1:31">
      <c r="A2039" t="s">
        <v>4730</v>
      </c>
      <c r="B2039">
        <v>2012</v>
      </c>
      <c r="C2039" t="s">
        <v>4632</v>
      </c>
      <c r="D2039" t="s">
        <v>55</v>
      </c>
      <c r="E2039" t="s">
        <v>55</v>
      </c>
      <c r="F2039" t="s">
        <v>55</v>
      </c>
      <c r="G2039" t="s">
        <v>193</v>
      </c>
      <c r="H2039" t="s">
        <v>76</v>
      </c>
      <c r="I2039" t="s">
        <v>61</v>
      </c>
      <c r="J2039" t="s">
        <v>55</v>
      </c>
      <c r="K2039">
        <v>60.074568999999997</v>
      </c>
      <c r="L2039">
        <v>6.4843950000000001</v>
      </c>
      <c r="M2039">
        <v>46.314999999999998</v>
      </c>
      <c r="N2039">
        <v>72.760999999999996</v>
      </c>
      <c r="O2039" t="s">
        <v>57</v>
      </c>
      <c r="P2039" t="s">
        <v>4731</v>
      </c>
      <c r="Q2039">
        <v>12.686</v>
      </c>
      <c r="R2039">
        <v>13.76</v>
      </c>
      <c r="S2039">
        <v>11610</v>
      </c>
      <c r="T2039">
        <v>1754</v>
      </c>
      <c r="U2039">
        <v>8951</v>
      </c>
      <c r="V2039">
        <v>14062</v>
      </c>
      <c r="W2039">
        <v>114</v>
      </c>
      <c r="X2039">
        <v>70</v>
      </c>
      <c r="Y2039">
        <v>0</v>
      </c>
      <c r="Z2039">
        <v>0</v>
      </c>
      <c r="AA2039">
        <v>0</v>
      </c>
      <c r="AB2039">
        <v>1</v>
      </c>
      <c r="AC2039" t="s">
        <v>195</v>
      </c>
      <c r="AD2039" t="s">
        <v>4632</v>
      </c>
      <c r="AE2039">
        <v>1.98</v>
      </c>
    </row>
    <row r="2040" spans="1:31">
      <c r="A2040" t="s">
        <v>4732</v>
      </c>
      <c r="B2040">
        <v>2012</v>
      </c>
      <c r="C2040" t="s">
        <v>4632</v>
      </c>
      <c r="D2040" t="s">
        <v>55</v>
      </c>
      <c r="E2040" t="s">
        <v>55</v>
      </c>
      <c r="F2040" t="s">
        <v>55</v>
      </c>
      <c r="G2040" t="s">
        <v>193</v>
      </c>
      <c r="H2040" t="s">
        <v>76</v>
      </c>
      <c r="I2040" t="s">
        <v>72</v>
      </c>
      <c r="J2040" t="s">
        <v>55</v>
      </c>
      <c r="K2040">
        <v>40.662241000000002</v>
      </c>
      <c r="L2040">
        <v>8.3615670000000009</v>
      </c>
      <c r="M2040">
        <v>24.492000000000001</v>
      </c>
      <c r="N2040">
        <v>58.463000000000001</v>
      </c>
      <c r="O2040" t="s">
        <v>57</v>
      </c>
      <c r="P2040" t="s">
        <v>4733</v>
      </c>
      <c r="Q2040">
        <v>17.800999999999998</v>
      </c>
      <c r="R2040">
        <v>16.170999999999999</v>
      </c>
      <c r="S2040">
        <v>6187</v>
      </c>
      <c r="T2040">
        <v>1461</v>
      </c>
      <c r="U2040">
        <v>3727</v>
      </c>
      <c r="V2040">
        <v>8896</v>
      </c>
      <c r="W2040">
        <v>47</v>
      </c>
      <c r="X2040">
        <v>26</v>
      </c>
      <c r="Y2040">
        <v>0</v>
      </c>
      <c r="Z2040">
        <v>0</v>
      </c>
      <c r="AA2040">
        <v>0</v>
      </c>
      <c r="AB2040">
        <v>1</v>
      </c>
      <c r="AC2040" t="s">
        <v>123</v>
      </c>
      <c r="AD2040" t="s">
        <v>4632</v>
      </c>
      <c r="AE2040">
        <v>1.33</v>
      </c>
    </row>
    <row r="2041" spans="1:31">
      <c r="A2041" t="s">
        <v>4734</v>
      </c>
      <c r="B2041">
        <v>2012</v>
      </c>
      <c r="C2041" t="s">
        <v>4632</v>
      </c>
      <c r="D2041" t="s">
        <v>55</v>
      </c>
      <c r="E2041" t="s">
        <v>55</v>
      </c>
      <c r="F2041" t="s">
        <v>55</v>
      </c>
      <c r="G2041" t="s">
        <v>193</v>
      </c>
      <c r="H2041" t="s">
        <v>86</v>
      </c>
      <c r="I2041" t="s">
        <v>55</v>
      </c>
      <c r="J2041" t="s">
        <v>55</v>
      </c>
      <c r="K2041">
        <v>71.93271</v>
      </c>
      <c r="L2041">
        <v>5.0524829999999996</v>
      </c>
      <c r="M2041">
        <v>60.741999999999997</v>
      </c>
      <c r="N2041">
        <v>81.432000000000002</v>
      </c>
      <c r="O2041" t="s">
        <v>57</v>
      </c>
      <c r="P2041" t="s">
        <v>4735</v>
      </c>
      <c r="Q2041">
        <v>9.4990000000000006</v>
      </c>
      <c r="R2041">
        <v>11.191000000000001</v>
      </c>
      <c r="S2041">
        <v>18745</v>
      </c>
      <c r="T2041">
        <v>2412</v>
      </c>
      <c r="U2041">
        <v>15829</v>
      </c>
      <c r="V2041">
        <v>21221</v>
      </c>
      <c r="W2041">
        <v>148</v>
      </c>
      <c r="X2041">
        <v>103</v>
      </c>
      <c r="Y2041">
        <v>0</v>
      </c>
      <c r="Z2041">
        <v>0</v>
      </c>
      <c r="AA2041">
        <v>0</v>
      </c>
      <c r="AB2041">
        <v>1</v>
      </c>
      <c r="AC2041" t="s">
        <v>2026</v>
      </c>
      <c r="AD2041" t="s">
        <v>4632</v>
      </c>
      <c r="AE2041">
        <v>1.86</v>
      </c>
    </row>
    <row r="2042" spans="1:31">
      <c r="A2042" t="s">
        <v>4736</v>
      </c>
      <c r="B2042">
        <v>2012</v>
      </c>
      <c r="C2042" t="s">
        <v>4632</v>
      </c>
      <c r="D2042" t="s">
        <v>55</v>
      </c>
      <c r="E2042" t="s">
        <v>55</v>
      </c>
      <c r="F2042" t="s">
        <v>55</v>
      </c>
      <c r="G2042" t="s">
        <v>193</v>
      </c>
      <c r="H2042" t="s">
        <v>86</v>
      </c>
      <c r="I2042" t="s">
        <v>61</v>
      </c>
      <c r="J2042" t="s">
        <v>55</v>
      </c>
      <c r="K2042">
        <v>70.147957000000005</v>
      </c>
      <c r="L2042">
        <v>6.4575300000000002</v>
      </c>
      <c r="M2042">
        <v>55.665999999999997</v>
      </c>
      <c r="N2042">
        <v>82.177999999999997</v>
      </c>
      <c r="O2042" t="s">
        <v>57</v>
      </c>
      <c r="P2042" t="s">
        <v>4737</v>
      </c>
      <c r="Q2042">
        <v>12.03</v>
      </c>
      <c r="R2042">
        <v>14.481999999999999</v>
      </c>
      <c r="S2042">
        <v>8982</v>
      </c>
      <c r="T2042">
        <v>1342</v>
      </c>
      <c r="U2042">
        <v>7128</v>
      </c>
      <c r="V2042">
        <v>10522</v>
      </c>
      <c r="W2042">
        <v>97</v>
      </c>
      <c r="X2042">
        <v>69</v>
      </c>
      <c r="Y2042">
        <v>0</v>
      </c>
      <c r="Z2042">
        <v>0</v>
      </c>
      <c r="AA2042">
        <v>0</v>
      </c>
      <c r="AB2042">
        <v>1</v>
      </c>
      <c r="AC2042" t="s">
        <v>291</v>
      </c>
      <c r="AD2042" t="s">
        <v>4632</v>
      </c>
      <c r="AE2042">
        <v>1.91</v>
      </c>
    </row>
    <row r="2043" spans="1:31">
      <c r="A2043" t="s">
        <v>4738</v>
      </c>
      <c r="B2043">
        <v>2012</v>
      </c>
      <c r="C2043" t="s">
        <v>4632</v>
      </c>
      <c r="D2043" t="s">
        <v>55</v>
      </c>
      <c r="E2043" t="s">
        <v>55</v>
      </c>
      <c r="F2043" t="s">
        <v>55</v>
      </c>
      <c r="G2043" t="s">
        <v>193</v>
      </c>
      <c r="H2043" t="s">
        <v>86</v>
      </c>
      <c r="I2043" t="s">
        <v>72</v>
      </c>
      <c r="J2043" t="s">
        <v>55</v>
      </c>
      <c r="K2043">
        <v>73.656778000000003</v>
      </c>
      <c r="L2043">
        <v>7.6083720000000001</v>
      </c>
      <c r="M2043">
        <v>55.832000000000001</v>
      </c>
      <c r="N2043">
        <v>87.18</v>
      </c>
      <c r="O2043" t="s">
        <v>57</v>
      </c>
      <c r="P2043" t="s">
        <v>4739</v>
      </c>
      <c r="Q2043">
        <v>13.523</v>
      </c>
      <c r="R2043">
        <v>17.824999999999999</v>
      </c>
      <c r="S2043">
        <v>9763</v>
      </c>
      <c r="T2043">
        <v>1919</v>
      </c>
      <c r="U2043">
        <v>7401</v>
      </c>
      <c r="V2043">
        <v>11556</v>
      </c>
      <c r="W2043">
        <v>51</v>
      </c>
      <c r="X2043">
        <v>34</v>
      </c>
      <c r="Y2043">
        <v>0</v>
      </c>
      <c r="Z2043">
        <v>0</v>
      </c>
      <c r="AA2043">
        <v>0</v>
      </c>
      <c r="AB2043">
        <v>1</v>
      </c>
      <c r="AC2043" t="s">
        <v>452</v>
      </c>
      <c r="AD2043" t="s">
        <v>4632</v>
      </c>
      <c r="AE2043">
        <v>1.49</v>
      </c>
    </row>
    <row r="2044" spans="1:31">
      <c r="A2044" t="s">
        <v>4740</v>
      </c>
      <c r="B2044">
        <v>2012</v>
      </c>
      <c r="C2044" t="s">
        <v>4632</v>
      </c>
      <c r="D2044" t="s">
        <v>55</v>
      </c>
      <c r="E2044" t="s">
        <v>55</v>
      </c>
      <c r="F2044" t="s">
        <v>55</v>
      </c>
      <c r="G2044" t="s">
        <v>193</v>
      </c>
      <c r="H2044" t="s">
        <v>96</v>
      </c>
      <c r="I2044" t="s">
        <v>55</v>
      </c>
      <c r="J2044" t="s">
        <v>55</v>
      </c>
      <c r="K2044">
        <v>66.719762000000003</v>
      </c>
      <c r="L2044">
        <v>5.4321210000000004</v>
      </c>
      <c r="M2044">
        <v>54.957000000000001</v>
      </c>
      <c r="N2044">
        <v>77.131</v>
      </c>
      <c r="O2044" t="s">
        <v>57</v>
      </c>
      <c r="P2044" t="s">
        <v>4741</v>
      </c>
      <c r="Q2044">
        <v>10.411</v>
      </c>
      <c r="R2044">
        <v>11.763</v>
      </c>
      <c r="S2044">
        <v>18362</v>
      </c>
      <c r="T2044">
        <v>2211</v>
      </c>
      <c r="U2044">
        <v>15125</v>
      </c>
      <c r="V2044">
        <v>21227</v>
      </c>
      <c r="W2044">
        <v>140</v>
      </c>
      <c r="X2044">
        <v>92</v>
      </c>
      <c r="Y2044">
        <v>0</v>
      </c>
      <c r="Z2044">
        <v>0</v>
      </c>
      <c r="AA2044">
        <v>0</v>
      </c>
      <c r="AB2044">
        <v>1</v>
      </c>
      <c r="AC2044" t="s">
        <v>110</v>
      </c>
      <c r="AD2044" t="s">
        <v>4632</v>
      </c>
      <c r="AE2044">
        <v>1.85</v>
      </c>
    </row>
    <row r="2045" spans="1:31">
      <c r="A2045" t="s">
        <v>4742</v>
      </c>
      <c r="B2045">
        <v>2012</v>
      </c>
      <c r="C2045" t="s">
        <v>4632</v>
      </c>
      <c r="D2045" t="s">
        <v>55</v>
      </c>
      <c r="E2045" t="s">
        <v>55</v>
      </c>
      <c r="F2045" t="s">
        <v>55</v>
      </c>
      <c r="G2045" t="s">
        <v>193</v>
      </c>
      <c r="H2045" t="s">
        <v>96</v>
      </c>
      <c r="I2045" t="s">
        <v>61</v>
      </c>
      <c r="J2045" t="s">
        <v>55</v>
      </c>
      <c r="K2045">
        <v>65.469110000000001</v>
      </c>
      <c r="L2045">
        <v>6.9797630000000002</v>
      </c>
      <c r="M2045">
        <v>50.180999999999997</v>
      </c>
      <c r="N2045">
        <v>78.727999999999994</v>
      </c>
      <c r="O2045" t="s">
        <v>57</v>
      </c>
      <c r="P2045" t="s">
        <v>652</v>
      </c>
      <c r="Q2045">
        <v>13.259</v>
      </c>
      <c r="R2045">
        <v>15.289</v>
      </c>
      <c r="S2045">
        <v>8697</v>
      </c>
      <c r="T2045">
        <v>1485</v>
      </c>
      <c r="U2045">
        <v>6666</v>
      </c>
      <c r="V2045">
        <v>10458</v>
      </c>
      <c r="W2045">
        <v>84</v>
      </c>
      <c r="X2045">
        <v>56</v>
      </c>
      <c r="Y2045">
        <v>0</v>
      </c>
      <c r="Z2045">
        <v>0</v>
      </c>
      <c r="AA2045">
        <v>0</v>
      </c>
      <c r="AB2045">
        <v>1</v>
      </c>
      <c r="AC2045" t="s">
        <v>723</v>
      </c>
      <c r="AD2045" t="s">
        <v>4632</v>
      </c>
      <c r="AE2045">
        <v>1.79</v>
      </c>
    </row>
    <row r="2046" spans="1:31">
      <c r="A2046" t="s">
        <v>4743</v>
      </c>
      <c r="B2046">
        <v>2012</v>
      </c>
      <c r="C2046" t="s">
        <v>4632</v>
      </c>
      <c r="D2046" t="s">
        <v>55</v>
      </c>
      <c r="E2046" t="s">
        <v>55</v>
      </c>
      <c r="F2046" t="s">
        <v>55</v>
      </c>
      <c r="G2046" t="s">
        <v>193</v>
      </c>
      <c r="H2046" t="s">
        <v>96</v>
      </c>
      <c r="I2046" t="s">
        <v>72</v>
      </c>
      <c r="J2046" t="s">
        <v>55</v>
      </c>
      <c r="K2046">
        <v>67.886595999999997</v>
      </c>
      <c r="L2046">
        <v>8.5337150000000008</v>
      </c>
      <c r="M2046">
        <v>48.597000000000001</v>
      </c>
      <c r="N2046">
        <v>83.546999999999997</v>
      </c>
      <c r="O2046" t="s">
        <v>57</v>
      </c>
      <c r="P2046" t="s">
        <v>4744</v>
      </c>
      <c r="Q2046">
        <v>15.66</v>
      </c>
      <c r="R2046">
        <v>19.29</v>
      </c>
      <c r="S2046">
        <v>9665</v>
      </c>
      <c r="T2046">
        <v>1865</v>
      </c>
      <c r="U2046">
        <v>6919</v>
      </c>
      <c r="V2046">
        <v>11895</v>
      </c>
      <c r="W2046">
        <v>56</v>
      </c>
      <c r="X2046">
        <v>36</v>
      </c>
      <c r="Y2046">
        <v>0</v>
      </c>
      <c r="Z2046">
        <v>0</v>
      </c>
      <c r="AA2046">
        <v>0</v>
      </c>
      <c r="AB2046">
        <v>1</v>
      </c>
      <c r="AC2046" t="s">
        <v>452</v>
      </c>
      <c r="AD2046" t="s">
        <v>4632</v>
      </c>
      <c r="AE2046">
        <v>1.84</v>
      </c>
    </row>
    <row r="2047" spans="1:31">
      <c r="A2047" t="s">
        <v>4745</v>
      </c>
      <c r="B2047">
        <v>2012</v>
      </c>
      <c r="C2047" t="s">
        <v>4632</v>
      </c>
      <c r="D2047" t="s">
        <v>55</v>
      </c>
      <c r="E2047" t="s">
        <v>55</v>
      </c>
      <c r="F2047" t="s">
        <v>55</v>
      </c>
      <c r="G2047" t="s">
        <v>193</v>
      </c>
      <c r="H2047" t="s">
        <v>105</v>
      </c>
      <c r="I2047" t="s">
        <v>55</v>
      </c>
      <c r="J2047" t="s">
        <v>55</v>
      </c>
      <c r="K2047">
        <v>61.232776000000001</v>
      </c>
      <c r="L2047">
        <v>7.9354529999999999</v>
      </c>
      <c r="M2047">
        <v>44.128</v>
      </c>
      <c r="N2047">
        <v>76.527000000000001</v>
      </c>
      <c r="O2047" t="s">
        <v>57</v>
      </c>
      <c r="P2047" t="s">
        <v>4746</v>
      </c>
      <c r="Q2047">
        <v>15.294</v>
      </c>
      <c r="R2047">
        <v>17.105</v>
      </c>
      <c r="S2047">
        <v>7928</v>
      </c>
      <c r="T2047">
        <v>1437</v>
      </c>
      <c r="U2047">
        <v>5713</v>
      </c>
      <c r="V2047">
        <v>9908</v>
      </c>
      <c r="W2047">
        <v>77</v>
      </c>
      <c r="X2047">
        <v>50</v>
      </c>
      <c r="Y2047">
        <v>0</v>
      </c>
      <c r="Z2047">
        <v>0</v>
      </c>
      <c r="AA2047">
        <v>0</v>
      </c>
      <c r="AB2047">
        <v>1</v>
      </c>
      <c r="AC2047" t="s">
        <v>215</v>
      </c>
      <c r="AD2047" t="s">
        <v>4632</v>
      </c>
      <c r="AE2047">
        <v>2.02</v>
      </c>
    </row>
    <row r="2048" spans="1:31">
      <c r="A2048" t="s">
        <v>4747</v>
      </c>
      <c r="B2048">
        <v>2012</v>
      </c>
      <c r="C2048" t="s">
        <v>4632</v>
      </c>
      <c r="D2048" t="s">
        <v>55</v>
      </c>
      <c r="E2048" t="s">
        <v>55</v>
      </c>
      <c r="F2048" t="s">
        <v>55</v>
      </c>
      <c r="G2048" t="s">
        <v>193</v>
      </c>
      <c r="H2048" t="s">
        <v>105</v>
      </c>
      <c r="I2048" t="s">
        <v>61</v>
      </c>
      <c r="J2048" t="s">
        <v>55</v>
      </c>
      <c r="K2048">
        <v>67.292484000000002</v>
      </c>
      <c r="L2048">
        <v>8.8068539999999995</v>
      </c>
      <c r="M2048">
        <v>47.472999999999999</v>
      </c>
      <c r="N2048">
        <v>83.430999999999997</v>
      </c>
      <c r="O2048" t="s">
        <v>57</v>
      </c>
      <c r="P2048" t="s">
        <v>4748</v>
      </c>
      <c r="Q2048">
        <v>16.138000000000002</v>
      </c>
      <c r="R2048">
        <v>19.82</v>
      </c>
      <c r="S2048">
        <v>4380</v>
      </c>
      <c r="T2048">
        <v>963</v>
      </c>
      <c r="U2048">
        <v>3090</v>
      </c>
      <c r="V2048">
        <v>5431</v>
      </c>
      <c r="W2048">
        <v>44</v>
      </c>
      <c r="X2048">
        <v>30</v>
      </c>
      <c r="Y2048">
        <v>0</v>
      </c>
      <c r="Z2048">
        <v>0</v>
      </c>
      <c r="AA2048">
        <v>0</v>
      </c>
      <c r="AB2048">
        <v>1</v>
      </c>
      <c r="AC2048" t="s">
        <v>127</v>
      </c>
      <c r="AD2048" t="s">
        <v>4632</v>
      </c>
      <c r="AE2048">
        <v>1.52</v>
      </c>
    </row>
    <row r="2049" spans="1:31">
      <c r="A2049" t="s">
        <v>4749</v>
      </c>
      <c r="B2049">
        <v>2012</v>
      </c>
      <c r="C2049" t="s">
        <v>4632</v>
      </c>
      <c r="D2049" t="s">
        <v>55</v>
      </c>
      <c r="E2049" t="s">
        <v>55</v>
      </c>
      <c r="F2049" t="s">
        <v>55</v>
      </c>
      <c r="G2049" t="s">
        <v>193</v>
      </c>
      <c r="H2049" t="s">
        <v>105</v>
      </c>
      <c r="I2049" t="s">
        <v>72</v>
      </c>
      <c r="J2049" t="s">
        <v>55</v>
      </c>
      <c r="K2049">
        <v>55.106360000000002</v>
      </c>
      <c r="L2049">
        <v>13.987981</v>
      </c>
      <c r="M2049">
        <v>26.193999999999999</v>
      </c>
      <c r="N2049">
        <v>81.66</v>
      </c>
      <c r="O2049" t="s">
        <v>57</v>
      </c>
      <c r="P2049" t="s">
        <v>4750</v>
      </c>
      <c r="Q2049">
        <v>26.553999999999998</v>
      </c>
      <c r="R2049">
        <v>28.911999999999999</v>
      </c>
      <c r="S2049">
        <v>3548</v>
      </c>
      <c r="T2049">
        <v>1050</v>
      </c>
      <c r="U2049">
        <v>1686</v>
      </c>
      <c r="V2049">
        <v>5257</v>
      </c>
      <c r="W2049">
        <v>33</v>
      </c>
      <c r="X2049">
        <v>20</v>
      </c>
      <c r="Y2049">
        <v>0</v>
      </c>
      <c r="Z2049">
        <v>0</v>
      </c>
      <c r="AA2049">
        <v>0</v>
      </c>
      <c r="AB2049">
        <v>1</v>
      </c>
      <c r="AC2049" t="s">
        <v>233</v>
      </c>
      <c r="AD2049" t="s">
        <v>4632</v>
      </c>
      <c r="AE2049">
        <v>2.5299999999999998</v>
      </c>
    </row>
    <row r="2050" spans="1:31">
      <c r="A2050" t="s">
        <v>4751</v>
      </c>
      <c r="B2050">
        <v>2012</v>
      </c>
      <c r="C2050" t="s">
        <v>4632</v>
      </c>
      <c r="D2050" t="s">
        <v>55</v>
      </c>
      <c r="E2050" t="s">
        <v>55</v>
      </c>
      <c r="F2050" t="s">
        <v>55</v>
      </c>
      <c r="G2050" t="s">
        <v>193</v>
      </c>
      <c r="H2050" t="s">
        <v>115</v>
      </c>
      <c r="I2050" t="s">
        <v>55</v>
      </c>
      <c r="J2050" t="s">
        <v>55</v>
      </c>
      <c r="K2050">
        <v>64.323385999999999</v>
      </c>
      <c r="L2050">
        <v>13.353802</v>
      </c>
      <c r="M2050">
        <v>34.277999999999999</v>
      </c>
      <c r="N2050">
        <v>87.802000000000007</v>
      </c>
      <c r="O2050" t="s">
        <v>57</v>
      </c>
      <c r="P2050" t="s">
        <v>4752</v>
      </c>
      <c r="Q2050">
        <v>23.478999999999999</v>
      </c>
      <c r="R2050">
        <v>30.045000000000002</v>
      </c>
      <c r="S2050">
        <v>3703</v>
      </c>
      <c r="T2050">
        <v>1382</v>
      </c>
      <c r="U2050">
        <v>1973</v>
      </c>
      <c r="V2050">
        <v>5054</v>
      </c>
      <c r="W2050">
        <v>40</v>
      </c>
      <c r="X2050">
        <v>23</v>
      </c>
      <c r="Y2050">
        <v>0</v>
      </c>
      <c r="Z2050">
        <v>0</v>
      </c>
      <c r="AA2050">
        <v>0</v>
      </c>
      <c r="AB2050">
        <v>1</v>
      </c>
      <c r="AC2050" t="s">
        <v>233</v>
      </c>
      <c r="AD2050" t="s">
        <v>4632</v>
      </c>
      <c r="AE2050">
        <v>3.03</v>
      </c>
    </row>
    <row r="2051" spans="1:31">
      <c r="A2051" t="s">
        <v>4753</v>
      </c>
      <c r="B2051">
        <v>2012</v>
      </c>
      <c r="C2051" t="s">
        <v>4632</v>
      </c>
      <c r="D2051" t="s">
        <v>55</v>
      </c>
      <c r="E2051" t="s">
        <v>55</v>
      </c>
      <c r="F2051" t="s">
        <v>55</v>
      </c>
      <c r="G2051" t="s">
        <v>193</v>
      </c>
      <c r="H2051" t="s">
        <v>55</v>
      </c>
      <c r="I2051" t="s">
        <v>55</v>
      </c>
      <c r="J2051" t="s">
        <v>55</v>
      </c>
      <c r="K2051">
        <v>61.006639</v>
      </c>
      <c r="L2051">
        <v>2.764427</v>
      </c>
      <c r="M2051">
        <v>55.347999999999999</v>
      </c>
      <c r="N2051">
        <v>66.453999999999994</v>
      </c>
      <c r="O2051" t="s">
        <v>57</v>
      </c>
      <c r="P2051" t="s">
        <v>4754</v>
      </c>
      <c r="Q2051">
        <v>5.4470000000000001</v>
      </c>
      <c r="R2051">
        <v>5.6580000000000004</v>
      </c>
      <c r="S2051">
        <v>81913</v>
      </c>
      <c r="T2051">
        <v>6513</v>
      </c>
      <c r="U2051">
        <v>74315</v>
      </c>
      <c r="V2051">
        <v>89226</v>
      </c>
      <c r="W2051">
        <v>684</v>
      </c>
      <c r="X2051">
        <v>430</v>
      </c>
      <c r="Y2051">
        <v>0</v>
      </c>
      <c r="Z2051">
        <v>0</v>
      </c>
      <c r="AA2051">
        <v>0</v>
      </c>
      <c r="AB2051">
        <v>1</v>
      </c>
      <c r="AC2051" t="s">
        <v>4755</v>
      </c>
      <c r="AD2051" t="s">
        <v>4632</v>
      </c>
      <c r="AE2051">
        <v>2.19</v>
      </c>
    </row>
    <row r="2052" spans="1:31">
      <c r="A2052" t="s">
        <v>4756</v>
      </c>
      <c r="B2052">
        <v>2012</v>
      </c>
      <c r="C2052" t="s">
        <v>4632</v>
      </c>
      <c r="D2052" t="s">
        <v>55</v>
      </c>
      <c r="E2052" t="s">
        <v>55</v>
      </c>
      <c r="F2052" t="s">
        <v>55</v>
      </c>
      <c r="G2052" t="s">
        <v>193</v>
      </c>
      <c r="H2052" t="s">
        <v>55</v>
      </c>
      <c r="I2052" t="s">
        <v>61</v>
      </c>
      <c r="J2052" t="s">
        <v>55</v>
      </c>
      <c r="K2052">
        <v>63.755833000000003</v>
      </c>
      <c r="L2052">
        <v>3.2366090000000001</v>
      </c>
      <c r="M2052">
        <v>57.042000000000002</v>
      </c>
      <c r="N2052">
        <v>70.094999999999999</v>
      </c>
      <c r="O2052" t="s">
        <v>57</v>
      </c>
      <c r="P2052" t="s">
        <v>4757</v>
      </c>
      <c r="Q2052">
        <v>6.3390000000000004</v>
      </c>
      <c r="R2052">
        <v>6.7140000000000004</v>
      </c>
      <c r="S2052">
        <v>43745</v>
      </c>
      <c r="T2052">
        <v>3419</v>
      </c>
      <c r="U2052">
        <v>39139</v>
      </c>
      <c r="V2052">
        <v>48095</v>
      </c>
      <c r="W2052">
        <v>436</v>
      </c>
      <c r="X2052">
        <v>281</v>
      </c>
      <c r="Y2052">
        <v>0</v>
      </c>
      <c r="Z2052">
        <v>0</v>
      </c>
      <c r="AA2052">
        <v>0</v>
      </c>
      <c r="AB2052">
        <v>1</v>
      </c>
      <c r="AC2052" t="s">
        <v>4758</v>
      </c>
      <c r="AD2052" t="s">
        <v>4632</v>
      </c>
      <c r="AE2052">
        <v>1.97</v>
      </c>
    </row>
    <row r="2053" spans="1:31">
      <c r="A2053" t="s">
        <v>4759</v>
      </c>
      <c r="B2053">
        <v>2012</v>
      </c>
      <c r="C2053" t="s">
        <v>4632</v>
      </c>
      <c r="D2053" t="s">
        <v>55</v>
      </c>
      <c r="E2053" t="s">
        <v>55</v>
      </c>
      <c r="F2053" t="s">
        <v>55</v>
      </c>
      <c r="G2053" t="s">
        <v>193</v>
      </c>
      <c r="H2053" t="s">
        <v>55</v>
      </c>
      <c r="I2053" t="s">
        <v>72</v>
      </c>
      <c r="J2053" t="s">
        <v>55</v>
      </c>
      <c r="K2053">
        <v>58.133527000000001</v>
      </c>
      <c r="L2053">
        <v>4.0304589999999996</v>
      </c>
      <c r="M2053">
        <v>49.823</v>
      </c>
      <c r="N2053">
        <v>66.117999999999995</v>
      </c>
      <c r="O2053" t="s">
        <v>57</v>
      </c>
      <c r="P2053" t="s">
        <v>4760</v>
      </c>
      <c r="Q2053">
        <v>7.984</v>
      </c>
      <c r="R2053">
        <v>8.3109999999999999</v>
      </c>
      <c r="S2053">
        <v>38167</v>
      </c>
      <c r="T2053">
        <v>4419</v>
      </c>
      <c r="U2053">
        <v>32711</v>
      </c>
      <c r="V2053">
        <v>43409</v>
      </c>
      <c r="W2053">
        <v>248</v>
      </c>
      <c r="X2053">
        <v>149</v>
      </c>
      <c r="Y2053">
        <v>0</v>
      </c>
      <c r="Z2053">
        <v>0</v>
      </c>
      <c r="AA2053">
        <v>0</v>
      </c>
      <c r="AB2053">
        <v>1</v>
      </c>
      <c r="AC2053" t="s">
        <v>1825</v>
      </c>
      <c r="AD2053" t="s">
        <v>4632</v>
      </c>
      <c r="AE2053">
        <v>1.65</v>
      </c>
    </row>
    <row r="2054" spans="1:31">
      <c r="A2054" t="s">
        <v>4761</v>
      </c>
      <c r="B2054">
        <v>2012</v>
      </c>
      <c r="C2054" t="s">
        <v>4632</v>
      </c>
      <c r="D2054" t="s">
        <v>55</v>
      </c>
      <c r="E2054" t="s">
        <v>55</v>
      </c>
      <c r="F2054" t="s">
        <v>55</v>
      </c>
      <c r="G2054" t="s">
        <v>247</v>
      </c>
      <c r="H2054" t="s">
        <v>56</v>
      </c>
      <c r="I2054" t="s">
        <v>55</v>
      </c>
      <c r="J2054" t="s">
        <v>55</v>
      </c>
      <c r="K2054">
        <v>25.629539999999999</v>
      </c>
      <c r="L2054">
        <v>7.9355520000000004</v>
      </c>
      <c r="M2054">
        <v>11.75</v>
      </c>
      <c r="N2054">
        <v>44.384999999999998</v>
      </c>
      <c r="O2054" t="s">
        <v>57</v>
      </c>
      <c r="P2054" t="s">
        <v>4762</v>
      </c>
      <c r="Q2054">
        <v>18.756</v>
      </c>
      <c r="R2054">
        <v>13.88</v>
      </c>
      <c r="S2054">
        <v>3753</v>
      </c>
      <c r="T2054">
        <v>1160</v>
      </c>
      <c r="U2054">
        <v>1720</v>
      </c>
      <c r="V2054">
        <v>6499</v>
      </c>
      <c r="W2054">
        <v>37</v>
      </c>
      <c r="X2054">
        <v>14</v>
      </c>
      <c r="Y2054">
        <v>0</v>
      </c>
      <c r="Z2054">
        <v>0</v>
      </c>
      <c r="AA2054">
        <v>0</v>
      </c>
      <c r="AB2054">
        <v>1</v>
      </c>
      <c r="AC2054" t="s">
        <v>249</v>
      </c>
      <c r="AD2054" t="s">
        <v>4632</v>
      </c>
      <c r="AE2054">
        <v>1.19</v>
      </c>
    </row>
    <row r="2055" spans="1:31">
      <c r="A2055" t="s">
        <v>4763</v>
      </c>
      <c r="B2055">
        <v>2012</v>
      </c>
      <c r="C2055" t="s">
        <v>4632</v>
      </c>
      <c r="D2055" t="s">
        <v>55</v>
      </c>
      <c r="E2055" t="s">
        <v>55</v>
      </c>
      <c r="F2055" t="s">
        <v>55</v>
      </c>
      <c r="G2055" t="s">
        <v>247</v>
      </c>
      <c r="H2055" t="s">
        <v>65</v>
      </c>
      <c r="I2055" t="s">
        <v>55</v>
      </c>
      <c r="J2055" t="s">
        <v>55</v>
      </c>
      <c r="K2055">
        <v>51.642009999999999</v>
      </c>
      <c r="L2055">
        <v>6.3345330000000004</v>
      </c>
      <c r="M2055">
        <v>38.668999999999997</v>
      </c>
      <c r="N2055">
        <v>64.454999999999998</v>
      </c>
      <c r="O2055" t="s">
        <v>57</v>
      </c>
      <c r="P2055" t="s">
        <v>4764</v>
      </c>
      <c r="Q2055">
        <v>12.813000000000001</v>
      </c>
      <c r="R2055">
        <v>12.973000000000001</v>
      </c>
      <c r="S2055">
        <v>19669</v>
      </c>
      <c r="T2055">
        <v>3265</v>
      </c>
      <c r="U2055">
        <v>14728</v>
      </c>
      <c r="V2055">
        <v>24549</v>
      </c>
      <c r="W2055">
        <v>130</v>
      </c>
      <c r="X2055">
        <v>71</v>
      </c>
      <c r="Y2055">
        <v>0</v>
      </c>
      <c r="Z2055">
        <v>0</v>
      </c>
      <c r="AA2055">
        <v>0</v>
      </c>
      <c r="AB2055">
        <v>1</v>
      </c>
      <c r="AC2055" t="s">
        <v>1375</v>
      </c>
      <c r="AD2055" t="s">
        <v>4632</v>
      </c>
      <c r="AE2055">
        <v>2.0699999999999998</v>
      </c>
    </row>
    <row r="2056" spans="1:31">
      <c r="A2056" t="s">
        <v>4765</v>
      </c>
      <c r="B2056">
        <v>2012</v>
      </c>
      <c r="C2056" t="s">
        <v>4632</v>
      </c>
      <c r="D2056" t="s">
        <v>55</v>
      </c>
      <c r="E2056" t="s">
        <v>55</v>
      </c>
      <c r="F2056" t="s">
        <v>55</v>
      </c>
      <c r="G2056" t="s">
        <v>247</v>
      </c>
      <c r="H2056" t="s">
        <v>65</v>
      </c>
      <c r="I2056" t="s">
        <v>61</v>
      </c>
      <c r="J2056" t="s">
        <v>55</v>
      </c>
      <c r="K2056">
        <v>56.492652</v>
      </c>
      <c r="L2056">
        <v>7.6825029999999996</v>
      </c>
      <c r="M2056">
        <v>40.359000000000002</v>
      </c>
      <c r="N2056">
        <v>71.680000000000007</v>
      </c>
      <c r="O2056" t="s">
        <v>57</v>
      </c>
      <c r="P2056" t="s">
        <v>4766</v>
      </c>
      <c r="Q2056">
        <v>15.186999999999999</v>
      </c>
      <c r="R2056">
        <v>16.134</v>
      </c>
      <c r="S2056">
        <v>12780</v>
      </c>
      <c r="T2056">
        <v>2378</v>
      </c>
      <c r="U2056">
        <v>9130</v>
      </c>
      <c r="V2056">
        <v>16215</v>
      </c>
      <c r="W2056">
        <v>87</v>
      </c>
      <c r="X2056">
        <v>50</v>
      </c>
      <c r="Y2056">
        <v>0</v>
      </c>
      <c r="Z2056">
        <v>0</v>
      </c>
      <c r="AA2056">
        <v>0</v>
      </c>
      <c r="AB2056">
        <v>1</v>
      </c>
      <c r="AC2056" t="s">
        <v>264</v>
      </c>
      <c r="AD2056" t="s">
        <v>4632</v>
      </c>
      <c r="AE2056">
        <v>2.0699999999999998</v>
      </c>
    </row>
    <row r="2057" spans="1:31">
      <c r="A2057" t="s">
        <v>4767</v>
      </c>
      <c r="B2057">
        <v>2012</v>
      </c>
      <c r="C2057" t="s">
        <v>4632</v>
      </c>
      <c r="D2057" t="s">
        <v>55</v>
      </c>
      <c r="E2057" t="s">
        <v>55</v>
      </c>
      <c r="F2057" t="s">
        <v>55</v>
      </c>
      <c r="G2057" t="s">
        <v>247</v>
      </c>
      <c r="H2057" t="s">
        <v>65</v>
      </c>
      <c r="I2057" t="s">
        <v>72</v>
      </c>
      <c r="J2057" t="s">
        <v>55</v>
      </c>
      <c r="K2057">
        <v>44.546779999999998</v>
      </c>
      <c r="L2057">
        <v>10.967585</v>
      </c>
      <c r="M2057">
        <v>23.193000000000001</v>
      </c>
      <c r="N2057">
        <v>67.489999999999995</v>
      </c>
      <c r="O2057" t="s">
        <v>57</v>
      </c>
      <c r="P2057" t="s">
        <v>2872</v>
      </c>
      <c r="Q2057">
        <v>22.943000000000001</v>
      </c>
      <c r="R2057">
        <v>21.353999999999999</v>
      </c>
      <c r="S2057">
        <v>6889</v>
      </c>
      <c r="T2057">
        <v>1856</v>
      </c>
      <c r="U2057">
        <v>3587</v>
      </c>
      <c r="V2057">
        <v>10437</v>
      </c>
      <c r="W2057">
        <v>43</v>
      </c>
      <c r="X2057">
        <v>21</v>
      </c>
      <c r="Y2057">
        <v>0</v>
      </c>
      <c r="Z2057">
        <v>0</v>
      </c>
      <c r="AA2057">
        <v>0</v>
      </c>
      <c r="AB2057">
        <v>1</v>
      </c>
      <c r="AC2057" t="s">
        <v>258</v>
      </c>
      <c r="AD2057" t="s">
        <v>4632</v>
      </c>
      <c r="AE2057">
        <v>2.0499999999999998</v>
      </c>
    </row>
    <row r="2058" spans="1:31">
      <c r="A2058" t="s">
        <v>4768</v>
      </c>
      <c r="B2058">
        <v>2012</v>
      </c>
      <c r="C2058" t="s">
        <v>4632</v>
      </c>
      <c r="D2058" t="s">
        <v>55</v>
      </c>
      <c r="E2058" t="s">
        <v>55</v>
      </c>
      <c r="F2058" t="s">
        <v>55</v>
      </c>
      <c r="G2058" t="s">
        <v>247</v>
      </c>
      <c r="H2058" t="s">
        <v>76</v>
      </c>
      <c r="I2058" t="s">
        <v>55</v>
      </c>
      <c r="J2058" t="s">
        <v>55</v>
      </c>
      <c r="K2058">
        <v>47.277707999999997</v>
      </c>
      <c r="L2058">
        <v>4.6086640000000001</v>
      </c>
      <c r="M2058">
        <v>38.012999999999998</v>
      </c>
      <c r="N2058">
        <v>56.683</v>
      </c>
      <c r="O2058" t="s">
        <v>57</v>
      </c>
      <c r="P2058" t="s">
        <v>4769</v>
      </c>
      <c r="Q2058">
        <v>9.4049999999999994</v>
      </c>
      <c r="R2058">
        <v>9.2650000000000006</v>
      </c>
      <c r="S2058">
        <v>28755</v>
      </c>
      <c r="T2058">
        <v>3536</v>
      </c>
      <c r="U2058">
        <v>23120</v>
      </c>
      <c r="V2058">
        <v>34475</v>
      </c>
      <c r="W2058">
        <v>226</v>
      </c>
      <c r="X2058">
        <v>116</v>
      </c>
      <c r="Y2058">
        <v>0</v>
      </c>
      <c r="Z2058">
        <v>0</v>
      </c>
      <c r="AA2058">
        <v>0</v>
      </c>
      <c r="AB2058">
        <v>1</v>
      </c>
      <c r="AC2058" t="s">
        <v>4770</v>
      </c>
      <c r="AD2058" t="s">
        <v>4632</v>
      </c>
      <c r="AE2058">
        <v>1.92</v>
      </c>
    </row>
    <row r="2059" spans="1:31">
      <c r="A2059" t="s">
        <v>4771</v>
      </c>
      <c r="B2059">
        <v>2012</v>
      </c>
      <c r="C2059" t="s">
        <v>4632</v>
      </c>
      <c r="D2059" t="s">
        <v>55</v>
      </c>
      <c r="E2059" t="s">
        <v>55</v>
      </c>
      <c r="F2059" t="s">
        <v>55</v>
      </c>
      <c r="G2059" t="s">
        <v>247</v>
      </c>
      <c r="H2059" t="s">
        <v>76</v>
      </c>
      <c r="I2059" t="s">
        <v>61</v>
      </c>
      <c r="J2059" t="s">
        <v>55</v>
      </c>
      <c r="K2059">
        <v>47.067312000000001</v>
      </c>
      <c r="L2059">
        <v>5.9750040000000002</v>
      </c>
      <c r="M2059">
        <v>35.040999999999997</v>
      </c>
      <c r="N2059">
        <v>59.347999999999999</v>
      </c>
      <c r="O2059" t="s">
        <v>57</v>
      </c>
      <c r="P2059" t="s">
        <v>4772</v>
      </c>
      <c r="Q2059">
        <v>12.281000000000001</v>
      </c>
      <c r="R2059">
        <v>12.026</v>
      </c>
      <c r="S2059">
        <v>13390</v>
      </c>
      <c r="T2059">
        <v>2341</v>
      </c>
      <c r="U2059">
        <v>9969</v>
      </c>
      <c r="V2059">
        <v>16884</v>
      </c>
      <c r="W2059">
        <v>140</v>
      </c>
      <c r="X2059">
        <v>68</v>
      </c>
      <c r="Y2059">
        <v>0</v>
      </c>
      <c r="Z2059">
        <v>0</v>
      </c>
      <c r="AA2059">
        <v>0</v>
      </c>
      <c r="AB2059">
        <v>1</v>
      </c>
      <c r="AC2059" t="s">
        <v>161</v>
      </c>
      <c r="AD2059" t="s">
        <v>4632</v>
      </c>
      <c r="AE2059">
        <v>1.99</v>
      </c>
    </row>
    <row r="2060" spans="1:31">
      <c r="A2060" t="s">
        <v>4773</v>
      </c>
      <c r="B2060">
        <v>2012</v>
      </c>
      <c r="C2060" t="s">
        <v>4632</v>
      </c>
      <c r="D2060" t="s">
        <v>55</v>
      </c>
      <c r="E2060" t="s">
        <v>55</v>
      </c>
      <c r="F2060" t="s">
        <v>55</v>
      </c>
      <c r="G2060" t="s">
        <v>247</v>
      </c>
      <c r="H2060" t="s">
        <v>76</v>
      </c>
      <c r="I2060" t="s">
        <v>72</v>
      </c>
      <c r="J2060" t="s">
        <v>55</v>
      </c>
      <c r="K2060">
        <v>47.462603000000001</v>
      </c>
      <c r="L2060">
        <v>6.6210779999999998</v>
      </c>
      <c r="M2060">
        <v>34.137</v>
      </c>
      <c r="N2060">
        <v>61.058</v>
      </c>
      <c r="O2060" t="s">
        <v>57</v>
      </c>
      <c r="P2060" t="s">
        <v>4774</v>
      </c>
      <c r="Q2060">
        <v>13.595000000000001</v>
      </c>
      <c r="R2060">
        <v>13.324999999999999</v>
      </c>
      <c r="S2060">
        <v>15365</v>
      </c>
      <c r="T2060">
        <v>2676</v>
      </c>
      <c r="U2060">
        <v>11051</v>
      </c>
      <c r="V2060">
        <v>19766</v>
      </c>
      <c r="W2060">
        <v>86</v>
      </c>
      <c r="X2060">
        <v>48</v>
      </c>
      <c r="Y2060">
        <v>0</v>
      </c>
      <c r="Z2060">
        <v>0</v>
      </c>
      <c r="AA2060">
        <v>0</v>
      </c>
      <c r="AB2060">
        <v>1</v>
      </c>
      <c r="AC2060" t="s">
        <v>656</v>
      </c>
      <c r="AD2060" t="s">
        <v>4632</v>
      </c>
      <c r="AE2060">
        <v>1.49</v>
      </c>
    </row>
    <row r="2061" spans="1:31">
      <c r="A2061" t="s">
        <v>4775</v>
      </c>
      <c r="B2061">
        <v>2012</v>
      </c>
      <c r="C2061" t="s">
        <v>4632</v>
      </c>
      <c r="D2061" t="s">
        <v>55</v>
      </c>
      <c r="E2061" t="s">
        <v>55</v>
      </c>
      <c r="F2061" t="s">
        <v>55</v>
      </c>
      <c r="G2061" t="s">
        <v>247</v>
      </c>
      <c r="H2061" t="s">
        <v>86</v>
      </c>
      <c r="I2061" t="s">
        <v>55</v>
      </c>
      <c r="J2061" t="s">
        <v>55</v>
      </c>
      <c r="K2061">
        <v>55.295807000000003</v>
      </c>
      <c r="L2061">
        <v>4.2586029999999999</v>
      </c>
      <c r="M2061">
        <v>46.564</v>
      </c>
      <c r="N2061">
        <v>63.793999999999997</v>
      </c>
      <c r="O2061" t="s">
        <v>57</v>
      </c>
      <c r="P2061" t="s">
        <v>4776</v>
      </c>
      <c r="Q2061">
        <v>8.4979999999999993</v>
      </c>
      <c r="R2061">
        <v>8.7319999999999993</v>
      </c>
      <c r="S2061">
        <v>31446</v>
      </c>
      <c r="T2061">
        <v>3146</v>
      </c>
      <c r="U2061">
        <v>26480</v>
      </c>
      <c r="V2061">
        <v>36278</v>
      </c>
      <c r="W2061">
        <v>254</v>
      </c>
      <c r="X2061">
        <v>158</v>
      </c>
      <c r="Y2061">
        <v>0</v>
      </c>
      <c r="Z2061">
        <v>0</v>
      </c>
      <c r="AA2061">
        <v>0</v>
      </c>
      <c r="AB2061">
        <v>1</v>
      </c>
      <c r="AC2061" t="s">
        <v>706</v>
      </c>
      <c r="AD2061" t="s">
        <v>4632</v>
      </c>
      <c r="AE2061">
        <v>1.86</v>
      </c>
    </row>
    <row r="2062" spans="1:31">
      <c r="A2062" t="s">
        <v>4777</v>
      </c>
      <c r="B2062">
        <v>2012</v>
      </c>
      <c r="C2062" t="s">
        <v>4632</v>
      </c>
      <c r="D2062" t="s">
        <v>55</v>
      </c>
      <c r="E2062" t="s">
        <v>55</v>
      </c>
      <c r="F2062" t="s">
        <v>55</v>
      </c>
      <c r="G2062" t="s">
        <v>247</v>
      </c>
      <c r="H2062" t="s">
        <v>86</v>
      </c>
      <c r="I2062" t="s">
        <v>61</v>
      </c>
      <c r="J2062" t="s">
        <v>55</v>
      </c>
      <c r="K2062">
        <v>60.468074000000001</v>
      </c>
      <c r="L2062">
        <v>5.7487810000000001</v>
      </c>
      <c r="M2062">
        <v>48.317999999999998</v>
      </c>
      <c r="N2062">
        <v>71.739000000000004</v>
      </c>
      <c r="O2062" t="s">
        <v>57</v>
      </c>
      <c r="P2062" t="s">
        <v>4778</v>
      </c>
      <c r="Q2062">
        <v>11.271000000000001</v>
      </c>
      <c r="R2062">
        <v>12.15</v>
      </c>
      <c r="S2062">
        <v>16792</v>
      </c>
      <c r="T2062">
        <v>2157</v>
      </c>
      <c r="U2062">
        <v>13418</v>
      </c>
      <c r="V2062">
        <v>19922</v>
      </c>
      <c r="W2062">
        <v>153</v>
      </c>
      <c r="X2062">
        <v>97</v>
      </c>
      <c r="Y2062">
        <v>0</v>
      </c>
      <c r="Z2062">
        <v>0</v>
      </c>
      <c r="AA2062">
        <v>0</v>
      </c>
      <c r="AB2062">
        <v>1</v>
      </c>
      <c r="AC2062" t="s">
        <v>920</v>
      </c>
      <c r="AD2062" t="s">
        <v>4632</v>
      </c>
      <c r="AE2062">
        <v>2.1</v>
      </c>
    </row>
    <row r="2063" spans="1:31">
      <c r="A2063" t="s">
        <v>4779</v>
      </c>
      <c r="B2063">
        <v>2012</v>
      </c>
      <c r="C2063" t="s">
        <v>4632</v>
      </c>
      <c r="D2063" t="s">
        <v>55</v>
      </c>
      <c r="E2063" t="s">
        <v>55</v>
      </c>
      <c r="F2063" t="s">
        <v>55</v>
      </c>
      <c r="G2063" t="s">
        <v>247</v>
      </c>
      <c r="H2063" t="s">
        <v>86</v>
      </c>
      <c r="I2063" t="s">
        <v>72</v>
      </c>
      <c r="J2063" t="s">
        <v>55</v>
      </c>
      <c r="K2063">
        <v>50.359549999999999</v>
      </c>
      <c r="L2063">
        <v>5.7564250000000001</v>
      </c>
      <c r="M2063">
        <v>38.662999999999997</v>
      </c>
      <c r="N2063">
        <v>62.027000000000001</v>
      </c>
      <c r="O2063" t="s">
        <v>57</v>
      </c>
      <c r="P2063" t="s">
        <v>4780</v>
      </c>
      <c r="Q2063">
        <v>11.667</v>
      </c>
      <c r="R2063">
        <v>11.696</v>
      </c>
      <c r="S2063">
        <v>14654</v>
      </c>
      <c r="T2063">
        <v>2135</v>
      </c>
      <c r="U2063">
        <v>11250</v>
      </c>
      <c r="V2063">
        <v>18049</v>
      </c>
      <c r="W2063">
        <v>101</v>
      </c>
      <c r="X2063">
        <v>61</v>
      </c>
      <c r="Y2063">
        <v>0</v>
      </c>
      <c r="Z2063">
        <v>0</v>
      </c>
      <c r="AA2063">
        <v>0</v>
      </c>
      <c r="AB2063">
        <v>1</v>
      </c>
      <c r="AC2063" t="s">
        <v>113</v>
      </c>
      <c r="AD2063" t="s">
        <v>4632</v>
      </c>
      <c r="AE2063">
        <v>1.33</v>
      </c>
    </row>
    <row r="2064" spans="1:31">
      <c r="A2064" t="s">
        <v>4781</v>
      </c>
      <c r="B2064">
        <v>2012</v>
      </c>
      <c r="C2064" t="s">
        <v>4632</v>
      </c>
      <c r="D2064" t="s">
        <v>55</v>
      </c>
      <c r="E2064" t="s">
        <v>55</v>
      </c>
      <c r="F2064" t="s">
        <v>55</v>
      </c>
      <c r="G2064" t="s">
        <v>247</v>
      </c>
      <c r="H2064" t="s">
        <v>96</v>
      </c>
      <c r="I2064" t="s">
        <v>55</v>
      </c>
      <c r="J2064" t="s">
        <v>55</v>
      </c>
      <c r="K2064">
        <v>55.165562000000001</v>
      </c>
      <c r="L2064">
        <v>4.6836640000000003</v>
      </c>
      <c r="M2064">
        <v>45.53</v>
      </c>
      <c r="N2064">
        <v>64.524000000000001</v>
      </c>
      <c r="O2064" t="s">
        <v>57</v>
      </c>
      <c r="P2064" t="s">
        <v>4782</v>
      </c>
      <c r="Q2064">
        <v>9.359</v>
      </c>
      <c r="R2064">
        <v>9.6359999999999992</v>
      </c>
      <c r="S2064">
        <v>36777</v>
      </c>
      <c r="T2064">
        <v>4858</v>
      </c>
      <c r="U2064">
        <v>30353</v>
      </c>
      <c r="V2064">
        <v>43016</v>
      </c>
      <c r="W2064">
        <v>276</v>
      </c>
      <c r="X2064">
        <v>159</v>
      </c>
      <c r="Y2064">
        <v>0</v>
      </c>
      <c r="Z2064">
        <v>0</v>
      </c>
      <c r="AA2064">
        <v>0</v>
      </c>
      <c r="AB2064">
        <v>1</v>
      </c>
      <c r="AC2064" t="s">
        <v>548</v>
      </c>
      <c r="AD2064" t="s">
        <v>4632</v>
      </c>
      <c r="AE2064">
        <v>2.44</v>
      </c>
    </row>
    <row r="2065" spans="1:31">
      <c r="A2065" t="s">
        <v>4783</v>
      </c>
      <c r="B2065">
        <v>2012</v>
      </c>
      <c r="C2065" t="s">
        <v>4632</v>
      </c>
      <c r="D2065" t="s">
        <v>55</v>
      </c>
      <c r="E2065" t="s">
        <v>55</v>
      </c>
      <c r="F2065" t="s">
        <v>55</v>
      </c>
      <c r="G2065" t="s">
        <v>247</v>
      </c>
      <c r="H2065" t="s">
        <v>96</v>
      </c>
      <c r="I2065" t="s">
        <v>61</v>
      </c>
      <c r="J2065" t="s">
        <v>55</v>
      </c>
      <c r="K2065">
        <v>55.916024</v>
      </c>
      <c r="L2065">
        <v>6.1780239999999997</v>
      </c>
      <c r="M2065">
        <v>43.05</v>
      </c>
      <c r="N2065">
        <v>68.224999999999994</v>
      </c>
      <c r="O2065" t="s">
        <v>57</v>
      </c>
      <c r="P2065" t="s">
        <v>4784</v>
      </c>
      <c r="Q2065">
        <v>12.308999999999999</v>
      </c>
      <c r="R2065">
        <v>12.866</v>
      </c>
      <c r="S2065">
        <v>20604</v>
      </c>
      <c r="T2065">
        <v>3553</v>
      </c>
      <c r="U2065">
        <v>15864</v>
      </c>
      <c r="V2065">
        <v>25140</v>
      </c>
      <c r="W2065">
        <v>164</v>
      </c>
      <c r="X2065">
        <v>96</v>
      </c>
      <c r="Y2065">
        <v>0</v>
      </c>
      <c r="Z2065">
        <v>0</v>
      </c>
      <c r="AA2065">
        <v>0</v>
      </c>
      <c r="AB2065">
        <v>1</v>
      </c>
      <c r="AC2065" t="s">
        <v>3133</v>
      </c>
      <c r="AD2065" t="s">
        <v>4632</v>
      </c>
      <c r="AE2065">
        <v>2.52</v>
      </c>
    </row>
    <row r="2066" spans="1:31">
      <c r="A2066" t="s">
        <v>4785</v>
      </c>
      <c r="B2066">
        <v>2012</v>
      </c>
      <c r="C2066" t="s">
        <v>4632</v>
      </c>
      <c r="D2066" t="s">
        <v>55</v>
      </c>
      <c r="E2066" t="s">
        <v>55</v>
      </c>
      <c r="F2066" t="s">
        <v>55</v>
      </c>
      <c r="G2066" t="s">
        <v>247</v>
      </c>
      <c r="H2066" t="s">
        <v>96</v>
      </c>
      <c r="I2066" t="s">
        <v>72</v>
      </c>
      <c r="J2066" t="s">
        <v>55</v>
      </c>
      <c r="K2066">
        <v>54.238149999999997</v>
      </c>
      <c r="L2066">
        <v>6.4637849999999997</v>
      </c>
      <c r="M2066">
        <v>40.865000000000002</v>
      </c>
      <c r="N2066">
        <v>67.177999999999997</v>
      </c>
      <c r="O2066" t="s">
        <v>57</v>
      </c>
      <c r="P2066" t="s">
        <v>4786</v>
      </c>
      <c r="Q2066">
        <v>12.94</v>
      </c>
      <c r="R2066">
        <v>13.372999999999999</v>
      </c>
      <c r="S2066">
        <v>16173</v>
      </c>
      <c r="T2066">
        <v>2845</v>
      </c>
      <c r="U2066">
        <v>12185</v>
      </c>
      <c r="V2066">
        <v>20031</v>
      </c>
      <c r="W2066">
        <v>112</v>
      </c>
      <c r="X2066">
        <v>63</v>
      </c>
      <c r="Y2066">
        <v>0</v>
      </c>
      <c r="Z2066">
        <v>0</v>
      </c>
      <c r="AA2066">
        <v>0</v>
      </c>
      <c r="AB2066">
        <v>1</v>
      </c>
      <c r="AC2066" t="s">
        <v>185</v>
      </c>
      <c r="AD2066" t="s">
        <v>4632</v>
      </c>
      <c r="AE2066">
        <v>1.87</v>
      </c>
    </row>
    <row r="2067" spans="1:31">
      <c r="A2067" t="s">
        <v>4787</v>
      </c>
      <c r="B2067">
        <v>2012</v>
      </c>
      <c r="C2067" t="s">
        <v>4632</v>
      </c>
      <c r="D2067" t="s">
        <v>55</v>
      </c>
      <c r="E2067" t="s">
        <v>55</v>
      </c>
      <c r="F2067" t="s">
        <v>55</v>
      </c>
      <c r="G2067" t="s">
        <v>247</v>
      </c>
      <c r="H2067" t="s">
        <v>105</v>
      </c>
      <c r="I2067" t="s">
        <v>55</v>
      </c>
      <c r="J2067" t="s">
        <v>55</v>
      </c>
      <c r="K2067">
        <v>68.060563000000002</v>
      </c>
      <c r="L2067">
        <v>3.9221940000000002</v>
      </c>
      <c r="M2067">
        <v>59.720999999999997</v>
      </c>
      <c r="N2067">
        <v>75.628</v>
      </c>
      <c r="O2067" t="s">
        <v>57</v>
      </c>
      <c r="P2067" t="s">
        <v>4788</v>
      </c>
      <c r="Q2067">
        <v>7.5670000000000002</v>
      </c>
      <c r="R2067">
        <v>8.3390000000000004</v>
      </c>
      <c r="S2067">
        <v>30991</v>
      </c>
      <c r="T2067">
        <v>3267</v>
      </c>
      <c r="U2067">
        <v>27194</v>
      </c>
      <c r="V2067">
        <v>34437</v>
      </c>
      <c r="W2067">
        <v>200</v>
      </c>
      <c r="X2067">
        <v>134</v>
      </c>
      <c r="Y2067">
        <v>0</v>
      </c>
      <c r="Z2067">
        <v>0</v>
      </c>
      <c r="AA2067">
        <v>0</v>
      </c>
      <c r="AB2067">
        <v>1</v>
      </c>
      <c r="AC2067" t="s">
        <v>170</v>
      </c>
      <c r="AD2067" t="s">
        <v>4632</v>
      </c>
      <c r="AE2067">
        <v>1.41</v>
      </c>
    </row>
    <row r="2068" spans="1:31">
      <c r="A2068" t="s">
        <v>4789</v>
      </c>
      <c r="B2068">
        <v>2012</v>
      </c>
      <c r="C2068" t="s">
        <v>4632</v>
      </c>
      <c r="D2068" t="s">
        <v>55</v>
      </c>
      <c r="E2068" t="s">
        <v>55</v>
      </c>
      <c r="F2068" t="s">
        <v>55</v>
      </c>
      <c r="G2068" t="s">
        <v>247</v>
      </c>
      <c r="H2068" t="s">
        <v>105</v>
      </c>
      <c r="I2068" t="s">
        <v>61</v>
      </c>
      <c r="J2068" t="s">
        <v>55</v>
      </c>
      <c r="K2068">
        <v>66.060355999999999</v>
      </c>
      <c r="L2068">
        <v>5.483962</v>
      </c>
      <c r="M2068">
        <v>54.220999999999997</v>
      </c>
      <c r="N2068">
        <v>76.590999999999994</v>
      </c>
      <c r="O2068" t="s">
        <v>57</v>
      </c>
      <c r="P2068" t="s">
        <v>4790</v>
      </c>
      <c r="Q2068">
        <v>10.531000000000001</v>
      </c>
      <c r="R2068">
        <v>11.84</v>
      </c>
      <c r="S2068">
        <v>16280</v>
      </c>
      <c r="T2068">
        <v>2300</v>
      </c>
      <c r="U2068">
        <v>13362</v>
      </c>
      <c r="V2068">
        <v>18875</v>
      </c>
      <c r="W2068">
        <v>125</v>
      </c>
      <c r="X2068">
        <v>83</v>
      </c>
      <c r="Y2068">
        <v>0</v>
      </c>
      <c r="Z2068">
        <v>0</v>
      </c>
      <c r="AA2068">
        <v>0</v>
      </c>
      <c r="AB2068">
        <v>1</v>
      </c>
      <c r="AC2068" t="s">
        <v>709</v>
      </c>
      <c r="AD2068" t="s">
        <v>4632</v>
      </c>
      <c r="AE2068">
        <v>1.66</v>
      </c>
    </row>
    <row r="2069" spans="1:31">
      <c r="A2069" t="s">
        <v>4791</v>
      </c>
      <c r="B2069">
        <v>2012</v>
      </c>
      <c r="C2069" t="s">
        <v>4632</v>
      </c>
      <c r="D2069" t="s">
        <v>55</v>
      </c>
      <c r="E2069" t="s">
        <v>55</v>
      </c>
      <c r="F2069" t="s">
        <v>55</v>
      </c>
      <c r="G2069" t="s">
        <v>247</v>
      </c>
      <c r="H2069" t="s">
        <v>105</v>
      </c>
      <c r="I2069" t="s">
        <v>72</v>
      </c>
      <c r="J2069" t="s">
        <v>55</v>
      </c>
      <c r="K2069">
        <v>70.420055000000005</v>
      </c>
      <c r="L2069">
        <v>6.106236</v>
      </c>
      <c r="M2069">
        <v>56.805</v>
      </c>
      <c r="N2069">
        <v>81.811000000000007</v>
      </c>
      <c r="O2069" t="s">
        <v>57</v>
      </c>
      <c r="P2069" t="s">
        <v>4792</v>
      </c>
      <c r="Q2069">
        <v>11.391</v>
      </c>
      <c r="R2069">
        <v>13.615</v>
      </c>
      <c r="S2069">
        <v>14711</v>
      </c>
      <c r="T2069">
        <v>2528</v>
      </c>
      <c r="U2069">
        <v>11867</v>
      </c>
      <c r="V2069">
        <v>17091</v>
      </c>
      <c r="W2069">
        <v>75</v>
      </c>
      <c r="X2069">
        <v>51</v>
      </c>
      <c r="Y2069">
        <v>0</v>
      </c>
      <c r="Z2069">
        <v>0</v>
      </c>
      <c r="AA2069">
        <v>0</v>
      </c>
      <c r="AB2069">
        <v>1</v>
      </c>
      <c r="AC2069" t="s">
        <v>470</v>
      </c>
      <c r="AD2069" t="s">
        <v>4632</v>
      </c>
      <c r="AE2069">
        <v>1.32</v>
      </c>
    </row>
    <row r="2070" spans="1:31">
      <c r="A2070" t="s">
        <v>4793</v>
      </c>
      <c r="B2070">
        <v>2012</v>
      </c>
      <c r="C2070" t="s">
        <v>4632</v>
      </c>
      <c r="D2070" t="s">
        <v>55</v>
      </c>
      <c r="E2070" t="s">
        <v>55</v>
      </c>
      <c r="F2070" t="s">
        <v>55</v>
      </c>
      <c r="G2070" t="s">
        <v>247</v>
      </c>
      <c r="H2070" t="s">
        <v>115</v>
      </c>
      <c r="I2070" t="s">
        <v>55</v>
      </c>
      <c r="J2070" t="s">
        <v>55</v>
      </c>
      <c r="K2070">
        <v>60.084026000000001</v>
      </c>
      <c r="L2070">
        <v>6.7363020000000002</v>
      </c>
      <c r="M2070">
        <v>45.768999999999998</v>
      </c>
      <c r="N2070">
        <v>73.239999999999995</v>
      </c>
      <c r="O2070" t="s">
        <v>57</v>
      </c>
      <c r="P2070" t="s">
        <v>4794</v>
      </c>
      <c r="Q2070">
        <v>13.156000000000001</v>
      </c>
      <c r="R2070">
        <v>14.315</v>
      </c>
      <c r="S2070">
        <v>10809</v>
      </c>
      <c r="T2070">
        <v>1831</v>
      </c>
      <c r="U2070">
        <v>8234</v>
      </c>
      <c r="V2070">
        <v>13176</v>
      </c>
      <c r="W2070">
        <v>98</v>
      </c>
      <c r="X2070">
        <v>54</v>
      </c>
      <c r="Y2070">
        <v>0</v>
      </c>
      <c r="Z2070">
        <v>0</v>
      </c>
      <c r="AA2070">
        <v>0</v>
      </c>
      <c r="AB2070">
        <v>1</v>
      </c>
      <c r="AC2070" t="s">
        <v>360</v>
      </c>
      <c r="AD2070" t="s">
        <v>4632</v>
      </c>
      <c r="AE2070">
        <v>1.84</v>
      </c>
    </row>
    <row r="2071" spans="1:31">
      <c r="A2071" t="s">
        <v>4795</v>
      </c>
      <c r="B2071">
        <v>2012</v>
      </c>
      <c r="C2071" t="s">
        <v>4632</v>
      </c>
      <c r="D2071" t="s">
        <v>55</v>
      </c>
      <c r="E2071" t="s">
        <v>55</v>
      </c>
      <c r="F2071" t="s">
        <v>55</v>
      </c>
      <c r="G2071" t="s">
        <v>247</v>
      </c>
      <c r="H2071" t="s">
        <v>115</v>
      </c>
      <c r="I2071" t="s">
        <v>61</v>
      </c>
      <c r="J2071" t="s">
        <v>55</v>
      </c>
      <c r="K2071">
        <v>63.755617999999998</v>
      </c>
      <c r="L2071">
        <v>9.1708870000000005</v>
      </c>
      <c r="M2071">
        <v>43.527999999999999</v>
      </c>
      <c r="N2071">
        <v>80.95</v>
      </c>
      <c r="O2071" t="s">
        <v>57</v>
      </c>
      <c r="P2071" t="s">
        <v>4796</v>
      </c>
      <c r="Q2071">
        <v>17.193999999999999</v>
      </c>
      <c r="R2071">
        <v>20.228000000000002</v>
      </c>
      <c r="S2071">
        <v>6157</v>
      </c>
      <c r="T2071">
        <v>1408</v>
      </c>
      <c r="U2071">
        <v>4204</v>
      </c>
      <c r="V2071">
        <v>7817</v>
      </c>
      <c r="W2071">
        <v>57</v>
      </c>
      <c r="X2071">
        <v>33</v>
      </c>
      <c r="Y2071">
        <v>0</v>
      </c>
      <c r="Z2071">
        <v>0</v>
      </c>
      <c r="AA2071">
        <v>0</v>
      </c>
      <c r="AB2071">
        <v>1</v>
      </c>
      <c r="AC2071" t="s">
        <v>442</v>
      </c>
      <c r="AD2071" t="s">
        <v>4632</v>
      </c>
      <c r="AE2071">
        <v>2.04</v>
      </c>
    </row>
    <row r="2072" spans="1:31">
      <c r="A2072" t="s">
        <v>4797</v>
      </c>
      <c r="B2072">
        <v>2012</v>
      </c>
      <c r="C2072" t="s">
        <v>4632</v>
      </c>
      <c r="D2072" t="s">
        <v>55</v>
      </c>
      <c r="E2072" t="s">
        <v>55</v>
      </c>
      <c r="F2072" t="s">
        <v>55</v>
      </c>
      <c r="G2072" t="s">
        <v>247</v>
      </c>
      <c r="H2072" t="s">
        <v>115</v>
      </c>
      <c r="I2072" t="s">
        <v>72</v>
      </c>
      <c r="J2072" t="s">
        <v>55</v>
      </c>
      <c r="K2072">
        <v>55.828896</v>
      </c>
      <c r="L2072">
        <v>10.470176</v>
      </c>
      <c r="M2072">
        <v>33.89</v>
      </c>
      <c r="N2072">
        <v>76.215999999999994</v>
      </c>
      <c r="O2072" t="s">
        <v>57</v>
      </c>
      <c r="P2072" t="s">
        <v>2905</v>
      </c>
      <c r="Q2072">
        <v>20.387</v>
      </c>
      <c r="R2072">
        <v>21.937999999999999</v>
      </c>
      <c r="S2072">
        <v>4652</v>
      </c>
      <c r="T2072">
        <v>1213</v>
      </c>
      <c r="U2072">
        <v>2824</v>
      </c>
      <c r="V2072">
        <v>6351</v>
      </c>
      <c r="W2072">
        <v>41</v>
      </c>
      <c r="X2072">
        <v>21</v>
      </c>
      <c r="Y2072">
        <v>0</v>
      </c>
      <c r="Z2072">
        <v>0</v>
      </c>
      <c r="AA2072">
        <v>0</v>
      </c>
      <c r="AB2072">
        <v>1</v>
      </c>
      <c r="AC2072" t="s">
        <v>726</v>
      </c>
      <c r="AD2072" t="s">
        <v>4632</v>
      </c>
      <c r="AE2072">
        <v>1.78</v>
      </c>
    </row>
    <row r="2073" spans="1:31">
      <c r="A2073" t="s">
        <v>4798</v>
      </c>
      <c r="B2073">
        <v>2012</v>
      </c>
      <c r="C2073" t="s">
        <v>4632</v>
      </c>
      <c r="D2073" t="s">
        <v>55</v>
      </c>
      <c r="E2073" t="s">
        <v>55</v>
      </c>
      <c r="F2073" t="s">
        <v>55</v>
      </c>
      <c r="G2073" t="s">
        <v>247</v>
      </c>
      <c r="H2073" t="s">
        <v>125</v>
      </c>
      <c r="I2073" t="s">
        <v>55</v>
      </c>
      <c r="J2073" t="s">
        <v>55</v>
      </c>
      <c r="K2073">
        <v>53.796377</v>
      </c>
      <c r="L2073">
        <v>7.2713429999999999</v>
      </c>
      <c r="M2073">
        <v>38.784999999999997</v>
      </c>
      <c r="N2073">
        <v>68.320999999999998</v>
      </c>
      <c r="O2073" t="s">
        <v>57</v>
      </c>
      <c r="P2073" t="s">
        <v>4799</v>
      </c>
      <c r="Q2073">
        <v>14.523999999999999</v>
      </c>
      <c r="R2073">
        <v>15.012</v>
      </c>
      <c r="S2073">
        <v>5037</v>
      </c>
      <c r="T2073">
        <v>979</v>
      </c>
      <c r="U2073">
        <v>3631</v>
      </c>
      <c r="V2073">
        <v>6397</v>
      </c>
      <c r="W2073">
        <v>61</v>
      </c>
      <c r="X2073">
        <v>36</v>
      </c>
      <c r="Y2073">
        <v>0</v>
      </c>
      <c r="Z2073">
        <v>0</v>
      </c>
      <c r="AA2073">
        <v>0</v>
      </c>
      <c r="AB2073">
        <v>1</v>
      </c>
      <c r="AC2073" t="s">
        <v>2156</v>
      </c>
      <c r="AD2073" t="s">
        <v>4632</v>
      </c>
      <c r="AE2073">
        <v>1.28</v>
      </c>
    </row>
    <row r="2074" spans="1:31">
      <c r="A2074" t="s">
        <v>4800</v>
      </c>
      <c r="B2074">
        <v>2012</v>
      </c>
      <c r="C2074" t="s">
        <v>4632</v>
      </c>
      <c r="D2074" t="s">
        <v>55</v>
      </c>
      <c r="E2074" t="s">
        <v>55</v>
      </c>
      <c r="F2074" t="s">
        <v>55</v>
      </c>
      <c r="G2074" t="s">
        <v>247</v>
      </c>
      <c r="H2074" t="s">
        <v>125</v>
      </c>
      <c r="I2074" t="s">
        <v>61</v>
      </c>
      <c r="J2074" t="s">
        <v>55</v>
      </c>
      <c r="K2074">
        <v>48.899876999999996</v>
      </c>
      <c r="L2074">
        <v>9.0980399999999992</v>
      </c>
      <c r="M2074">
        <v>30.641999999999999</v>
      </c>
      <c r="N2074">
        <v>67.375</v>
      </c>
      <c r="O2074" t="s">
        <v>57</v>
      </c>
      <c r="P2074" t="s">
        <v>4801</v>
      </c>
      <c r="Q2074">
        <v>18.475000000000001</v>
      </c>
      <c r="R2074">
        <v>18.257999999999999</v>
      </c>
      <c r="S2074">
        <v>2506</v>
      </c>
      <c r="T2074">
        <v>622</v>
      </c>
      <c r="U2074">
        <v>1570</v>
      </c>
      <c r="V2074">
        <v>3452</v>
      </c>
      <c r="W2074">
        <v>34</v>
      </c>
      <c r="X2074">
        <v>18</v>
      </c>
      <c r="Y2074">
        <v>0</v>
      </c>
      <c r="Z2074">
        <v>0</v>
      </c>
      <c r="AA2074">
        <v>0</v>
      </c>
      <c r="AB2074">
        <v>1</v>
      </c>
      <c r="AC2074" t="s">
        <v>1926</v>
      </c>
      <c r="AD2074" t="s">
        <v>4632</v>
      </c>
      <c r="AE2074">
        <v>1.0900000000000001</v>
      </c>
    </row>
    <row r="2075" spans="1:31">
      <c r="A2075" t="s">
        <v>4802</v>
      </c>
      <c r="B2075">
        <v>2012</v>
      </c>
      <c r="C2075" t="s">
        <v>4632</v>
      </c>
      <c r="D2075" t="s">
        <v>55</v>
      </c>
      <c r="E2075" t="s">
        <v>55</v>
      </c>
      <c r="F2075" t="s">
        <v>55</v>
      </c>
      <c r="G2075" t="s">
        <v>247</v>
      </c>
      <c r="H2075" t="s">
        <v>55</v>
      </c>
      <c r="I2075" t="s">
        <v>55</v>
      </c>
      <c r="J2075" t="s">
        <v>55</v>
      </c>
      <c r="K2075">
        <v>53.951912</v>
      </c>
      <c r="L2075">
        <v>2.0276990000000001</v>
      </c>
      <c r="M2075">
        <v>49.884999999999998</v>
      </c>
      <c r="N2075">
        <v>57.98</v>
      </c>
      <c r="O2075" t="s">
        <v>57</v>
      </c>
      <c r="P2075" t="s">
        <v>4803</v>
      </c>
      <c r="Q2075">
        <v>4.0279999999999996</v>
      </c>
      <c r="R2075">
        <v>4.0659999999999998</v>
      </c>
      <c r="S2075">
        <v>167237</v>
      </c>
      <c r="T2075">
        <v>10111</v>
      </c>
      <c r="U2075">
        <v>154632</v>
      </c>
      <c r="V2075">
        <v>179721</v>
      </c>
      <c r="W2075">
        <v>1282</v>
      </c>
      <c r="X2075">
        <v>742</v>
      </c>
      <c r="Y2075">
        <v>0</v>
      </c>
      <c r="Z2075">
        <v>0</v>
      </c>
      <c r="AA2075">
        <v>0</v>
      </c>
      <c r="AB2075">
        <v>1</v>
      </c>
      <c r="AC2075" t="s">
        <v>4804</v>
      </c>
      <c r="AD2075" t="s">
        <v>4632</v>
      </c>
      <c r="AE2075">
        <v>2.12</v>
      </c>
    </row>
    <row r="2076" spans="1:31">
      <c r="A2076" t="s">
        <v>4805</v>
      </c>
      <c r="B2076">
        <v>2012</v>
      </c>
      <c r="C2076" t="s">
        <v>4632</v>
      </c>
      <c r="D2076" t="s">
        <v>55</v>
      </c>
      <c r="E2076" t="s">
        <v>55</v>
      </c>
      <c r="F2076" t="s">
        <v>55</v>
      </c>
      <c r="G2076" t="s">
        <v>247</v>
      </c>
      <c r="H2076" t="s">
        <v>55</v>
      </c>
      <c r="I2076" t="s">
        <v>61</v>
      </c>
      <c r="J2076" t="s">
        <v>55</v>
      </c>
      <c r="K2076">
        <v>56.809229999999999</v>
      </c>
      <c r="L2076">
        <v>2.7327309999999998</v>
      </c>
      <c r="M2076">
        <v>51.264000000000003</v>
      </c>
      <c r="N2076">
        <v>62.231000000000002</v>
      </c>
      <c r="O2076" t="s">
        <v>57</v>
      </c>
      <c r="P2076" t="s">
        <v>4806</v>
      </c>
      <c r="Q2076">
        <v>5.4219999999999997</v>
      </c>
      <c r="R2076">
        <v>5.5460000000000003</v>
      </c>
      <c r="S2076">
        <v>91278</v>
      </c>
      <c r="T2076">
        <v>6914</v>
      </c>
      <c r="U2076">
        <v>82367</v>
      </c>
      <c r="V2076">
        <v>99990</v>
      </c>
      <c r="W2076">
        <v>779</v>
      </c>
      <c r="X2076">
        <v>455</v>
      </c>
      <c r="Y2076">
        <v>0</v>
      </c>
      <c r="Z2076">
        <v>0</v>
      </c>
      <c r="AA2076">
        <v>0</v>
      </c>
      <c r="AB2076">
        <v>1</v>
      </c>
      <c r="AC2076" t="s">
        <v>4807</v>
      </c>
      <c r="AD2076" t="s">
        <v>4632</v>
      </c>
      <c r="AE2076">
        <v>2.37</v>
      </c>
    </row>
    <row r="2077" spans="1:31">
      <c r="A2077" t="s">
        <v>4808</v>
      </c>
      <c r="B2077">
        <v>2012</v>
      </c>
      <c r="C2077" t="s">
        <v>4632</v>
      </c>
      <c r="D2077" t="s">
        <v>55</v>
      </c>
      <c r="E2077" t="s">
        <v>55</v>
      </c>
      <c r="F2077" t="s">
        <v>55</v>
      </c>
      <c r="G2077" t="s">
        <v>247</v>
      </c>
      <c r="H2077" t="s">
        <v>55</v>
      </c>
      <c r="I2077" t="s">
        <v>72</v>
      </c>
      <c r="J2077" t="s">
        <v>55</v>
      </c>
      <c r="K2077">
        <v>50.876888000000001</v>
      </c>
      <c r="L2077">
        <v>2.6335470000000001</v>
      </c>
      <c r="M2077">
        <v>45.593000000000004</v>
      </c>
      <c r="N2077">
        <v>56.146000000000001</v>
      </c>
      <c r="O2077" t="s">
        <v>57</v>
      </c>
      <c r="P2077" t="s">
        <v>4809</v>
      </c>
      <c r="Q2077">
        <v>5.2690000000000001</v>
      </c>
      <c r="R2077">
        <v>5.2839999999999998</v>
      </c>
      <c r="S2077">
        <v>75959</v>
      </c>
      <c r="T2077">
        <v>5857</v>
      </c>
      <c r="U2077">
        <v>68070</v>
      </c>
      <c r="V2077">
        <v>83826</v>
      </c>
      <c r="W2077">
        <v>503</v>
      </c>
      <c r="X2077">
        <v>287</v>
      </c>
      <c r="Y2077">
        <v>0</v>
      </c>
      <c r="Z2077">
        <v>0</v>
      </c>
      <c r="AA2077">
        <v>0</v>
      </c>
      <c r="AB2077">
        <v>1</v>
      </c>
      <c r="AC2077" t="s">
        <v>4810</v>
      </c>
      <c r="AD2077" t="s">
        <v>4632</v>
      </c>
      <c r="AE2077">
        <v>1.39</v>
      </c>
    </row>
    <row r="2078" spans="1:31">
      <c r="A2078" t="s">
        <v>4811</v>
      </c>
      <c r="B2078">
        <v>2012</v>
      </c>
      <c r="C2078" t="s">
        <v>4632</v>
      </c>
      <c r="D2078" t="s">
        <v>55</v>
      </c>
      <c r="E2078" t="s">
        <v>55</v>
      </c>
      <c r="F2078" t="s">
        <v>310</v>
      </c>
      <c r="G2078" t="s">
        <v>55</v>
      </c>
      <c r="H2078" t="s">
        <v>55</v>
      </c>
      <c r="I2078" t="s">
        <v>55</v>
      </c>
      <c r="J2078" t="s">
        <v>55</v>
      </c>
      <c r="K2078">
        <v>44.470140999999998</v>
      </c>
      <c r="L2078">
        <v>6.868512</v>
      </c>
      <c r="M2078">
        <v>30.841000000000001</v>
      </c>
      <c r="N2078">
        <v>58.737000000000002</v>
      </c>
      <c r="O2078" t="s">
        <v>57</v>
      </c>
      <c r="P2078" t="s">
        <v>4812</v>
      </c>
      <c r="Q2078">
        <v>14.266</v>
      </c>
      <c r="R2078">
        <v>13.629</v>
      </c>
      <c r="S2078">
        <v>11335</v>
      </c>
      <c r="T2078">
        <v>2781</v>
      </c>
      <c r="U2078">
        <v>7861</v>
      </c>
      <c r="V2078">
        <v>14971</v>
      </c>
      <c r="W2078">
        <v>63</v>
      </c>
      <c r="X2078">
        <v>31</v>
      </c>
      <c r="Y2078">
        <v>0</v>
      </c>
      <c r="Z2078">
        <v>0</v>
      </c>
      <c r="AA2078">
        <v>0</v>
      </c>
      <c r="AB2078">
        <v>1</v>
      </c>
      <c r="AC2078" t="s">
        <v>255</v>
      </c>
      <c r="AD2078" t="s">
        <v>4632</v>
      </c>
      <c r="AE2078">
        <v>1.18</v>
      </c>
    </row>
    <row r="2079" spans="1:31">
      <c r="A2079" t="s">
        <v>4813</v>
      </c>
      <c r="B2079">
        <v>2012</v>
      </c>
      <c r="C2079" t="s">
        <v>4632</v>
      </c>
      <c r="D2079" t="s">
        <v>55</v>
      </c>
      <c r="E2079" t="s">
        <v>55</v>
      </c>
      <c r="F2079" t="s">
        <v>310</v>
      </c>
      <c r="G2079" t="s">
        <v>55</v>
      </c>
      <c r="H2079" t="s">
        <v>55</v>
      </c>
      <c r="I2079" t="s">
        <v>72</v>
      </c>
      <c r="J2079" t="s">
        <v>55</v>
      </c>
      <c r="K2079">
        <v>41.526741999999999</v>
      </c>
      <c r="L2079">
        <v>8.2711179999999995</v>
      </c>
      <c r="M2079">
        <v>25.475000000000001</v>
      </c>
      <c r="N2079">
        <v>59.012</v>
      </c>
      <c r="O2079" t="s">
        <v>57</v>
      </c>
      <c r="P2079" t="s">
        <v>4814</v>
      </c>
      <c r="Q2079">
        <v>17.484999999999999</v>
      </c>
      <c r="R2079">
        <v>16.052</v>
      </c>
      <c r="S2079">
        <v>7988</v>
      </c>
      <c r="T2079">
        <v>2442</v>
      </c>
      <c r="U2079">
        <v>4900</v>
      </c>
      <c r="V2079">
        <v>11352</v>
      </c>
      <c r="W2079">
        <v>41</v>
      </c>
      <c r="X2079">
        <v>19</v>
      </c>
      <c r="Y2079">
        <v>0</v>
      </c>
      <c r="Z2079">
        <v>0</v>
      </c>
      <c r="AA2079">
        <v>0</v>
      </c>
      <c r="AB2079">
        <v>1</v>
      </c>
      <c r="AC2079" t="s">
        <v>314</v>
      </c>
      <c r="AD2079" t="s">
        <v>4632</v>
      </c>
      <c r="AE2079">
        <v>1.1299999999999999</v>
      </c>
    </row>
    <row r="2080" spans="1:31">
      <c r="A2080" t="s">
        <v>4815</v>
      </c>
      <c r="B2080">
        <v>2012</v>
      </c>
      <c r="C2080" t="s">
        <v>4632</v>
      </c>
      <c r="D2080" t="s">
        <v>55</v>
      </c>
      <c r="E2080" t="s">
        <v>55</v>
      </c>
      <c r="F2080" t="s">
        <v>316</v>
      </c>
      <c r="G2080" t="s">
        <v>55</v>
      </c>
      <c r="H2080" t="s">
        <v>56</v>
      </c>
      <c r="I2080" t="s">
        <v>55</v>
      </c>
      <c r="J2080" t="s">
        <v>55</v>
      </c>
      <c r="K2080">
        <v>27.941106000000001</v>
      </c>
      <c r="L2080">
        <v>6.6291919999999998</v>
      </c>
      <c r="M2080">
        <v>15.803000000000001</v>
      </c>
      <c r="N2080">
        <v>43.009</v>
      </c>
      <c r="O2080" t="s">
        <v>57</v>
      </c>
      <c r="P2080" t="s">
        <v>4816</v>
      </c>
      <c r="Q2080">
        <v>15.068</v>
      </c>
      <c r="R2080">
        <v>12.138</v>
      </c>
      <c r="S2080">
        <v>5768</v>
      </c>
      <c r="T2080">
        <v>1354</v>
      </c>
      <c r="U2080">
        <v>3262</v>
      </c>
      <c r="V2080">
        <v>8878</v>
      </c>
      <c r="W2080">
        <v>59</v>
      </c>
      <c r="X2080">
        <v>22</v>
      </c>
      <c r="Y2080">
        <v>0</v>
      </c>
      <c r="Z2080">
        <v>0</v>
      </c>
      <c r="AA2080">
        <v>0</v>
      </c>
      <c r="AB2080">
        <v>1</v>
      </c>
      <c r="AC2080" t="s">
        <v>318</v>
      </c>
      <c r="AD2080" t="s">
        <v>4632</v>
      </c>
      <c r="AE2080">
        <v>1.27</v>
      </c>
    </row>
    <row r="2081" spans="1:31">
      <c r="A2081" t="s">
        <v>4817</v>
      </c>
      <c r="B2081">
        <v>2012</v>
      </c>
      <c r="C2081" t="s">
        <v>4632</v>
      </c>
      <c r="D2081" t="s">
        <v>55</v>
      </c>
      <c r="E2081" t="s">
        <v>55</v>
      </c>
      <c r="F2081" t="s">
        <v>316</v>
      </c>
      <c r="G2081" t="s">
        <v>55</v>
      </c>
      <c r="H2081" t="s">
        <v>56</v>
      </c>
      <c r="I2081" t="s">
        <v>61</v>
      </c>
      <c r="J2081" t="s">
        <v>55</v>
      </c>
      <c r="K2081">
        <v>44.146419000000002</v>
      </c>
      <c r="L2081">
        <v>10.114516</v>
      </c>
      <c r="M2081">
        <v>24.462</v>
      </c>
      <c r="N2081">
        <v>65.278000000000006</v>
      </c>
      <c r="O2081" t="s">
        <v>57</v>
      </c>
      <c r="P2081" t="s">
        <v>320</v>
      </c>
      <c r="Q2081">
        <v>21.132000000000001</v>
      </c>
      <c r="R2081">
        <v>19.684000000000001</v>
      </c>
      <c r="S2081">
        <v>4208</v>
      </c>
      <c r="T2081">
        <v>1223</v>
      </c>
      <c r="U2081">
        <v>2332</v>
      </c>
      <c r="V2081">
        <v>6223</v>
      </c>
      <c r="W2081">
        <v>34</v>
      </c>
      <c r="X2081">
        <v>15</v>
      </c>
      <c r="Y2081">
        <v>0</v>
      </c>
      <c r="Z2081">
        <v>0</v>
      </c>
      <c r="AA2081">
        <v>0</v>
      </c>
      <c r="AB2081">
        <v>1</v>
      </c>
      <c r="AC2081" t="s">
        <v>249</v>
      </c>
      <c r="AD2081" t="s">
        <v>4632</v>
      </c>
      <c r="AE2081">
        <v>1.37</v>
      </c>
    </row>
    <row r="2082" spans="1:31">
      <c r="A2082" t="s">
        <v>4818</v>
      </c>
      <c r="B2082">
        <v>2012</v>
      </c>
      <c r="C2082" t="s">
        <v>4632</v>
      </c>
      <c r="D2082" t="s">
        <v>55</v>
      </c>
      <c r="E2082" t="s">
        <v>55</v>
      </c>
      <c r="F2082" t="s">
        <v>316</v>
      </c>
      <c r="G2082" t="s">
        <v>55</v>
      </c>
      <c r="H2082" t="s">
        <v>65</v>
      </c>
      <c r="I2082" t="s">
        <v>55</v>
      </c>
      <c r="J2082" t="s">
        <v>55</v>
      </c>
      <c r="K2082">
        <v>57.977077999999999</v>
      </c>
      <c r="L2082">
        <v>4.8457129999999999</v>
      </c>
      <c r="M2082">
        <v>47.911000000000001</v>
      </c>
      <c r="N2082">
        <v>67.578000000000003</v>
      </c>
      <c r="O2082" t="s">
        <v>57</v>
      </c>
      <c r="P2082" t="s">
        <v>4819</v>
      </c>
      <c r="Q2082">
        <v>9.6010000000000009</v>
      </c>
      <c r="R2082">
        <v>10.066000000000001</v>
      </c>
      <c r="S2082">
        <v>31719</v>
      </c>
      <c r="T2082">
        <v>3791</v>
      </c>
      <c r="U2082">
        <v>26212</v>
      </c>
      <c r="V2082">
        <v>36971</v>
      </c>
      <c r="W2082">
        <v>206</v>
      </c>
      <c r="X2082">
        <v>122</v>
      </c>
      <c r="Y2082">
        <v>0</v>
      </c>
      <c r="Z2082">
        <v>0</v>
      </c>
      <c r="AA2082">
        <v>0</v>
      </c>
      <c r="AB2082">
        <v>1</v>
      </c>
      <c r="AC2082" t="s">
        <v>2882</v>
      </c>
      <c r="AD2082" t="s">
        <v>4632</v>
      </c>
      <c r="AE2082">
        <v>1.98</v>
      </c>
    </row>
    <row r="2083" spans="1:31">
      <c r="A2083" t="s">
        <v>4820</v>
      </c>
      <c r="B2083">
        <v>2012</v>
      </c>
      <c r="C2083" t="s">
        <v>4632</v>
      </c>
      <c r="D2083" t="s">
        <v>55</v>
      </c>
      <c r="E2083" t="s">
        <v>55</v>
      </c>
      <c r="F2083" t="s">
        <v>316</v>
      </c>
      <c r="G2083" t="s">
        <v>55</v>
      </c>
      <c r="H2083" t="s">
        <v>65</v>
      </c>
      <c r="I2083" t="s">
        <v>61</v>
      </c>
      <c r="J2083" t="s">
        <v>55</v>
      </c>
      <c r="K2083">
        <v>63.098039</v>
      </c>
      <c r="L2083">
        <v>5.756596</v>
      </c>
      <c r="M2083">
        <v>50.795999999999999</v>
      </c>
      <c r="N2083">
        <v>74.266999999999996</v>
      </c>
      <c r="O2083" t="s">
        <v>57</v>
      </c>
      <c r="P2083" t="s">
        <v>4821</v>
      </c>
      <c r="Q2083">
        <v>11.169</v>
      </c>
      <c r="R2083">
        <v>12.302</v>
      </c>
      <c r="S2083">
        <v>19074</v>
      </c>
      <c r="T2083">
        <v>2475</v>
      </c>
      <c r="U2083">
        <v>15355</v>
      </c>
      <c r="V2083">
        <v>22451</v>
      </c>
      <c r="W2083">
        <v>133</v>
      </c>
      <c r="X2083">
        <v>82</v>
      </c>
      <c r="Y2083">
        <v>0</v>
      </c>
      <c r="Z2083">
        <v>0</v>
      </c>
      <c r="AA2083">
        <v>0</v>
      </c>
      <c r="AB2083">
        <v>1</v>
      </c>
      <c r="AC2083" t="s">
        <v>931</v>
      </c>
      <c r="AD2083" t="s">
        <v>4632</v>
      </c>
      <c r="AE2083">
        <v>1.88</v>
      </c>
    </row>
    <row r="2084" spans="1:31">
      <c r="A2084" t="s">
        <v>4822</v>
      </c>
      <c r="B2084">
        <v>2012</v>
      </c>
      <c r="C2084" t="s">
        <v>4632</v>
      </c>
      <c r="D2084" t="s">
        <v>55</v>
      </c>
      <c r="E2084" t="s">
        <v>55</v>
      </c>
      <c r="F2084" t="s">
        <v>316</v>
      </c>
      <c r="G2084" t="s">
        <v>55</v>
      </c>
      <c r="H2084" t="s">
        <v>65</v>
      </c>
      <c r="I2084" t="s">
        <v>72</v>
      </c>
      <c r="J2084" t="s">
        <v>55</v>
      </c>
      <c r="K2084">
        <v>51.653438000000001</v>
      </c>
      <c r="L2084">
        <v>8.3913539999999998</v>
      </c>
      <c r="M2084">
        <v>34.433</v>
      </c>
      <c r="N2084">
        <v>68.591999999999999</v>
      </c>
      <c r="O2084" t="s">
        <v>57</v>
      </c>
      <c r="P2084" t="s">
        <v>4823</v>
      </c>
      <c r="Q2084">
        <v>16.937999999999999</v>
      </c>
      <c r="R2084">
        <v>17.221</v>
      </c>
      <c r="S2084">
        <v>12645</v>
      </c>
      <c r="T2084">
        <v>2524</v>
      </c>
      <c r="U2084">
        <v>8429</v>
      </c>
      <c r="V2084">
        <v>16791</v>
      </c>
      <c r="W2084">
        <v>73</v>
      </c>
      <c r="X2084">
        <v>40</v>
      </c>
      <c r="Y2084">
        <v>0</v>
      </c>
      <c r="Z2084">
        <v>0</v>
      </c>
      <c r="AA2084">
        <v>0</v>
      </c>
      <c r="AB2084">
        <v>1</v>
      </c>
      <c r="AC2084" t="s">
        <v>608</v>
      </c>
      <c r="AD2084" t="s">
        <v>4632</v>
      </c>
      <c r="AE2084">
        <v>2.0299999999999998</v>
      </c>
    </row>
    <row r="2085" spans="1:31">
      <c r="A2085" t="s">
        <v>4824</v>
      </c>
      <c r="B2085">
        <v>2012</v>
      </c>
      <c r="C2085" t="s">
        <v>4632</v>
      </c>
      <c r="D2085" t="s">
        <v>55</v>
      </c>
      <c r="E2085" t="s">
        <v>55</v>
      </c>
      <c r="F2085" t="s">
        <v>316</v>
      </c>
      <c r="G2085" t="s">
        <v>55</v>
      </c>
      <c r="H2085" t="s">
        <v>76</v>
      </c>
      <c r="I2085" t="s">
        <v>55</v>
      </c>
      <c r="J2085" t="s">
        <v>55</v>
      </c>
      <c r="K2085">
        <v>51.163361999999999</v>
      </c>
      <c r="L2085">
        <v>3.8602150000000002</v>
      </c>
      <c r="M2085">
        <v>43.348999999999997</v>
      </c>
      <c r="N2085">
        <v>58.936</v>
      </c>
      <c r="O2085" t="s">
        <v>57</v>
      </c>
      <c r="P2085" t="s">
        <v>4825</v>
      </c>
      <c r="Q2085">
        <v>7.7729999999999997</v>
      </c>
      <c r="R2085">
        <v>7.8150000000000004</v>
      </c>
      <c r="S2085">
        <v>44968</v>
      </c>
      <c r="T2085">
        <v>4117</v>
      </c>
      <c r="U2085">
        <v>38099</v>
      </c>
      <c r="V2085">
        <v>51799</v>
      </c>
      <c r="W2085">
        <v>371</v>
      </c>
      <c r="X2085">
        <v>208</v>
      </c>
      <c r="Y2085">
        <v>0</v>
      </c>
      <c r="Z2085">
        <v>0</v>
      </c>
      <c r="AA2085">
        <v>0</v>
      </c>
      <c r="AB2085">
        <v>1</v>
      </c>
      <c r="AC2085" t="s">
        <v>1427</v>
      </c>
      <c r="AD2085" t="s">
        <v>4632</v>
      </c>
      <c r="AE2085">
        <v>2.21</v>
      </c>
    </row>
    <row r="2086" spans="1:31">
      <c r="A2086" t="s">
        <v>4826</v>
      </c>
      <c r="B2086">
        <v>2012</v>
      </c>
      <c r="C2086" t="s">
        <v>4632</v>
      </c>
      <c r="D2086" t="s">
        <v>55</v>
      </c>
      <c r="E2086" t="s">
        <v>55</v>
      </c>
      <c r="F2086" t="s">
        <v>316</v>
      </c>
      <c r="G2086" t="s">
        <v>55</v>
      </c>
      <c r="H2086" t="s">
        <v>76</v>
      </c>
      <c r="I2086" t="s">
        <v>61</v>
      </c>
      <c r="J2086" t="s">
        <v>55</v>
      </c>
      <c r="K2086">
        <v>52.124122</v>
      </c>
      <c r="L2086">
        <v>4.6495309999999996</v>
      </c>
      <c r="M2086">
        <v>42.648000000000003</v>
      </c>
      <c r="N2086">
        <v>61.49</v>
      </c>
      <c r="O2086" t="s">
        <v>57</v>
      </c>
      <c r="P2086" t="s">
        <v>4827</v>
      </c>
      <c r="Q2086">
        <v>9.3650000000000002</v>
      </c>
      <c r="R2086">
        <v>9.4770000000000003</v>
      </c>
      <c r="S2086">
        <v>23885</v>
      </c>
      <c r="T2086">
        <v>2924</v>
      </c>
      <c r="U2086">
        <v>19543</v>
      </c>
      <c r="V2086">
        <v>28177</v>
      </c>
      <c r="W2086">
        <v>247</v>
      </c>
      <c r="X2086">
        <v>135</v>
      </c>
      <c r="Y2086">
        <v>0</v>
      </c>
      <c r="Z2086">
        <v>0</v>
      </c>
      <c r="AA2086">
        <v>0</v>
      </c>
      <c r="AB2086">
        <v>1</v>
      </c>
      <c r="AC2086" t="s">
        <v>1278</v>
      </c>
      <c r="AD2086" t="s">
        <v>4632</v>
      </c>
      <c r="AE2086">
        <v>2.13</v>
      </c>
    </row>
    <row r="2087" spans="1:31">
      <c r="A2087" t="s">
        <v>4828</v>
      </c>
      <c r="B2087">
        <v>2012</v>
      </c>
      <c r="C2087" t="s">
        <v>4632</v>
      </c>
      <c r="D2087" t="s">
        <v>55</v>
      </c>
      <c r="E2087" t="s">
        <v>55</v>
      </c>
      <c r="F2087" t="s">
        <v>316</v>
      </c>
      <c r="G2087" t="s">
        <v>55</v>
      </c>
      <c r="H2087" t="s">
        <v>76</v>
      </c>
      <c r="I2087" t="s">
        <v>72</v>
      </c>
      <c r="J2087" t="s">
        <v>55</v>
      </c>
      <c r="K2087">
        <v>50.116796000000001</v>
      </c>
      <c r="L2087">
        <v>5.6710539999999998</v>
      </c>
      <c r="M2087">
        <v>38.595999999999997</v>
      </c>
      <c r="N2087">
        <v>61.628</v>
      </c>
      <c r="O2087" t="s">
        <v>57</v>
      </c>
      <c r="P2087" t="s">
        <v>4829</v>
      </c>
      <c r="Q2087">
        <v>11.510999999999999</v>
      </c>
      <c r="R2087">
        <v>11.52</v>
      </c>
      <c r="S2087">
        <v>21082</v>
      </c>
      <c r="T2087">
        <v>2875</v>
      </c>
      <c r="U2087">
        <v>16236</v>
      </c>
      <c r="V2087">
        <v>25925</v>
      </c>
      <c r="W2087">
        <v>124</v>
      </c>
      <c r="X2087">
        <v>73</v>
      </c>
      <c r="Y2087">
        <v>0</v>
      </c>
      <c r="Z2087">
        <v>0</v>
      </c>
      <c r="AA2087">
        <v>0</v>
      </c>
      <c r="AB2087">
        <v>1</v>
      </c>
      <c r="AC2087" t="s">
        <v>2750</v>
      </c>
      <c r="AD2087" t="s">
        <v>4632</v>
      </c>
      <c r="AE2087">
        <v>1.58</v>
      </c>
    </row>
    <row r="2088" spans="1:31">
      <c r="A2088" t="s">
        <v>4830</v>
      </c>
      <c r="B2088">
        <v>2012</v>
      </c>
      <c r="C2088" t="s">
        <v>4632</v>
      </c>
      <c r="D2088" t="s">
        <v>55</v>
      </c>
      <c r="E2088" t="s">
        <v>55</v>
      </c>
      <c r="F2088" t="s">
        <v>316</v>
      </c>
      <c r="G2088" t="s">
        <v>55</v>
      </c>
      <c r="H2088" t="s">
        <v>86</v>
      </c>
      <c r="I2088" t="s">
        <v>55</v>
      </c>
      <c r="J2088" t="s">
        <v>55</v>
      </c>
      <c r="K2088">
        <v>59.607163999999997</v>
      </c>
      <c r="L2088">
        <v>3.3377500000000002</v>
      </c>
      <c r="M2088">
        <v>52.747999999999998</v>
      </c>
      <c r="N2088">
        <v>66.198999999999998</v>
      </c>
      <c r="O2088" t="s">
        <v>57</v>
      </c>
      <c r="P2088" t="s">
        <v>4831</v>
      </c>
      <c r="Q2088">
        <v>6.5919999999999996</v>
      </c>
      <c r="R2088">
        <v>6.859</v>
      </c>
      <c r="S2088">
        <v>46558</v>
      </c>
      <c r="T2088">
        <v>3371</v>
      </c>
      <c r="U2088">
        <v>41201</v>
      </c>
      <c r="V2088">
        <v>51707</v>
      </c>
      <c r="W2088">
        <v>388</v>
      </c>
      <c r="X2088">
        <v>251</v>
      </c>
      <c r="Y2088">
        <v>0</v>
      </c>
      <c r="Z2088">
        <v>0</v>
      </c>
      <c r="AA2088">
        <v>0</v>
      </c>
      <c r="AB2088">
        <v>1</v>
      </c>
      <c r="AC2088" t="s">
        <v>2941</v>
      </c>
      <c r="AD2088" t="s">
        <v>4632</v>
      </c>
      <c r="AE2088">
        <v>1.79</v>
      </c>
    </row>
    <row r="2089" spans="1:31">
      <c r="A2089" t="s">
        <v>4832</v>
      </c>
      <c r="B2089">
        <v>2012</v>
      </c>
      <c r="C2089" t="s">
        <v>4632</v>
      </c>
      <c r="D2089" t="s">
        <v>55</v>
      </c>
      <c r="E2089" t="s">
        <v>55</v>
      </c>
      <c r="F2089" t="s">
        <v>316</v>
      </c>
      <c r="G2089" t="s">
        <v>55</v>
      </c>
      <c r="H2089" t="s">
        <v>86</v>
      </c>
      <c r="I2089" t="s">
        <v>61</v>
      </c>
      <c r="J2089" t="s">
        <v>55</v>
      </c>
      <c r="K2089">
        <v>63.519852</v>
      </c>
      <c r="L2089">
        <v>4.7726379999999997</v>
      </c>
      <c r="M2089">
        <v>53.411000000000001</v>
      </c>
      <c r="N2089">
        <v>72.822999999999993</v>
      </c>
      <c r="O2089" t="s">
        <v>57</v>
      </c>
      <c r="P2089" t="s">
        <v>741</v>
      </c>
      <c r="Q2089">
        <v>9.3030000000000008</v>
      </c>
      <c r="R2089">
        <v>10.109</v>
      </c>
      <c r="S2089">
        <v>25228</v>
      </c>
      <c r="T2089">
        <v>2314</v>
      </c>
      <c r="U2089">
        <v>21213</v>
      </c>
      <c r="V2089">
        <v>28923</v>
      </c>
      <c r="W2089">
        <v>247</v>
      </c>
      <c r="X2089">
        <v>164</v>
      </c>
      <c r="Y2089">
        <v>0</v>
      </c>
      <c r="Z2089">
        <v>0</v>
      </c>
      <c r="AA2089">
        <v>0</v>
      </c>
      <c r="AB2089">
        <v>1</v>
      </c>
      <c r="AC2089" t="s">
        <v>1720</v>
      </c>
      <c r="AD2089" t="s">
        <v>4632</v>
      </c>
      <c r="AE2089">
        <v>2.42</v>
      </c>
    </row>
    <row r="2090" spans="1:31">
      <c r="A2090" t="s">
        <v>4833</v>
      </c>
      <c r="B2090">
        <v>2012</v>
      </c>
      <c r="C2090" t="s">
        <v>4632</v>
      </c>
      <c r="D2090" t="s">
        <v>55</v>
      </c>
      <c r="E2090" t="s">
        <v>55</v>
      </c>
      <c r="F2090" t="s">
        <v>316</v>
      </c>
      <c r="G2090" t="s">
        <v>55</v>
      </c>
      <c r="H2090" t="s">
        <v>86</v>
      </c>
      <c r="I2090" t="s">
        <v>72</v>
      </c>
      <c r="J2090" t="s">
        <v>55</v>
      </c>
      <c r="K2090">
        <v>55.559310000000004</v>
      </c>
      <c r="L2090">
        <v>4.8555400000000004</v>
      </c>
      <c r="M2090">
        <v>45.561999999999998</v>
      </c>
      <c r="N2090">
        <v>65.236000000000004</v>
      </c>
      <c r="O2090" t="s">
        <v>57</v>
      </c>
      <c r="P2090" t="s">
        <v>4834</v>
      </c>
      <c r="Q2090">
        <v>9.6769999999999996</v>
      </c>
      <c r="R2090">
        <v>9.9969999999999999</v>
      </c>
      <c r="S2090">
        <v>21330</v>
      </c>
      <c r="T2090">
        <v>2557</v>
      </c>
      <c r="U2090">
        <v>17492</v>
      </c>
      <c r="V2090">
        <v>25045</v>
      </c>
      <c r="W2090">
        <v>141</v>
      </c>
      <c r="X2090">
        <v>87</v>
      </c>
      <c r="Y2090">
        <v>0</v>
      </c>
      <c r="Z2090">
        <v>0</v>
      </c>
      <c r="AA2090">
        <v>0</v>
      </c>
      <c r="AB2090">
        <v>1</v>
      </c>
      <c r="AC2090" t="s">
        <v>2029</v>
      </c>
      <c r="AD2090" t="s">
        <v>4632</v>
      </c>
      <c r="AE2090">
        <v>1.34</v>
      </c>
    </row>
    <row r="2091" spans="1:31">
      <c r="A2091" t="s">
        <v>4835</v>
      </c>
      <c r="B2091">
        <v>2012</v>
      </c>
      <c r="C2091" t="s">
        <v>4632</v>
      </c>
      <c r="D2091" t="s">
        <v>55</v>
      </c>
      <c r="E2091" t="s">
        <v>55</v>
      </c>
      <c r="F2091" t="s">
        <v>316</v>
      </c>
      <c r="G2091" t="s">
        <v>55</v>
      </c>
      <c r="H2091" t="s">
        <v>96</v>
      </c>
      <c r="I2091" t="s">
        <v>55</v>
      </c>
      <c r="J2091" t="s">
        <v>55</v>
      </c>
      <c r="K2091">
        <v>58.927083000000003</v>
      </c>
      <c r="L2091">
        <v>3.6869649999999998</v>
      </c>
      <c r="M2091">
        <v>51.331000000000003</v>
      </c>
      <c r="N2091">
        <v>66.221000000000004</v>
      </c>
      <c r="O2091" t="s">
        <v>57</v>
      </c>
      <c r="P2091" t="s">
        <v>4836</v>
      </c>
      <c r="Q2091">
        <v>7.2939999999999996</v>
      </c>
      <c r="R2091">
        <v>7.5960000000000001</v>
      </c>
      <c r="S2091">
        <v>53035</v>
      </c>
      <c r="T2091">
        <v>5231</v>
      </c>
      <c r="U2091">
        <v>46199</v>
      </c>
      <c r="V2091">
        <v>59600</v>
      </c>
      <c r="W2091">
        <v>406</v>
      </c>
      <c r="X2091">
        <v>245</v>
      </c>
      <c r="Y2091">
        <v>0</v>
      </c>
      <c r="Z2091">
        <v>0</v>
      </c>
      <c r="AA2091">
        <v>0</v>
      </c>
      <c r="AB2091">
        <v>1</v>
      </c>
      <c r="AC2091" t="s">
        <v>4837</v>
      </c>
      <c r="AD2091" t="s">
        <v>4632</v>
      </c>
      <c r="AE2091">
        <v>2.27</v>
      </c>
    </row>
    <row r="2092" spans="1:31">
      <c r="A2092" t="s">
        <v>4838</v>
      </c>
      <c r="B2092">
        <v>2012</v>
      </c>
      <c r="C2092" t="s">
        <v>4632</v>
      </c>
      <c r="D2092" t="s">
        <v>55</v>
      </c>
      <c r="E2092" t="s">
        <v>55</v>
      </c>
      <c r="F2092" t="s">
        <v>316</v>
      </c>
      <c r="G2092" t="s">
        <v>55</v>
      </c>
      <c r="H2092" t="s">
        <v>96</v>
      </c>
      <c r="I2092" t="s">
        <v>61</v>
      </c>
      <c r="J2092" t="s">
        <v>55</v>
      </c>
      <c r="K2092">
        <v>58.087363000000003</v>
      </c>
      <c r="L2092">
        <v>4.7127410000000003</v>
      </c>
      <c r="M2092">
        <v>48.302999999999997</v>
      </c>
      <c r="N2092">
        <v>67.424999999999997</v>
      </c>
      <c r="O2092" t="s">
        <v>57</v>
      </c>
      <c r="P2092" t="s">
        <v>4839</v>
      </c>
      <c r="Q2092">
        <v>9.3379999999999992</v>
      </c>
      <c r="R2092">
        <v>9.7840000000000007</v>
      </c>
      <c r="S2092">
        <v>28871</v>
      </c>
      <c r="T2092">
        <v>3864</v>
      </c>
      <c r="U2092">
        <v>24007</v>
      </c>
      <c r="V2092">
        <v>33512</v>
      </c>
      <c r="W2092">
        <v>246</v>
      </c>
      <c r="X2092">
        <v>150</v>
      </c>
      <c r="Y2092">
        <v>0</v>
      </c>
      <c r="Z2092">
        <v>0</v>
      </c>
      <c r="AA2092">
        <v>0</v>
      </c>
      <c r="AB2092">
        <v>1</v>
      </c>
      <c r="AC2092" t="s">
        <v>2985</v>
      </c>
      <c r="AD2092" t="s">
        <v>4632</v>
      </c>
      <c r="AE2092">
        <v>2.2400000000000002</v>
      </c>
    </row>
    <row r="2093" spans="1:31">
      <c r="A2093" t="s">
        <v>4840</v>
      </c>
      <c r="B2093">
        <v>2012</v>
      </c>
      <c r="C2093" t="s">
        <v>4632</v>
      </c>
      <c r="D2093" t="s">
        <v>55</v>
      </c>
      <c r="E2093" t="s">
        <v>55</v>
      </c>
      <c r="F2093" t="s">
        <v>316</v>
      </c>
      <c r="G2093" t="s">
        <v>55</v>
      </c>
      <c r="H2093" t="s">
        <v>96</v>
      </c>
      <c r="I2093" t="s">
        <v>72</v>
      </c>
      <c r="J2093" t="s">
        <v>55</v>
      </c>
      <c r="K2093">
        <v>59.962727000000001</v>
      </c>
      <c r="L2093">
        <v>5.2135150000000001</v>
      </c>
      <c r="M2093">
        <v>49.024999999999999</v>
      </c>
      <c r="N2093">
        <v>70.216999999999999</v>
      </c>
      <c r="O2093" t="s">
        <v>57</v>
      </c>
      <c r="P2093" t="s">
        <v>4841</v>
      </c>
      <c r="Q2093">
        <v>10.255000000000001</v>
      </c>
      <c r="R2093">
        <v>10.938000000000001</v>
      </c>
      <c r="S2093">
        <v>24165</v>
      </c>
      <c r="T2093">
        <v>3232</v>
      </c>
      <c r="U2093">
        <v>19757</v>
      </c>
      <c r="V2093">
        <v>28297</v>
      </c>
      <c r="W2093">
        <v>160</v>
      </c>
      <c r="X2093">
        <v>95</v>
      </c>
      <c r="Y2093">
        <v>0</v>
      </c>
      <c r="Z2093">
        <v>0</v>
      </c>
      <c r="AA2093">
        <v>0</v>
      </c>
      <c r="AB2093">
        <v>1</v>
      </c>
      <c r="AC2093" t="s">
        <v>1278</v>
      </c>
      <c r="AD2093" t="s">
        <v>4632</v>
      </c>
      <c r="AE2093">
        <v>1.8</v>
      </c>
    </row>
    <row r="2094" spans="1:31">
      <c r="A2094" t="s">
        <v>4842</v>
      </c>
      <c r="B2094">
        <v>2012</v>
      </c>
      <c r="C2094" t="s">
        <v>4632</v>
      </c>
      <c r="D2094" t="s">
        <v>55</v>
      </c>
      <c r="E2094" t="s">
        <v>55</v>
      </c>
      <c r="F2094" t="s">
        <v>316</v>
      </c>
      <c r="G2094" t="s">
        <v>55</v>
      </c>
      <c r="H2094" t="s">
        <v>105</v>
      </c>
      <c r="I2094" t="s">
        <v>55</v>
      </c>
      <c r="J2094" t="s">
        <v>55</v>
      </c>
      <c r="K2094">
        <v>67.597525000000005</v>
      </c>
      <c r="L2094">
        <v>3.3181479999999999</v>
      </c>
      <c r="M2094">
        <v>60.63</v>
      </c>
      <c r="N2094">
        <v>74.034000000000006</v>
      </c>
      <c r="O2094" t="s">
        <v>57</v>
      </c>
      <c r="P2094" t="s">
        <v>4843</v>
      </c>
      <c r="Q2094">
        <v>6.4359999999999999</v>
      </c>
      <c r="R2094">
        <v>6.968</v>
      </c>
      <c r="S2094">
        <v>37701</v>
      </c>
      <c r="T2094">
        <v>3361</v>
      </c>
      <c r="U2094">
        <v>33815</v>
      </c>
      <c r="V2094">
        <v>41290</v>
      </c>
      <c r="W2094">
        <v>270</v>
      </c>
      <c r="X2094">
        <v>180</v>
      </c>
      <c r="Y2094">
        <v>0</v>
      </c>
      <c r="Z2094">
        <v>0</v>
      </c>
      <c r="AA2094">
        <v>0</v>
      </c>
      <c r="AB2094">
        <v>1</v>
      </c>
      <c r="AC2094" t="s">
        <v>4844</v>
      </c>
      <c r="AD2094" t="s">
        <v>4632</v>
      </c>
      <c r="AE2094">
        <v>1.35</v>
      </c>
    </row>
    <row r="2095" spans="1:31">
      <c r="A2095" t="s">
        <v>4845</v>
      </c>
      <c r="B2095">
        <v>2012</v>
      </c>
      <c r="C2095" t="s">
        <v>4632</v>
      </c>
      <c r="D2095" t="s">
        <v>55</v>
      </c>
      <c r="E2095" t="s">
        <v>55</v>
      </c>
      <c r="F2095" t="s">
        <v>316</v>
      </c>
      <c r="G2095" t="s">
        <v>55</v>
      </c>
      <c r="H2095" t="s">
        <v>105</v>
      </c>
      <c r="I2095" t="s">
        <v>61</v>
      </c>
      <c r="J2095" t="s">
        <v>55</v>
      </c>
      <c r="K2095">
        <v>66.317801000000003</v>
      </c>
      <c r="L2095">
        <v>4.4545960000000004</v>
      </c>
      <c r="M2095">
        <v>56.83</v>
      </c>
      <c r="N2095">
        <v>74.927999999999997</v>
      </c>
      <c r="O2095" t="s">
        <v>57</v>
      </c>
      <c r="P2095" t="s">
        <v>4664</v>
      </c>
      <c r="Q2095">
        <v>8.61</v>
      </c>
      <c r="R2095">
        <v>9.4870000000000001</v>
      </c>
      <c r="S2095">
        <v>20660</v>
      </c>
      <c r="T2095">
        <v>2370</v>
      </c>
      <c r="U2095">
        <v>17704</v>
      </c>
      <c r="V2095">
        <v>23342</v>
      </c>
      <c r="W2095">
        <v>169</v>
      </c>
      <c r="X2095">
        <v>113</v>
      </c>
      <c r="Y2095">
        <v>0</v>
      </c>
      <c r="Z2095">
        <v>0</v>
      </c>
      <c r="AA2095">
        <v>0</v>
      </c>
      <c r="AB2095">
        <v>1</v>
      </c>
      <c r="AC2095" t="s">
        <v>1338</v>
      </c>
      <c r="AD2095" t="s">
        <v>4632</v>
      </c>
      <c r="AE2095">
        <v>1.49</v>
      </c>
    </row>
    <row r="2096" spans="1:31">
      <c r="A2096" t="s">
        <v>4846</v>
      </c>
      <c r="B2096">
        <v>2012</v>
      </c>
      <c r="C2096" t="s">
        <v>4632</v>
      </c>
      <c r="D2096" t="s">
        <v>55</v>
      </c>
      <c r="E2096" t="s">
        <v>55</v>
      </c>
      <c r="F2096" t="s">
        <v>316</v>
      </c>
      <c r="G2096" t="s">
        <v>55</v>
      </c>
      <c r="H2096" t="s">
        <v>105</v>
      </c>
      <c r="I2096" t="s">
        <v>72</v>
      </c>
      <c r="J2096" t="s">
        <v>55</v>
      </c>
      <c r="K2096">
        <v>69.216820999999996</v>
      </c>
      <c r="L2096">
        <v>5.4956909999999999</v>
      </c>
      <c r="M2096">
        <v>57.161000000000001</v>
      </c>
      <c r="N2096">
        <v>79.617000000000004</v>
      </c>
      <c r="O2096" t="s">
        <v>57</v>
      </c>
      <c r="P2096" t="s">
        <v>4847</v>
      </c>
      <c r="Q2096">
        <v>10.4</v>
      </c>
      <c r="R2096">
        <v>12.055999999999999</v>
      </c>
      <c r="S2096">
        <v>17041</v>
      </c>
      <c r="T2096">
        <v>2718</v>
      </c>
      <c r="U2096">
        <v>14073</v>
      </c>
      <c r="V2096">
        <v>19602</v>
      </c>
      <c r="W2096">
        <v>101</v>
      </c>
      <c r="X2096">
        <v>67</v>
      </c>
      <c r="Y2096">
        <v>0</v>
      </c>
      <c r="Z2096">
        <v>0</v>
      </c>
      <c r="AA2096">
        <v>0</v>
      </c>
      <c r="AB2096">
        <v>1</v>
      </c>
      <c r="AC2096" t="s">
        <v>648</v>
      </c>
      <c r="AD2096" t="s">
        <v>4632</v>
      </c>
      <c r="AE2096">
        <v>1.42</v>
      </c>
    </row>
    <row r="2097" spans="1:31">
      <c r="A2097" t="s">
        <v>4848</v>
      </c>
      <c r="B2097">
        <v>2012</v>
      </c>
      <c r="C2097" t="s">
        <v>4632</v>
      </c>
      <c r="D2097" t="s">
        <v>55</v>
      </c>
      <c r="E2097" t="s">
        <v>55</v>
      </c>
      <c r="F2097" t="s">
        <v>316</v>
      </c>
      <c r="G2097" t="s">
        <v>55</v>
      </c>
      <c r="H2097" t="s">
        <v>115</v>
      </c>
      <c r="I2097" t="s">
        <v>55</v>
      </c>
      <c r="J2097" t="s">
        <v>55</v>
      </c>
      <c r="K2097">
        <v>58.551982000000002</v>
      </c>
      <c r="L2097">
        <v>6.1554909999999996</v>
      </c>
      <c r="M2097">
        <v>45.606000000000002</v>
      </c>
      <c r="N2097">
        <v>70.686999999999998</v>
      </c>
      <c r="O2097" t="s">
        <v>57</v>
      </c>
      <c r="P2097" t="s">
        <v>4849</v>
      </c>
      <c r="Q2097">
        <v>12.135</v>
      </c>
      <c r="R2097">
        <v>12.946</v>
      </c>
      <c r="S2097">
        <v>12713</v>
      </c>
      <c r="T2097">
        <v>1861</v>
      </c>
      <c r="U2097">
        <v>9902</v>
      </c>
      <c r="V2097">
        <v>15348</v>
      </c>
      <c r="W2097">
        <v>133</v>
      </c>
      <c r="X2097">
        <v>73</v>
      </c>
      <c r="Y2097">
        <v>0</v>
      </c>
      <c r="Z2097">
        <v>0</v>
      </c>
      <c r="AA2097">
        <v>0</v>
      </c>
      <c r="AB2097">
        <v>1</v>
      </c>
      <c r="AC2097" t="s">
        <v>645</v>
      </c>
      <c r="AD2097" t="s">
        <v>4632</v>
      </c>
      <c r="AE2097">
        <v>2.06</v>
      </c>
    </row>
    <row r="2098" spans="1:31">
      <c r="A2098" t="s">
        <v>4850</v>
      </c>
      <c r="B2098">
        <v>2012</v>
      </c>
      <c r="C2098" t="s">
        <v>4632</v>
      </c>
      <c r="D2098" t="s">
        <v>55</v>
      </c>
      <c r="E2098" t="s">
        <v>55</v>
      </c>
      <c r="F2098" t="s">
        <v>316</v>
      </c>
      <c r="G2098" t="s">
        <v>55</v>
      </c>
      <c r="H2098" t="s">
        <v>115</v>
      </c>
      <c r="I2098" t="s">
        <v>61</v>
      </c>
      <c r="J2098" t="s">
        <v>55</v>
      </c>
      <c r="K2098">
        <v>61.623190999999998</v>
      </c>
      <c r="L2098">
        <v>8.4876140000000007</v>
      </c>
      <c r="M2098">
        <v>43.210999999999999</v>
      </c>
      <c r="N2098">
        <v>77.882000000000005</v>
      </c>
      <c r="O2098" t="s">
        <v>57</v>
      </c>
      <c r="P2098" t="s">
        <v>4851</v>
      </c>
      <c r="Q2098">
        <v>16.259</v>
      </c>
      <c r="R2098">
        <v>18.411999999999999</v>
      </c>
      <c r="S2098">
        <v>6996</v>
      </c>
      <c r="T2098">
        <v>1426</v>
      </c>
      <c r="U2098">
        <v>4906</v>
      </c>
      <c r="V2098">
        <v>8842</v>
      </c>
      <c r="W2098">
        <v>77</v>
      </c>
      <c r="X2098">
        <v>44</v>
      </c>
      <c r="Y2098">
        <v>0</v>
      </c>
      <c r="Z2098">
        <v>0</v>
      </c>
      <c r="AA2098">
        <v>0</v>
      </c>
      <c r="AB2098">
        <v>1</v>
      </c>
      <c r="AC2098" t="s">
        <v>480</v>
      </c>
      <c r="AD2098" t="s">
        <v>4632</v>
      </c>
      <c r="AE2098">
        <v>2.3199999999999998</v>
      </c>
    </row>
    <row r="2099" spans="1:31">
      <c r="A2099" t="s">
        <v>4852</v>
      </c>
      <c r="B2099">
        <v>2012</v>
      </c>
      <c r="C2099" t="s">
        <v>4632</v>
      </c>
      <c r="D2099" t="s">
        <v>55</v>
      </c>
      <c r="E2099" t="s">
        <v>55</v>
      </c>
      <c r="F2099" t="s">
        <v>316</v>
      </c>
      <c r="G2099" t="s">
        <v>55</v>
      </c>
      <c r="H2099" t="s">
        <v>115</v>
      </c>
      <c r="I2099" t="s">
        <v>72</v>
      </c>
      <c r="J2099" t="s">
        <v>55</v>
      </c>
      <c r="K2099">
        <v>55.186449000000003</v>
      </c>
      <c r="L2099">
        <v>9.242013</v>
      </c>
      <c r="M2099">
        <v>35.869</v>
      </c>
      <c r="N2099">
        <v>73.421999999999997</v>
      </c>
      <c r="O2099" t="s">
        <v>57</v>
      </c>
      <c r="P2099" t="s">
        <v>4853</v>
      </c>
      <c r="Q2099">
        <v>18.234999999999999</v>
      </c>
      <c r="R2099">
        <v>19.317</v>
      </c>
      <c r="S2099">
        <v>5717</v>
      </c>
      <c r="T2099">
        <v>1233</v>
      </c>
      <c r="U2099">
        <v>3716</v>
      </c>
      <c r="V2099">
        <v>7606</v>
      </c>
      <c r="W2099">
        <v>56</v>
      </c>
      <c r="X2099">
        <v>29</v>
      </c>
      <c r="Y2099">
        <v>0</v>
      </c>
      <c r="Z2099">
        <v>0</v>
      </c>
      <c r="AA2099">
        <v>0</v>
      </c>
      <c r="AB2099">
        <v>1</v>
      </c>
      <c r="AC2099" t="s">
        <v>442</v>
      </c>
      <c r="AD2099" t="s">
        <v>4632</v>
      </c>
      <c r="AE2099">
        <v>1.9</v>
      </c>
    </row>
    <row r="2100" spans="1:31">
      <c r="A2100" t="s">
        <v>4854</v>
      </c>
      <c r="B2100">
        <v>2012</v>
      </c>
      <c r="C2100" t="s">
        <v>4632</v>
      </c>
      <c r="D2100" t="s">
        <v>55</v>
      </c>
      <c r="E2100" t="s">
        <v>55</v>
      </c>
      <c r="F2100" t="s">
        <v>316</v>
      </c>
      <c r="G2100" t="s">
        <v>55</v>
      </c>
      <c r="H2100" t="s">
        <v>125</v>
      </c>
      <c r="I2100" t="s">
        <v>55</v>
      </c>
      <c r="J2100" t="s">
        <v>55</v>
      </c>
      <c r="K2100">
        <v>53.978225000000002</v>
      </c>
      <c r="L2100">
        <v>6.9615520000000002</v>
      </c>
      <c r="M2100">
        <v>39.597000000000001</v>
      </c>
      <c r="N2100">
        <v>67.89</v>
      </c>
      <c r="O2100" t="s">
        <v>57</v>
      </c>
      <c r="P2100" t="s">
        <v>4674</v>
      </c>
      <c r="Q2100">
        <v>13.912000000000001</v>
      </c>
      <c r="R2100">
        <v>14.381</v>
      </c>
      <c r="S2100">
        <v>5353</v>
      </c>
      <c r="T2100">
        <v>1001</v>
      </c>
      <c r="U2100">
        <v>3927</v>
      </c>
      <c r="V2100">
        <v>6733</v>
      </c>
      <c r="W2100">
        <v>70</v>
      </c>
      <c r="X2100">
        <v>40</v>
      </c>
      <c r="Y2100">
        <v>0</v>
      </c>
      <c r="Z2100">
        <v>0</v>
      </c>
      <c r="AA2100">
        <v>0</v>
      </c>
      <c r="AB2100">
        <v>1</v>
      </c>
      <c r="AC2100" t="s">
        <v>120</v>
      </c>
      <c r="AD2100" t="s">
        <v>4632</v>
      </c>
      <c r="AE2100">
        <v>1.35</v>
      </c>
    </row>
    <row r="2101" spans="1:31">
      <c r="A2101" t="s">
        <v>4855</v>
      </c>
      <c r="B2101">
        <v>2012</v>
      </c>
      <c r="C2101" t="s">
        <v>4632</v>
      </c>
      <c r="D2101" t="s">
        <v>55</v>
      </c>
      <c r="E2101" t="s">
        <v>55</v>
      </c>
      <c r="F2101" t="s">
        <v>316</v>
      </c>
      <c r="G2101" t="s">
        <v>55</v>
      </c>
      <c r="H2101" t="s">
        <v>125</v>
      </c>
      <c r="I2101" t="s">
        <v>61</v>
      </c>
      <c r="J2101" t="s">
        <v>55</v>
      </c>
      <c r="K2101">
        <v>49.848618999999999</v>
      </c>
      <c r="L2101">
        <v>8.6212540000000004</v>
      </c>
      <c r="M2101">
        <v>32.415999999999997</v>
      </c>
      <c r="N2101">
        <v>67.308000000000007</v>
      </c>
      <c r="O2101" t="s">
        <v>57</v>
      </c>
      <c r="P2101" t="s">
        <v>4676</v>
      </c>
      <c r="Q2101">
        <v>17.459</v>
      </c>
      <c r="R2101">
        <v>17.431999999999999</v>
      </c>
      <c r="S2101">
        <v>2754</v>
      </c>
      <c r="T2101">
        <v>656</v>
      </c>
      <c r="U2101">
        <v>1791</v>
      </c>
      <c r="V2101">
        <v>3719</v>
      </c>
      <c r="W2101">
        <v>40</v>
      </c>
      <c r="X2101">
        <v>21</v>
      </c>
      <c r="Y2101">
        <v>0</v>
      </c>
      <c r="Z2101">
        <v>0</v>
      </c>
      <c r="AA2101">
        <v>0</v>
      </c>
      <c r="AB2101">
        <v>1</v>
      </c>
      <c r="AC2101" t="s">
        <v>570</v>
      </c>
      <c r="AD2101" t="s">
        <v>4632</v>
      </c>
      <c r="AE2101">
        <v>1.1599999999999999</v>
      </c>
    </row>
    <row r="2102" spans="1:31">
      <c r="A2102" t="s">
        <v>4856</v>
      </c>
      <c r="B2102">
        <v>2012</v>
      </c>
      <c r="C2102" t="s">
        <v>4632</v>
      </c>
      <c r="D2102" t="s">
        <v>55</v>
      </c>
      <c r="E2102" t="s">
        <v>55</v>
      </c>
      <c r="F2102" t="s">
        <v>316</v>
      </c>
      <c r="G2102" t="s">
        <v>55</v>
      </c>
      <c r="H2102" t="s">
        <v>125</v>
      </c>
      <c r="I2102" t="s">
        <v>72</v>
      </c>
      <c r="J2102" t="s">
        <v>55</v>
      </c>
      <c r="K2102">
        <v>59.172939999999997</v>
      </c>
      <c r="L2102">
        <v>10.70818</v>
      </c>
      <c r="M2102">
        <v>36.320999999999998</v>
      </c>
      <c r="N2102">
        <v>79.441000000000003</v>
      </c>
      <c r="O2102" t="s">
        <v>57</v>
      </c>
      <c r="P2102" t="s">
        <v>4678</v>
      </c>
      <c r="Q2102">
        <v>20.268999999999998</v>
      </c>
      <c r="R2102">
        <v>22.852</v>
      </c>
      <c r="S2102">
        <v>2599</v>
      </c>
      <c r="T2102">
        <v>696</v>
      </c>
      <c r="U2102">
        <v>1595</v>
      </c>
      <c r="V2102">
        <v>3489</v>
      </c>
      <c r="W2102">
        <v>30</v>
      </c>
      <c r="X2102">
        <v>19</v>
      </c>
      <c r="Y2102">
        <v>0</v>
      </c>
      <c r="Z2102">
        <v>0</v>
      </c>
      <c r="AA2102">
        <v>0</v>
      </c>
      <c r="AB2102">
        <v>1</v>
      </c>
      <c r="AC2102" t="s">
        <v>1926</v>
      </c>
      <c r="AD2102" t="s">
        <v>4632</v>
      </c>
      <c r="AE2102">
        <v>1.38</v>
      </c>
    </row>
    <row r="2103" spans="1:31">
      <c r="A2103" t="s">
        <v>4857</v>
      </c>
      <c r="B2103">
        <v>2012</v>
      </c>
      <c r="C2103" t="s">
        <v>4632</v>
      </c>
      <c r="D2103" t="s">
        <v>55</v>
      </c>
      <c r="E2103" t="s">
        <v>55</v>
      </c>
      <c r="F2103" t="s">
        <v>316</v>
      </c>
      <c r="G2103" t="s">
        <v>55</v>
      </c>
      <c r="H2103" t="s">
        <v>55</v>
      </c>
      <c r="I2103" t="s">
        <v>55</v>
      </c>
      <c r="J2103" t="s">
        <v>55</v>
      </c>
      <c r="K2103">
        <v>56.791069</v>
      </c>
      <c r="L2103">
        <v>1.805995</v>
      </c>
      <c r="M2103">
        <v>53.164999999999999</v>
      </c>
      <c r="N2103">
        <v>60.363999999999997</v>
      </c>
      <c r="O2103" t="s">
        <v>57</v>
      </c>
      <c r="P2103" t="s">
        <v>4858</v>
      </c>
      <c r="Q2103">
        <v>3.573</v>
      </c>
      <c r="R2103">
        <v>3.6259999999999999</v>
      </c>
      <c r="S2103">
        <v>237814</v>
      </c>
      <c r="T2103">
        <v>11105</v>
      </c>
      <c r="U2103">
        <v>222630</v>
      </c>
      <c r="V2103">
        <v>252775</v>
      </c>
      <c r="W2103">
        <v>1903</v>
      </c>
      <c r="X2103">
        <v>1141</v>
      </c>
      <c r="Y2103">
        <v>0</v>
      </c>
      <c r="Z2103">
        <v>0</v>
      </c>
      <c r="AA2103">
        <v>0</v>
      </c>
      <c r="AB2103">
        <v>1</v>
      </c>
      <c r="AC2103" t="s">
        <v>4859</v>
      </c>
      <c r="AD2103" t="s">
        <v>4632</v>
      </c>
      <c r="AE2103">
        <v>2.5299999999999998</v>
      </c>
    </row>
    <row r="2104" spans="1:31">
      <c r="A2104" t="s">
        <v>4860</v>
      </c>
      <c r="B2104">
        <v>2012</v>
      </c>
      <c r="C2104" t="s">
        <v>4632</v>
      </c>
      <c r="D2104" t="s">
        <v>55</v>
      </c>
      <c r="E2104" t="s">
        <v>55</v>
      </c>
      <c r="F2104" t="s">
        <v>316</v>
      </c>
      <c r="G2104" t="s">
        <v>55</v>
      </c>
      <c r="H2104" t="s">
        <v>55</v>
      </c>
      <c r="I2104" t="s">
        <v>61</v>
      </c>
      <c r="J2104" t="s">
        <v>55</v>
      </c>
      <c r="K2104">
        <v>59.038328999999997</v>
      </c>
      <c r="L2104">
        <v>2.141953</v>
      </c>
      <c r="M2104">
        <v>54.706000000000003</v>
      </c>
      <c r="N2104">
        <v>63.268999999999998</v>
      </c>
      <c r="O2104" t="s">
        <v>57</v>
      </c>
      <c r="P2104" t="s">
        <v>4861</v>
      </c>
      <c r="Q2104">
        <v>4.2300000000000004</v>
      </c>
      <c r="R2104">
        <v>4.3319999999999999</v>
      </c>
      <c r="S2104">
        <v>131676</v>
      </c>
      <c r="T2104">
        <v>7640</v>
      </c>
      <c r="U2104">
        <v>122014</v>
      </c>
      <c r="V2104">
        <v>141111</v>
      </c>
      <c r="W2104">
        <v>1193</v>
      </c>
      <c r="X2104">
        <v>724</v>
      </c>
      <c r="Y2104">
        <v>0</v>
      </c>
      <c r="Z2104">
        <v>0</v>
      </c>
      <c r="AA2104">
        <v>0</v>
      </c>
      <c r="AB2104">
        <v>1</v>
      </c>
      <c r="AC2104" t="s">
        <v>4862</v>
      </c>
      <c r="AD2104" t="s">
        <v>4632</v>
      </c>
      <c r="AE2104">
        <v>2.2599999999999998</v>
      </c>
    </row>
    <row r="2105" spans="1:31">
      <c r="A2105" t="s">
        <v>4863</v>
      </c>
      <c r="B2105">
        <v>2012</v>
      </c>
      <c r="C2105" t="s">
        <v>4632</v>
      </c>
      <c r="D2105" t="s">
        <v>55</v>
      </c>
      <c r="E2105" t="s">
        <v>55</v>
      </c>
      <c r="F2105" t="s">
        <v>316</v>
      </c>
      <c r="G2105" t="s">
        <v>55</v>
      </c>
      <c r="H2105" t="s">
        <v>55</v>
      </c>
      <c r="I2105" t="s">
        <v>72</v>
      </c>
      <c r="J2105" t="s">
        <v>55</v>
      </c>
      <c r="K2105">
        <v>54.230139999999999</v>
      </c>
      <c r="L2105">
        <v>2.339035</v>
      </c>
      <c r="M2105">
        <v>49.524000000000001</v>
      </c>
      <c r="N2105">
        <v>58.881</v>
      </c>
      <c r="O2105" t="s">
        <v>57</v>
      </c>
      <c r="P2105" t="s">
        <v>4864</v>
      </c>
      <c r="Q2105">
        <v>4.6509999999999998</v>
      </c>
      <c r="R2105">
        <v>4.7060000000000004</v>
      </c>
      <c r="S2105">
        <v>106138</v>
      </c>
      <c r="T2105">
        <v>6393</v>
      </c>
      <c r="U2105">
        <v>96927</v>
      </c>
      <c r="V2105">
        <v>115240</v>
      </c>
      <c r="W2105">
        <v>710</v>
      </c>
      <c r="X2105">
        <v>417</v>
      </c>
      <c r="Y2105">
        <v>0</v>
      </c>
      <c r="Z2105">
        <v>0</v>
      </c>
      <c r="AA2105">
        <v>0</v>
      </c>
      <c r="AB2105">
        <v>1</v>
      </c>
      <c r="AC2105" t="s">
        <v>4865</v>
      </c>
      <c r="AD2105" t="s">
        <v>4632</v>
      </c>
      <c r="AE2105">
        <v>1.56</v>
      </c>
    </row>
    <row r="2106" spans="1:31">
      <c r="A2106" t="s">
        <v>4866</v>
      </c>
      <c r="B2106">
        <v>2012</v>
      </c>
      <c r="C2106" t="s">
        <v>4632</v>
      </c>
      <c r="D2106" t="s">
        <v>55</v>
      </c>
      <c r="E2106" t="s">
        <v>377</v>
      </c>
      <c r="F2106" t="s">
        <v>55</v>
      </c>
      <c r="G2106" t="s">
        <v>55</v>
      </c>
      <c r="H2106" t="s">
        <v>56</v>
      </c>
      <c r="I2106" t="s">
        <v>55</v>
      </c>
      <c r="J2106" t="s">
        <v>55</v>
      </c>
      <c r="K2106">
        <v>25.866192000000002</v>
      </c>
      <c r="L2106">
        <v>7.8071169999999999</v>
      </c>
      <c r="M2106">
        <v>12.099</v>
      </c>
      <c r="N2106">
        <v>44.314</v>
      </c>
      <c r="O2106" t="s">
        <v>57</v>
      </c>
      <c r="P2106" t="s">
        <v>4867</v>
      </c>
      <c r="Q2106">
        <v>18.448</v>
      </c>
      <c r="R2106">
        <v>13.766999999999999</v>
      </c>
      <c r="S2106">
        <v>5053</v>
      </c>
      <c r="T2106">
        <v>1594</v>
      </c>
      <c r="U2106">
        <v>2364</v>
      </c>
      <c r="V2106">
        <v>8657</v>
      </c>
      <c r="W2106">
        <v>52</v>
      </c>
      <c r="X2106">
        <v>19</v>
      </c>
      <c r="Y2106">
        <v>0</v>
      </c>
      <c r="Z2106">
        <v>0</v>
      </c>
      <c r="AA2106">
        <v>0</v>
      </c>
      <c r="AB2106">
        <v>1</v>
      </c>
      <c r="AC2106" t="s">
        <v>379</v>
      </c>
      <c r="AD2106" t="s">
        <v>4632</v>
      </c>
      <c r="AE2106">
        <v>1.62</v>
      </c>
    </row>
    <row r="2107" spans="1:31">
      <c r="A2107" t="s">
        <v>4868</v>
      </c>
      <c r="B2107">
        <v>2012</v>
      </c>
      <c r="C2107" t="s">
        <v>4632</v>
      </c>
      <c r="D2107" t="s">
        <v>55</v>
      </c>
      <c r="E2107" t="s">
        <v>377</v>
      </c>
      <c r="F2107" t="s">
        <v>55</v>
      </c>
      <c r="G2107" t="s">
        <v>55</v>
      </c>
      <c r="H2107" t="s">
        <v>56</v>
      </c>
      <c r="I2107" t="s">
        <v>61</v>
      </c>
      <c r="J2107" t="s">
        <v>55</v>
      </c>
      <c r="K2107">
        <v>45.793998000000002</v>
      </c>
      <c r="L2107">
        <v>12.968425999999999</v>
      </c>
      <c r="M2107">
        <v>20.797999999999998</v>
      </c>
      <c r="N2107">
        <v>72.460999999999999</v>
      </c>
      <c r="O2107" t="s">
        <v>57</v>
      </c>
      <c r="P2107" t="s">
        <v>381</v>
      </c>
      <c r="Q2107">
        <v>26.667000000000002</v>
      </c>
      <c r="R2107">
        <v>24.995999999999999</v>
      </c>
      <c r="S2107">
        <v>4128</v>
      </c>
      <c r="T2107">
        <v>1561</v>
      </c>
      <c r="U2107">
        <v>1875</v>
      </c>
      <c r="V2107">
        <v>6532</v>
      </c>
      <c r="W2107">
        <v>30</v>
      </c>
      <c r="X2107">
        <v>14</v>
      </c>
      <c r="Y2107">
        <v>0</v>
      </c>
      <c r="Z2107">
        <v>0</v>
      </c>
      <c r="AA2107">
        <v>0</v>
      </c>
      <c r="AB2107">
        <v>1</v>
      </c>
      <c r="AC2107" t="s">
        <v>63</v>
      </c>
      <c r="AD2107" t="s">
        <v>4632</v>
      </c>
      <c r="AE2107">
        <v>1.96</v>
      </c>
    </row>
    <row r="2108" spans="1:31">
      <c r="A2108" t="s">
        <v>4869</v>
      </c>
      <c r="B2108">
        <v>2012</v>
      </c>
      <c r="C2108" t="s">
        <v>4632</v>
      </c>
      <c r="D2108" t="s">
        <v>55</v>
      </c>
      <c r="E2108" t="s">
        <v>377</v>
      </c>
      <c r="F2108" t="s">
        <v>55</v>
      </c>
      <c r="G2108" t="s">
        <v>55</v>
      </c>
      <c r="H2108" t="s">
        <v>65</v>
      </c>
      <c r="I2108" t="s">
        <v>55</v>
      </c>
      <c r="J2108" t="s">
        <v>55</v>
      </c>
      <c r="K2108">
        <v>55.100923999999999</v>
      </c>
      <c r="L2108">
        <v>5.0075370000000001</v>
      </c>
      <c r="M2108">
        <v>44.783999999999999</v>
      </c>
      <c r="N2108">
        <v>65.105000000000004</v>
      </c>
      <c r="O2108" t="s">
        <v>57</v>
      </c>
      <c r="P2108" t="s">
        <v>4870</v>
      </c>
      <c r="Q2108">
        <v>10.004</v>
      </c>
      <c r="R2108">
        <v>10.317</v>
      </c>
      <c r="S2108">
        <v>28345</v>
      </c>
      <c r="T2108">
        <v>3684</v>
      </c>
      <c r="U2108">
        <v>23038</v>
      </c>
      <c r="V2108">
        <v>33491</v>
      </c>
      <c r="W2108">
        <v>188</v>
      </c>
      <c r="X2108">
        <v>109</v>
      </c>
      <c r="Y2108">
        <v>0</v>
      </c>
      <c r="Z2108">
        <v>0</v>
      </c>
      <c r="AA2108">
        <v>0</v>
      </c>
      <c r="AB2108">
        <v>1</v>
      </c>
      <c r="AC2108" t="s">
        <v>4871</v>
      </c>
      <c r="AD2108" t="s">
        <v>4632</v>
      </c>
      <c r="AE2108">
        <v>1.9</v>
      </c>
    </row>
    <row r="2109" spans="1:31">
      <c r="A2109" t="s">
        <v>4872</v>
      </c>
      <c r="B2109">
        <v>2012</v>
      </c>
      <c r="C2109" t="s">
        <v>4632</v>
      </c>
      <c r="D2109" t="s">
        <v>55</v>
      </c>
      <c r="E2109" t="s">
        <v>377</v>
      </c>
      <c r="F2109" t="s">
        <v>55</v>
      </c>
      <c r="G2109" t="s">
        <v>55</v>
      </c>
      <c r="H2109" t="s">
        <v>65</v>
      </c>
      <c r="I2109" t="s">
        <v>61</v>
      </c>
      <c r="J2109" t="s">
        <v>55</v>
      </c>
      <c r="K2109">
        <v>60.510562</v>
      </c>
      <c r="L2109">
        <v>6.1359760000000003</v>
      </c>
      <c r="M2109">
        <v>47.500999999999998</v>
      </c>
      <c r="N2109">
        <v>72.513999999999996</v>
      </c>
      <c r="O2109" t="s">
        <v>57</v>
      </c>
      <c r="P2109" t="s">
        <v>4873</v>
      </c>
      <c r="Q2109">
        <v>12.003</v>
      </c>
      <c r="R2109">
        <v>13.009</v>
      </c>
      <c r="S2109">
        <v>18029</v>
      </c>
      <c r="T2109">
        <v>2509</v>
      </c>
      <c r="U2109">
        <v>14153</v>
      </c>
      <c r="V2109">
        <v>21605</v>
      </c>
      <c r="W2109">
        <v>124</v>
      </c>
      <c r="X2109">
        <v>75</v>
      </c>
      <c r="Y2109">
        <v>0</v>
      </c>
      <c r="Z2109">
        <v>0</v>
      </c>
      <c r="AA2109">
        <v>0</v>
      </c>
      <c r="AB2109">
        <v>1</v>
      </c>
      <c r="AC2109" t="s">
        <v>70</v>
      </c>
      <c r="AD2109" t="s">
        <v>4632</v>
      </c>
      <c r="AE2109">
        <v>1.94</v>
      </c>
    </row>
    <row r="2110" spans="1:31">
      <c r="A2110" t="s">
        <v>4874</v>
      </c>
      <c r="B2110">
        <v>2012</v>
      </c>
      <c r="C2110" t="s">
        <v>4632</v>
      </c>
      <c r="D2110" t="s">
        <v>55</v>
      </c>
      <c r="E2110" t="s">
        <v>377</v>
      </c>
      <c r="F2110" t="s">
        <v>55</v>
      </c>
      <c r="G2110" t="s">
        <v>55</v>
      </c>
      <c r="H2110" t="s">
        <v>65</v>
      </c>
      <c r="I2110" t="s">
        <v>72</v>
      </c>
      <c r="J2110" t="s">
        <v>55</v>
      </c>
      <c r="K2110">
        <v>47.655132999999999</v>
      </c>
      <c r="L2110">
        <v>8.5777699999999992</v>
      </c>
      <c r="M2110">
        <v>30.420999999999999</v>
      </c>
      <c r="N2110">
        <v>65.308000000000007</v>
      </c>
      <c r="O2110" t="s">
        <v>57</v>
      </c>
      <c r="P2110" t="s">
        <v>4875</v>
      </c>
      <c r="Q2110">
        <v>17.652000000000001</v>
      </c>
      <c r="R2110">
        <v>17.234000000000002</v>
      </c>
      <c r="S2110">
        <v>10316</v>
      </c>
      <c r="T2110">
        <v>2268</v>
      </c>
      <c r="U2110">
        <v>6585</v>
      </c>
      <c r="V2110">
        <v>14137</v>
      </c>
      <c r="W2110">
        <v>64</v>
      </c>
      <c r="X2110">
        <v>34</v>
      </c>
      <c r="Y2110">
        <v>0</v>
      </c>
      <c r="Z2110">
        <v>0</v>
      </c>
      <c r="AA2110">
        <v>0</v>
      </c>
      <c r="AB2110">
        <v>1</v>
      </c>
      <c r="AC2110" t="s">
        <v>923</v>
      </c>
      <c r="AD2110" t="s">
        <v>4632</v>
      </c>
      <c r="AE2110">
        <v>1.86</v>
      </c>
    </row>
    <row r="2111" spans="1:31">
      <c r="A2111" t="s">
        <v>4876</v>
      </c>
      <c r="B2111">
        <v>2012</v>
      </c>
      <c r="C2111" t="s">
        <v>4632</v>
      </c>
      <c r="D2111" t="s">
        <v>55</v>
      </c>
      <c r="E2111" t="s">
        <v>377</v>
      </c>
      <c r="F2111" t="s">
        <v>55</v>
      </c>
      <c r="G2111" t="s">
        <v>55</v>
      </c>
      <c r="H2111" t="s">
        <v>76</v>
      </c>
      <c r="I2111" t="s">
        <v>55</v>
      </c>
      <c r="J2111" t="s">
        <v>55</v>
      </c>
      <c r="K2111">
        <v>46.422784999999998</v>
      </c>
      <c r="L2111">
        <v>3.7899449999999999</v>
      </c>
      <c r="M2111">
        <v>38.835999999999999</v>
      </c>
      <c r="N2111">
        <v>54.134</v>
      </c>
      <c r="O2111" t="s">
        <v>57</v>
      </c>
      <c r="P2111" t="s">
        <v>4877</v>
      </c>
      <c r="Q2111">
        <v>7.7110000000000003</v>
      </c>
      <c r="R2111">
        <v>7.5869999999999997</v>
      </c>
      <c r="S2111">
        <v>39544</v>
      </c>
      <c r="T2111">
        <v>3860</v>
      </c>
      <c r="U2111">
        <v>33081</v>
      </c>
      <c r="V2111">
        <v>46113</v>
      </c>
      <c r="W2111">
        <v>340</v>
      </c>
      <c r="X2111">
        <v>180</v>
      </c>
      <c r="Y2111">
        <v>0</v>
      </c>
      <c r="Z2111">
        <v>0</v>
      </c>
      <c r="AA2111">
        <v>0</v>
      </c>
      <c r="AB2111">
        <v>1</v>
      </c>
      <c r="AC2111" t="s">
        <v>330</v>
      </c>
      <c r="AD2111" t="s">
        <v>4632</v>
      </c>
      <c r="AE2111">
        <v>1.96</v>
      </c>
    </row>
    <row r="2112" spans="1:31">
      <c r="A2112" t="s">
        <v>4878</v>
      </c>
      <c r="B2112">
        <v>2012</v>
      </c>
      <c r="C2112" t="s">
        <v>4632</v>
      </c>
      <c r="D2112" t="s">
        <v>55</v>
      </c>
      <c r="E2112" t="s">
        <v>377</v>
      </c>
      <c r="F2112" t="s">
        <v>55</v>
      </c>
      <c r="G2112" t="s">
        <v>55</v>
      </c>
      <c r="H2112" t="s">
        <v>76</v>
      </c>
      <c r="I2112" t="s">
        <v>61</v>
      </c>
      <c r="J2112" t="s">
        <v>55</v>
      </c>
      <c r="K2112">
        <v>51.133946999999999</v>
      </c>
      <c r="L2112">
        <v>4.5539509999999996</v>
      </c>
      <c r="M2112">
        <v>41.884999999999998</v>
      </c>
      <c r="N2112">
        <v>60.326000000000001</v>
      </c>
      <c r="O2112" t="s">
        <v>57</v>
      </c>
      <c r="P2112" t="s">
        <v>4879</v>
      </c>
      <c r="Q2112">
        <v>9.1920000000000002</v>
      </c>
      <c r="R2112">
        <v>9.2490000000000006</v>
      </c>
      <c r="S2112">
        <v>21093</v>
      </c>
      <c r="T2112">
        <v>2655</v>
      </c>
      <c r="U2112">
        <v>17278</v>
      </c>
      <c r="V2112">
        <v>24885</v>
      </c>
      <c r="W2112">
        <v>223</v>
      </c>
      <c r="X2112">
        <v>118</v>
      </c>
      <c r="Y2112">
        <v>0</v>
      </c>
      <c r="Z2112">
        <v>0</v>
      </c>
      <c r="AA2112">
        <v>0</v>
      </c>
      <c r="AB2112">
        <v>1</v>
      </c>
      <c r="AC2112" t="s">
        <v>2029</v>
      </c>
      <c r="AD2112" t="s">
        <v>4632</v>
      </c>
      <c r="AE2112">
        <v>1.84</v>
      </c>
    </row>
    <row r="2113" spans="1:31">
      <c r="A2113" t="s">
        <v>4880</v>
      </c>
      <c r="B2113">
        <v>2012</v>
      </c>
      <c r="C2113" t="s">
        <v>4632</v>
      </c>
      <c r="D2113" t="s">
        <v>55</v>
      </c>
      <c r="E2113" t="s">
        <v>377</v>
      </c>
      <c r="F2113" t="s">
        <v>55</v>
      </c>
      <c r="G2113" t="s">
        <v>55</v>
      </c>
      <c r="H2113" t="s">
        <v>76</v>
      </c>
      <c r="I2113" t="s">
        <v>72</v>
      </c>
      <c r="J2113" t="s">
        <v>55</v>
      </c>
      <c r="K2113">
        <v>41.999040999999998</v>
      </c>
      <c r="L2113">
        <v>5.4969289999999997</v>
      </c>
      <c r="M2113">
        <v>31.134</v>
      </c>
      <c r="N2113">
        <v>53.463999999999999</v>
      </c>
      <c r="O2113" t="s">
        <v>57</v>
      </c>
      <c r="P2113" t="s">
        <v>4881</v>
      </c>
      <c r="Q2113">
        <v>11.465</v>
      </c>
      <c r="R2113">
        <v>10.865</v>
      </c>
      <c r="S2113">
        <v>18451</v>
      </c>
      <c r="T2113">
        <v>2768</v>
      </c>
      <c r="U2113">
        <v>13678</v>
      </c>
      <c r="V2113">
        <v>23488</v>
      </c>
      <c r="W2113">
        <v>117</v>
      </c>
      <c r="X2113">
        <v>62</v>
      </c>
      <c r="Y2113">
        <v>0</v>
      </c>
      <c r="Z2113">
        <v>0</v>
      </c>
      <c r="AA2113">
        <v>0</v>
      </c>
      <c r="AB2113">
        <v>1</v>
      </c>
      <c r="AC2113" t="s">
        <v>344</v>
      </c>
      <c r="AD2113" t="s">
        <v>4632</v>
      </c>
      <c r="AE2113">
        <v>1.44</v>
      </c>
    </row>
    <row r="2114" spans="1:31">
      <c r="A2114" t="s">
        <v>4882</v>
      </c>
      <c r="B2114">
        <v>2012</v>
      </c>
      <c r="C2114" t="s">
        <v>4632</v>
      </c>
      <c r="D2114" t="s">
        <v>55</v>
      </c>
      <c r="E2114" t="s">
        <v>377</v>
      </c>
      <c r="F2114" t="s">
        <v>55</v>
      </c>
      <c r="G2114" t="s">
        <v>55</v>
      </c>
      <c r="H2114" t="s">
        <v>86</v>
      </c>
      <c r="I2114" t="s">
        <v>55</v>
      </c>
      <c r="J2114" t="s">
        <v>55</v>
      </c>
      <c r="K2114">
        <v>59.306517999999997</v>
      </c>
      <c r="L2114">
        <v>3.4753250000000002</v>
      </c>
      <c r="M2114">
        <v>52.158000000000001</v>
      </c>
      <c r="N2114">
        <v>66.174999999999997</v>
      </c>
      <c r="O2114" t="s">
        <v>57</v>
      </c>
      <c r="P2114" t="s">
        <v>4883</v>
      </c>
      <c r="Q2114">
        <v>6.8680000000000003</v>
      </c>
      <c r="R2114">
        <v>7.1479999999999997</v>
      </c>
      <c r="S2114">
        <v>46269</v>
      </c>
      <c r="T2114">
        <v>3586</v>
      </c>
      <c r="U2114">
        <v>40692</v>
      </c>
      <c r="V2114">
        <v>51627</v>
      </c>
      <c r="W2114">
        <v>377</v>
      </c>
      <c r="X2114">
        <v>243</v>
      </c>
      <c r="Y2114">
        <v>0</v>
      </c>
      <c r="Z2114">
        <v>0</v>
      </c>
      <c r="AA2114">
        <v>0</v>
      </c>
      <c r="AB2114">
        <v>1</v>
      </c>
      <c r="AC2114" t="s">
        <v>2941</v>
      </c>
      <c r="AD2114" t="s">
        <v>4632</v>
      </c>
      <c r="AE2114">
        <v>1.88</v>
      </c>
    </row>
    <row r="2115" spans="1:31">
      <c r="A2115" t="s">
        <v>4884</v>
      </c>
      <c r="B2115">
        <v>2012</v>
      </c>
      <c r="C2115" t="s">
        <v>4632</v>
      </c>
      <c r="D2115" t="s">
        <v>55</v>
      </c>
      <c r="E2115" t="s">
        <v>377</v>
      </c>
      <c r="F2115" t="s">
        <v>55</v>
      </c>
      <c r="G2115" t="s">
        <v>55</v>
      </c>
      <c r="H2115" t="s">
        <v>86</v>
      </c>
      <c r="I2115" t="s">
        <v>61</v>
      </c>
      <c r="J2115" t="s">
        <v>55</v>
      </c>
      <c r="K2115">
        <v>62.612675000000003</v>
      </c>
      <c r="L2115">
        <v>5.0266960000000003</v>
      </c>
      <c r="M2115">
        <v>51.969000000000001</v>
      </c>
      <c r="N2115">
        <v>72.429000000000002</v>
      </c>
      <c r="O2115" t="s">
        <v>57</v>
      </c>
      <c r="P2115" t="s">
        <v>4885</v>
      </c>
      <c r="Q2115">
        <v>9.8170000000000002</v>
      </c>
      <c r="R2115">
        <v>10.643000000000001</v>
      </c>
      <c r="S2115">
        <v>23911</v>
      </c>
      <c r="T2115">
        <v>2240</v>
      </c>
      <c r="U2115">
        <v>19846</v>
      </c>
      <c r="V2115">
        <v>27659</v>
      </c>
      <c r="W2115">
        <v>236</v>
      </c>
      <c r="X2115">
        <v>155</v>
      </c>
      <c r="Y2115">
        <v>0</v>
      </c>
      <c r="Z2115">
        <v>0</v>
      </c>
      <c r="AA2115">
        <v>0</v>
      </c>
      <c r="AB2115">
        <v>1</v>
      </c>
      <c r="AC2115" t="s">
        <v>1278</v>
      </c>
      <c r="AD2115" t="s">
        <v>4632</v>
      </c>
      <c r="AE2115">
        <v>2.54</v>
      </c>
    </row>
    <row r="2116" spans="1:31">
      <c r="A2116" t="s">
        <v>4886</v>
      </c>
      <c r="B2116">
        <v>2012</v>
      </c>
      <c r="C2116" t="s">
        <v>4632</v>
      </c>
      <c r="D2116" t="s">
        <v>55</v>
      </c>
      <c r="E2116" t="s">
        <v>377</v>
      </c>
      <c r="F2116" t="s">
        <v>55</v>
      </c>
      <c r="G2116" t="s">
        <v>55</v>
      </c>
      <c r="H2116" t="s">
        <v>86</v>
      </c>
      <c r="I2116" t="s">
        <v>72</v>
      </c>
      <c r="J2116" t="s">
        <v>55</v>
      </c>
      <c r="K2116">
        <v>56.136470000000003</v>
      </c>
      <c r="L2116">
        <v>4.7595520000000002</v>
      </c>
      <c r="M2116">
        <v>46.326999999999998</v>
      </c>
      <c r="N2116">
        <v>65.605000000000004</v>
      </c>
      <c r="O2116" t="s">
        <v>57</v>
      </c>
      <c r="P2116" t="s">
        <v>4887</v>
      </c>
      <c r="Q2116">
        <v>9.4689999999999994</v>
      </c>
      <c r="R2116">
        <v>9.8089999999999993</v>
      </c>
      <c r="S2116">
        <v>22358</v>
      </c>
      <c r="T2116">
        <v>2752</v>
      </c>
      <c r="U2116">
        <v>18451</v>
      </c>
      <c r="V2116">
        <v>26129</v>
      </c>
      <c r="W2116">
        <v>141</v>
      </c>
      <c r="X2116">
        <v>88</v>
      </c>
      <c r="Y2116">
        <v>0</v>
      </c>
      <c r="Z2116">
        <v>0</v>
      </c>
      <c r="AA2116">
        <v>0</v>
      </c>
      <c r="AB2116">
        <v>1</v>
      </c>
      <c r="AC2116" t="s">
        <v>91</v>
      </c>
      <c r="AD2116" t="s">
        <v>4632</v>
      </c>
      <c r="AE2116">
        <v>1.29</v>
      </c>
    </row>
    <row r="2117" spans="1:31">
      <c r="A2117" t="s">
        <v>4888</v>
      </c>
      <c r="B2117">
        <v>2012</v>
      </c>
      <c r="C2117" t="s">
        <v>4632</v>
      </c>
      <c r="D2117" t="s">
        <v>55</v>
      </c>
      <c r="E2117" t="s">
        <v>377</v>
      </c>
      <c r="F2117" t="s">
        <v>55</v>
      </c>
      <c r="G2117" t="s">
        <v>55</v>
      </c>
      <c r="H2117" t="s">
        <v>96</v>
      </c>
      <c r="I2117" t="s">
        <v>55</v>
      </c>
      <c r="J2117" t="s">
        <v>55</v>
      </c>
      <c r="K2117">
        <v>56.803984</v>
      </c>
      <c r="L2117">
        <v>3.8804500000000002</v>
      </c>
      <c r="M2117">
        <v>48.837000000000003</v>
      </c>
      <c r="N2117">
        <v>64.519000000000005</v>
      </c>
      <c r="O2117" t="s">
        <v>57</v>
      </c>
      <c r="P2117" t="s">
        <v>4889</v>
      </c>
      <c r="Q2117">
        <v>7.7149999999999999</v>
      </c>
      <c r="R2117">
        <v>7.9669999999999996</v>
      </c>
      <c r="S2117">
        <v>50302</v>
      </c>
      <c r="T2117">
        <v>5269</v>
      </c>
      <c r="U2117">
        <v>43247</v>
      </c>
      <c r="V2117">
        <v>57135</v>
      </c>
      <c r="W2117">
        <v>396</v>
      </c>
      <c r="X2117">
        <v>234</v>
      </c>
      <c r="Y2117">
        <v>0</v>
      </c>
      <c r="Z2117">
        <v>0</v>
      </c>
      <c r="AA2117">
        <v>0</v>
      </c>
      <c r="AB2117">
        <v>1</v>
      </c>
      <c r="AC2117" t="s">
        <v>98</v>
      </c>
      <c r="AD2117" t="s">
        <v>4632</v>
      </c>
      <c r="AE2117">
        <v>2.42</v>
      </c>
    </row>
    <row r="2118" spans="1:31">
      <c r="A2118" t="s">
        <v>4890</v>
      </c>
      <c r="B2118">
        <v>2012</v>
      </c>
      <c r="C2118" t="s">
        <v>4632</v>
      </c>
      <c r="D2118" t="s">
        <v>55</v>
      </c>
      <c r="E2118" t="s">
        <v>377</v>
      </c>
      <c r="F2118" t="s">
        <v>55</v>
      </c>
      <c r="G2118" t="s">
        <v>55</v>
      </c>
      <c r="H2118" t="s">
        <v>96</v>
      </c>
      <c r="I2118" t="s">
        <v>61</v>
      </c>
      <c r="J2118" t="s">
        <v>55</v>
      </c>
      <c r="K2118">
        <v>56.677714000000002</v>
      </c>
      <c r="L2118">
        <v>4.7583609999999998</v>
      </c>
      <c r="M2118">
        <v>46.84</v>
      </c>
      <c r="N2118">
        <v>66.143000000000001</v>
      </c>
      <c r="O2118" t="s">
        <v>57</v>
      </c>
      <c r="P2118" t="s">
        <v>4891</v>
      </c>
      <c r="Q2118">
        <v>9.4659999999999993</v>
      </c>
      <c r="R2118">
        <v>9.8379999999999992</v>
      </c>
      <c r="S2118">
        <v>26731</v>
      </c>
      <c r="T2118">
        <v>3597</v>
      </c>
      <c r="U2118">
        <v>22091</v>
      </c>
      <c r="V2118">
        <v>31195</v>
      </c>
      <c r="W2118">
        <v>237</v>
      </c>
      <c r="X2118">
        <v>143</v>
      </c>
      <c r="Y2118">
        <v>0</v>
      </c>
      <c r="Z2118">
        <v>0</v>
      </c>
      <c r="AA2118">
        <v>0</v>
      </c>
      <c r="AB2118">
        <v>1</v>
      </c>
      <c r="AC2118" t="s">
        <v>101</v>
      </c>
      <c r="AD2118" t="s">
        <v>4632</v>
      </c>
      <c r="AE2118">
        <v>2.1800000000000002</v>
      </c>
    </row>
    <row r="2119" spans="1:31">
      <c r="A2119" t="s">
        <v>4892</v>
      </c>
      <c r="B2119">
        <v>2012</v>
      </c>
      <c r="C2119" t="s">
        <v>4632</v>
      </c>
      <c r="D2119" t="s">
        <v>55</v>
      </c>
      <c r="E2119" t="s">
        <v>377</v>
      </c>
      <c r="F2119" t="s">
        <v>55</v>
      </c>
      <c r="G2119" t="s">
        <v>55</v>
      </c>
      <c r="H2119" t="s">
        <v>96</v>
      </c>
      <c r="I2119" t="s">
        <v>72</v>
      </c>
      <c r="J2119" t="s">
        <v>55</v>
      </c>
      <c r="K2119">
        <v>56.947865</v>
      </c>
      <c r="L2119">
        <v>5.7502269999999998</v>
      </c>
      <c r="M2119">
        <v>44.963000000000001</v>
      </c>
      <c r="N2119">
        <v>68.364000000000004</v>
      </c>
      <c r="O2119" t="s">
        <v>57</v>
      </c>
      <c r="P2119" t="s">
        <v>4893</v>
      </c>
      <c r="Q2119">
        <v>11.417</v>
      </c>
      <c r="R2119">
        <v>11.984999999999999</v>
      </c>
      <c r="S2119">
        <v>23571</v>
      </c>
      <c r="T2119">
        <v>3341</v>
      </c>
      <c r="U2119">
        <v>18610</v>
      </c>
      <c r="V2119">
        <v>28297</v>
      </c>
      <c r="W2119">
        <v>159</v>
      </c>
      <c r="X2119">
        <v>91</v>
      </c>
      <c r="Y2119">
        <v>0</v>
      </c>
      <c r="Z2119">
        <v>0</v>
      </c>
      <c r="AA2119">
        <v>0</v>
      </c>
      <c r="AB2119">
        <v>1</v>
      </c>
      <c r="AC2119" t="s">
        <v>81</v>
      </c>
      <c r="AD2119" t="s">
        <v>4632</v>
      </c>
      <c r="AE2119">
        <v>2.13</v>
      </c>
    </row>
    <row r="2120" spans="1:31">
      <c r="A2120" t="s">
        <v>4894</v>
      </c>
      <c r="B2120">
        <v>2012</v>
      </c>
      <c r="C2120" t="s">
        <v>4632</v>
      </c>
      <c r="D2120" t="s">
        <v>55</v>
      </c>
      <c r="E2120" t="s">
        <v>377</v>
      </c>
      <c r="F2120" t="s">
        <v>55</v>
      </c>
      <c r="G2120" t="s">
        <v>55</v>
      </c>
      <c r="H2120" t="s">
        <v>105</v>
      </c>
      <c r="I2120" t="s">
        <v>55</v>
      </c>
      <c r="J2120" t="s">
        <v>55</v>
      </c>
      <c r="K2120">
        <v>66.866725000000002</v>
      </c>
      <c r="L2120">
        <v>3.4796499999999999</v>
      </c>
      <c r="M2120">
        <v>59.555999999999997</v>
      </c>
      <c r="N2120">
        <v>73.623000000000005</v>
      </c>
      <c r="O2120" t="s">
        <v>57</v>
      </c>
      <c r="P2120" t="s">
        <v>4895</v>
      </c>
      <c r="Q2120">
        <v>6.7560000000000002</v>
      </c>
      <c r="R2120">
        <v>7.3109999999999999</v>
      </c>
      <c r="S2120">
        <v>37284</v>
      </c>
      <c r="T2120">
        <v>3288</v>
      </c>
      <c r="U2120">
        <v>33208</v>
      </c>
      <c r="V2120">
        <v>41051</v>
      </c>
      <c r="W2120">
        <v>264</v>
      </c>
      <c r="X2120">
        <v>177</v>
      </c>
      <c r="Y2120">
        <v>0</v>
      </c>
      <c r="Z2120">
        <v>0</v>
      </c>
      <c r="AA2120">
        <v>0</v>
      </c>
      <c r="AB2120">
        <v>1</v>
      </c>
      <c r="AC2120" t="s">
        <v>4896</v>
      </c>
      <c r="AD2120" t="s">
        <v>4632</v>
      </c>
      <c r="AE2120">
        <v>1.44</v>
      </c>
    </row>
    <row r="2121" spans="1:31">
      <c r="A2121" t="s">
        <v>4897</v>
      </c>
      <c r="B2121">
        <v>2012</v>
      </c>
      <c r="C2121" t="s">
        <v>4632</v>
      </c>
      <c r="D2121" t="s">
        <v>55</v>
      </c>
      <c r="E2121" t="s">
        <v>377</v>
      </c>
      <c r="F2121" t="s">
        <v>55</v>
      </c>
      <c r="G2121" t="s">
        <v>55</v>
      </c>
      <c r="H2121" t="s">
        <v>105</v>
      </c>
      <c r="I2121" t="s">
        <v>61</v>
      </c>
      <c r="J2121" t="s">
        <v>55</v>
      </c>
      <c r="K2121">
        <v>67.587762999999995</v>
      </c>
      <c r="L2121">
        <v>4.6069100000000001</v>
      </c>
      <c r="M2121">
        <v>57.698</v>
      </c>
      <c r="N2121">
        <v>76.444999999999993</v>
      </c>
      <c r="O2121" t="s">
        <v>57</v>
      </c>
      <c r="P2121" t="s">
        <v>4898</v>
      </c>
      <c r="Q2121">
        <v>8.8569999999999993</v>
      </c>
      <c r="R2121">
        <v>9.89</v>
      </c>
      <c r="S2121">
        <v>20227</v>
      </c>
      <c r="T2121">
        <v>2339</v>
      </c>
      <c r="U2121">
        <v>17267</v>
      </c>
      <c r="V2121">
        <v>22877</v>
      </c>
      <c r="W2121">
        <v>163</v>
      </c>
      <c r="X2121">
        <v>111</v>
      </c>
      <c r="Y2121">
        <v>0</v>
      </c>
      <c r="Z2121">
        <v>0</v>
      </c>
      <c r="AA2121">
        <v>0</v>
      </c>
      <c r="AB2121">
        <v>1</v>
      </c>
      <c r="AC2121" t="s">
        <v>447</v>
      </c>
      <c r="AD2121" t="s">
        <v>4632</v>
      </c>
      <c r="AE2121">
        <v>1.57</v>
      </c>
    </row>
    <row r="2122" spans="1:31">
      <c r="A2122" t="s">
        <v>4899</v>
      </c>
      <c r="B2122">
        <v>2012</v>
      </c>
      <c r="C2122" t="s">
        <v>4632</v>
      </c>
      <c r="D2122" t="s">
        <v>55</v>
      </c>
      <c r="E2122" t="s">
        <v>377</v>
      </c>
      <c r="F2122" t="s">
        <v>55</v>
      </c>
      <c r="G2122" t="s">
        <v>55</v>
      </c>
      <c r="H2122" t="s">
        <v>105</v>
      </c>
      <c r="I2122" t="s">
        <v>72</v>
      </c>
      <c r="J2122" t="s">
        <v>55</v>
      </c>
      <c r="K2122">
        <v>66.031419</v>
      </c>
      <c r="L2122">
        <v>5.849882</v>
      </c>
      <c r="M2122">
        <v>53.35</v>
      </c>
      <c r="N2122">
        <v>77.225999999999999</v>
      </c>
      <c r="O2122" t="s">
        <v>57</v>
      </c>
      <c r="P2122" t="s">
        <v>4900</v>
      </c>
      <c r="Q2122">
        <v>11.195</v>
      </c>
      <c r="R2122">
        <v>12.680999999999999</v>
      </c>
      <c r="S2122">
        <v>17058</v>
      </c>
      <c r="T2122">
        <v>2715</v>
      </c>
      <c r="U2122">
        <v>13782</v>
      </c>
      <c r="V2122">
        <v>19950</v>
      </c>
      <c r="W2122">
        <v>101</v>
      </c>
      <c r="X2122">
        <v>66</v>
      </c>
      <c r="Y2122">
        <v>0</v>
      </c>
      <c r="Z2122">
        <v>0</v>
      </c>
      <c r="AA2122">
        <v>0</v>
      </c>
      <c r="AB2122">
        <v>1</v>
      </c>
      <c r="AC2122" t="s">
        <v>648</v>
      </c>
      <c r="AD2122" t="s">
        <v>4632</v>
      </c>
      <c r="AE2122">
        <v>1.53</v>
      </c>
    </row>
    <row r="2123" spans="1:31">
      <c r="A2123" t="s">
        <v>4901</v>
      </c>
      <c r="B2123">
        <v>2012</v>
      </c>
      <c r="C2123" t="s">
        <v>4632</v>
      </c>
      <c r="D2123" t="s">
        <v>55</v>
      </c>
      <c r="E2123" t="s">
        <v>377</v>
      </c>
      <c r="F2123" t="s">
        <v>55</v>
      </c>
      <c r="G2123" t="s">
        <v>55</v>
      </c>
      <c r="H2123" t="s">
        <v>115</v>
      </c>
      <c r="I2123" t="s">
        <v>55</v>
      </c>
      <c r="J2123" t="s">
        <v>55</v>
      </c>
      <c r="K2123">
        <v>61.067405000000001</v>
      </c>
      <c r="L2123">
        <v>6.2830830000000004</v>
      </c>
      <c r="M2123">
        <v>47.689</v>
      </c>
      <c r="N2123">
        <v>73.326999999999998</v>
      </c>
      <c r="O2123" t="s">
        <v>57</v>
      </c>
      <c r="P2123" t="s">
        <v>4902</v>
      </c>
      <c r="Q2123">
        <v>12.26</v>
      </c>
      <c r="R2123">
        <v>13.378</v>
      </c>
      <c r="S2123">
        <v>14233</v>
      </c>
      <c r="T2123">
        <v>2230</v>
      </c>
      <c r="U2123">
        <v>11115</v>
      </c>
      <c r="V2123">
        <v>17090</v>
      </c>
      <c r="W2123">
        <v>133</v>
      </c>
      <c r="X2123">
        <v>74</v>
      </c>
      <c r="Y2123">
        <v>0</v>
      </c>
      <c r="Z2123">
        <v>0</v>
      </c>
      <c r="AA2123">
        <v>0</v>
      </c>
      <c r="AB2123">
        <v>1</v>
      </c>
      <c r="AC2123" t="s">
        <v>272</v>
      </c>
      <c r="AD2123" t="s">
        <v>4632</v>
      </c>
      <c r="AE2123">
        <v>2.19</v>
      </c>
    </row>
    <row r="2124" spans="1:31">
      <c r="A2124" t="s">
        <v>4903</v>
      </c>
      <c r="B2124">
        <v>2012</v>
      </c>
      <c r="C2124" t="s">
        <v>4632</v>
      </c>
      <c r="D2124" t="s">
        <v>55</v>
      </c>
      <c r="E2124" t="s">
        <v>377</v>
      </c>
      <c r="F2124" t="s">
        <v>55</v>
      </c>
      <c r="G2124" t="s">
        <v>55</v>
      </c>
      <c r="H2124" t="s">
        <v>115</v>
      </c>
      <c r="I2124" t="s">
        <v>61</v>
      </c>
      <c r="J2124" t="s">
        <v>55</v>
      </c>
      <c r="K2124">
        <v>62.150539000000002</v>
      </c>
      <c r="L2124">
        <v>8.3645800000000001</v>
      </c>
      <c r="M2124">
        <v>43.960999999999999</v>
      </c>
      <c r="N2124">
        <v>78.141999999999996</v>
      </c>
      <c r="O2124" t="s">
        <v>57</v>
      </c>
      <c r="P2124" t="s">
        <v>4904</v>
      </c>
      <c r="Q2124">
        <v>15.991</v>
      </c>
      <c r="R2124">
        <v>18.190000000000001</v>
      </c>
      <c r="S2124">
        <v>7154</v>
      </c>
      <c r="T2124">
        <v>1433</v>
      </c>
      <c r="U2124">
        <v>5060</v>
      </c>
      <c r="V2124">
        <v>8995</v>
      </c>
      <c r="W2124">
        <v>78</v>
      </c>
      <c r="X2124">
        <v>45</v>
      </c>
      <c r="Y2124">
        <v>0</v>
      </c>
      <c r="Z2124">
        <v>0</v>
      </c>
      <c r="AA2124">
        <v>0</v>
      </c>
      <c r="AB2124">
        <v>1</v>
      </c>
      <c r="AC2124" t="s">
        <v>480</v>
      </c>
      <c r="AD2124" t="s">
        <v>4632</v>
      </c>
      <c r="AE2124">
        <v>2.29</v>
      </c>
    </row>
    <row r="2125" spans="1:31">
      <c r="A2125" t="s">
        <v>4905</v>
      </c>
      <c r="B2125">
        <v>2012</v>
      </c>
      <c r="C2125" t="s">
        <v>4632</v>
      </c>
      <c r="D2125" t="s">
        <v>55</v>
      </c>
      <c r="E2125" t="s">
        <v>377</v>
      </c>
      <c r="F2125" t="s">
        <v>55</v>
      </c>
      <c r="G2125" t="s">
        <v>55</v>
      </c>
      <c r="H2125" t="s">
        <v>115</v>
      </c>
      <c r="I2125" t="s">
        <v>72</v>
      </c>
      <c r="J2125" t="s">
        <v>55</v>
      </c>
      <c r="K2125">
        <v>60.010466999999998</v>
      </c>
      <c r="L2125">
        <v>9.420026</v>
      </c>
      <c r="M2125">
        <v>39.726999999999997</v>
      </c>
      <c r="N2125">
        <v>78.057000000000002</v>
      </c>
      <c r="O2125" t="s">
        <v>57</v>
      </c>
      <c r="P2125" t="s">
        <v>4906</v>
      </c>
      <c r="Q2125">
        <v>18.047000000000001</v>
      </c>
      <c r="R2125">
        <v>20.283000000000001</v>
      </c>
      <c r="S2125">
        <v>7079</v>
      </c>
      <c r="T2125">
        <v>1748</v>
      </c>
      <c r="U2125">
        <v>4686</v>
      </c>
      <c r="V2125">
        <v>9208</v>
      </c>
      <c r="W2125">
        <v>55</v>
      </c>
      <c r="X2125">
        <v>29</v>
      </c>
      <c r="Y2125">
        <v>0</v>
      </c>
      <c r="Z2125">
        <v>0</v>
      </c>
      <c r="AA2125">
        <v>0</v>
      </c>
      <c r="AB2125">
        <v>1</v>
      </c>
      <c r="AC2125" t="s">
        <v>480</v>
      </c>
      <c r="AD2125" t="s">
        <v>4632</v>
      </c>
      <c r="AE2125">
        <v>2</v>
      </c>
    </row>
    <row r="2126" spans="1:31">
      <c r="A2126" t="s">
        <v>4907</v>
      </c>
      <c r="B2126">
        <v>2012</v>
      </c>
      <c r="C2126" t="s">
        <v>4632</v>
      </c>
      <c r="D2126" t="s">
        <v>55</v>
      </c>
      <c r="E2126" t="s">
        <v>377</v>
      </c>
      <c r="F2126" t="s">
        <v>55</v>
      </c>
      <c r="G2126" t="s">
        <v>55</v>
      </c>
      <c r="H2126" t="s">
        <v>125</v>
      </c>
      <c r="I2126" t="s">
        <v>55</v>
      </c>
      <c r="J2126" t="s">
        <v>55</v>
      </c>
      <c r="K2126">
        <v>53.978225000000002</v>
      </c>
      <c r="L2126">
        <v>6.9615520000000002</v>
      </c>
      <c r="M2126">
        <v>39.597000000000001</v>
      </c>
      <c r="N2126">
        <v>67.89</v>
      </c>
      <c r="O2126" t="s">
        <v>57</v>
      </c>
      <c r="P2126" t="s">
        <v>4674</v>
      </c>
      <c r="Q2126">
        <v>13.912000000000001</v>
      </c>
      <c r="R2126">
        <v>14.381</v>
      </c>
      <c r="S2126">
        <v>5353</v>
      </c>
      <c r="T2126">
        <v>1001</v>
      </c>
      <c r="U2126">
        <v>3927</v>
      </c>
      <c r="V2126">
        <v>6733</v>
      </c>
      <c r="W2126">
        <v>70</v>
      </c>
      <c r="X2126">
        <v>40</v>
      </c>
      <c r="Y2126">
        <v>0</v>
      </c>
      <c r="Z2126">
        <v>0</v>
      </c>
      <c r="AA2126">
        <v>0</v>
      </c>
      <c r="AB2126">
        <v>1</v>
      </c>
      <c r="AC2126" t="s">
        <v>120</v>
      </c>
      <c r="AD2126" t="s">
        <v>4632</v>
      </c>
      <c r="AE2126">
        <v>1.35</v>
      </c>
    </row>
    <row r="2127" spans="1:31">
      <c r="A2127" t="s">
        <v>4908</v>
      </c>
      <c r="B2127">
        <v>2012</v>
      </c>
      <c r="C2127" t="s">
        <v>4632</v>
      </c>
      <c r="D2127" t="s">
        <v>55</v>
      </c>
      <c r="E2127" t="s">
        <v>377</v>
      </c>
      <c r="F2127" t="s">
        <v>55</v>
      </c>
      <c r="G2127" t="s">
        <v>55</v>
      </c>
      <c r="H2127" t="s">
        <v>125</v>
      </c>
      <c r="I2127" t="s">
        <v>61</v>
      </c>
      <c r="J2127" t="s">
        <v>55</v>
      </c>
      <c r="K2127">
        <v>49.848618999999999</v>
      </c>
      <c r="L2127">
        <v>8.6212540000000004</v>
      </c>
      <c r="M2127">
        <v>32.415999999999997</v>
      </c>
      <c r="N2127">
        <v>67.308000000000007</v>
      </c>
      <c r="O2127" t="s">
        <v>57</v>
      </c>
      <c r="P2127" t="s">
        <v>4676</v>
      </c>
      <c r="Q2127">
        <v>17.459</v>
      </c>
      <c r="R2127">
        <v>17.431999999999999</v>
      </c>
      <c r="S2127">
        <v>2754</v>
      </c>
      <c r="T2127">
        <v>656</v>
      </c>
      <c r="U2127">
        <v>1791</v>
      </c>
      <c r="V2127">
        <v>3719</v>
      </c>
      <c r="W2127">
        <v>40</v>
      </c>
      <c r="X2127">
        <v>21</v>
      </c>
      <c r="Y2127">
        <v>0</v>
      </c>
      <c r="Z2127">
        <v>0</v>
      </c>
      <c r="AA2127">
        <v>0</v>
      </c>
      <c r="AB2127">
        <v>1</v>
      </c>
      <c r="AC2127" t="s">
        <v>570</v>
      </c>
      <c r="AD2127" t="s">
        <v>4632</v>
      </c>
      <c r="AE2127">
        <v>1.1599999999999999</v>
      </c>
    </row>
    <row r="2128" spans="1:31">
      <c r="A2128" t="s">
        <v>4909</v>
      </c>
      <c r="B2128">
        <v>2012</v>
      </c>
      <c r="C2128" t="s">
        <v>4632</v>
      </c>
      <c r="D2128" t="s">
        <v>55</v>
      </c>
      <c r="E2128" t="s">
        <v>377</v>
      </c>
      <c r="F2128" t="s">
        <v>55</v>
      </c>
      <c r="G2128" t="s">
        <v>55</v>
      </c>
      <c r="H2128" t="s">
        <v>125</v>
      </c>
      <c r="I2128" t="s">
        <v>72</v>
      </c>
      <c r="J2128" t="s">
        <v>55</v>
      </c>
      <c r="K2128">
        <v>59.172939999999997</v>
      </c>
      <c r="L2128">
        <v>10.70818</v>
      </c>
      <c r="M2128">
        <v>36.320999999999998</v>
      </c>
      <c r="N2128">
        <v>79.441000000000003</v>
      </c>
      <c r="O2128" t="s">
        <v>57</v>
      </c>
      <c r="P2128" t="s">
        <v>4678</v>
      </c>
      <c r="Q2128">
        <v>20.268999999999998</v>
      </c>
      <c r="R2128">
        <v>22.852</v>
      </c>
      <c r="S2128">
        <v>2599</v>
      </c>
      <c r="T2128">
        <v>696</v>
      </c>
      <c r="U2128">
        <v>1595</v>
      </c>
      <c r="V2128">
        <v>3489</v>
      </c>
      <c r="W2128">
        <v>30</v>
      </c>
      <c r="X2128">
        <v>19</v>
      </c>
      <c r="Y2128">
        <v>0</v>
      </c>
      <c r="Z2128">
        <v>0</v>
      </c>
      <c r="AA2128">
        <v>0</v>
      </c>
      <c r="AB2128">
        <v>1</v>
      </c>
      <c r="AC2128" t="s">
        <v>1926</v>
      </c>
      <c r="AD2128" t="s">
        <v>4632</v>
      </c>
      <c r="AE2128">
        <v>1.38</v>
      </c>
    </row>
    <row r="2129" spans="1:31">
      <c r="A2129" t="s">
        <v>4910</v>
      </c>
      <c r="B2129">
        <v>2012</v>
      </c>
      <c r="C2129" t="s">
        <v>4632</v>
      </c>
      <c r="D2129" t="s">
        <v>55</v>
      </c>
      <c r="E2129" t="s">
        <v>377</v>
      </c>
      <c r="F2129" t="s">
        <v>55</v>
      </c>
      <c r="G2129" t="s">
        <v>55</v>
      </c>
      <c r="H2129" t="s">
        <v>55</v>
      </c>
      <c r="I2129" t="s">
        <v>55</v>
      </c>
      <c r="J2129" t="s">
        <v>55</v>
      </c>
      <c r="K2129">
        <v>54.985736000000003</v>
      </c>
      <c r="L2129">
        <v>1.8362499999999999</v>
      </c>
      <c r="M2129">
        <v>51.305999999999997</v>
      </c>
      <c r="N2129">
        <v>58.625999999999998</v>
      </c>
      <c r="O2129" t="s">
        <v>57</v>
      </c>
      <c r="P2129" t="s">
        <v>4911</v>
      </c>
      <c r="Q2129">
        <v>3.64</v>
      </c>
      <c r="R2129">
        <v>3.68</v>
      </c>
      <c r="S2129">
        <v>226383</v>
      </c>
      <c r="T2129">
        <v>10934</v>
      </c>
      <c r="U2129">
        <v>211232</v>
      </c>
      <c r="V2129">
        <v>241368</v>
      </c>
      <c r="W2129">
        <v>1820</v>
      </c>
      <c r="X2129">
        <v>1076</v>
      </c>
      <c r="Y2129">
        <v>0</v>
      </c>
      <c r="Z2129">
        <v>0</v>
      </c>
      <c r="AA2129">
        <v>0</v>
      </c>
      <c r="AB2129">
        <v>1</v>
      </c>
      <c r="AC2129" t="s">
        <v>4912</v>
      </c>
      <c r="AD2129" t="s">
        <v>4632</v>
      </c>
      <c r="AE2129">
        <v>2.48</v>
      </c>
    </row>
    <row r="2130" spans="1:31">
      <c r="A2130" t="s">
        <v>4913</v>
      </c>
      <c r="B2130">
        <v>2012</v>
      </c>
      <c r="C2130" t="s">
        <v>4632</v>
      </c>
      <c r="D2130" t="s">
        <v>55</v>
      </c>
      <c r="E2130" t="s">
        <v>377</v>
      </c>
      <c r="F2130" t="s">
        <v>55</v>
      </c>
      <c r="G2130" t="s">
        <v>55</v>
      </c>
      <c r="H2130" t="s">
        <v>55</v>
      </c>
      <c r="I2130" t="s">
        <v>61</v>
      </c>
      <c r="J2130" t="s">
        <v>55</v>
      </c>
      <c r="K2130">
        <v>58.400222999999997</v>
      </c>
      <c r="L2130">
        <v>2.2065399999999999</v>
      </c>
      <c r="M2130">
        <v>53.938000000000002</v>
      </c>
      <c r="N2130">
        <v>62.762</v>
      </c>
      <c r="O2130" t="s">
        <v>57</v>
      </c>
      <c r="P2130" t="s">
        <v>4914</v>
      </c>
      <c r="Q2130">
        <v>4.3620000000000001</v>
      </c>
      <c r="R2130">
        <v>4.4619999999999997</v>
      </c>
      <c r="S2130">
        <v>124027</v>
      </c>
      <c r="T2130">
        <v>7241</v>
      </c>
      <c r="U2130">
        <v>114550</v>
      </c>
      <c r="V2130">
        <v>133291</v>
      </c>
      <c r="W2130">
        <v>1131</v>
      </c>
      <c r="X2130">
        <v>682</v>
      </c>
      <c r="Y2130">
        <v>0</v>
      </c>
      <c r="Z2130">
        <v>0</v>
      </c>
      <c r="AA2130">
        <v>0</v>
      </c>
      <c r="AB2130">
        <v>1</v>
      </c>
      <c r="AC2130" t="s">
        <v>4915</v>
      </c>
      <c r="AD2130" t="s">
        <v>4632</v>
      </c>
      <c r="AE2130">
        <v>2.2599999999999998</v>
      </c>
    </row>
    <row r="2131" spans="1:31">
      <c r="A2131" t="s">
        <v>4916</v>
      </c>
      <c r="B2131">
        <v>2012</v>
      </c>
      <c r="C2131" t="s">
        <v>4632</v>
      </c>
      <c r="D2131" t="s">
        <v>55</v>
      </c>
      <c r="E2131" t="s">
        <v>377</v>
      </c>
      <c r="F2131" t="s">
        <v>55</v>
      </c>
      <c r="G2131" t="s">
        <v>55</v>
      </c>
      <c r="H2131" t="s">
        <v>55</v>
      </c>
      <c r="I2131" t="s">
        <v>72</v>
      </c>
      <c r="J2131" t="s">
        <v>55</v>
      </c>
      <c r="K2131">
        <v>51.347963999999997</v>
      </c>
      <c r="L2131">
        <v>2.3140360000000002</v>
      </c>
      <c r="M2131">
        <v>46.713000000000001</v>
      </c>
      <c r="N2131">
        <v>55.966000000000001</v>
      </c>
      <c r="O2131" t="s">
        <v>57</v>
      </c>
      <c r="P2131" t="s">
        <v>4917</v>
      </c>
      <c r="Q2131">
        <v>4.6180000000000003</v>
      </c>
      <c r="R2131">
        <v>4.6349999999999998</v>
      </c>
      <c r="S2131">
        <v>102356</v>
      </c>
      <c r="T2131">
        <v>6474</v>
      </c>
      <c r="U2131">
        <v>93116</v>
      </c>
      <c r="V2131">
        <v>111562</v>
      </c>
      <c r="W2131">
        <v>689</v>
      </c>
      <c r="X2131">
        <v>394</v>
      </c>
      <c r="Y2131">
        <v>0</v>
      </c>
      <c r="Z2131">
        <v>0</v>
      </c>
      <c r="AA2131">
        <v>0</v>
      </c>
      <c r="AB2131">
        <v>1</v>
      </c>
      <c r="AC2131" t="s">
        <v>4918</v>
      </c>
      <c r="AD2131" t="s">
        <v>4632</v>
      </c>
      <c r="AE2131">
        <v>1.47</v>
      </c>
    </row>
    <row r="2132" spans="1:31">
      <c r="A2132" t="s">
        <v>4919</v>
      </c>
      <c r="B2132">
        <v>2012</v>
      </c>
      <c r="C2132" t="s">
        <v>4632</v>
      </c>
      <c r="D2132" t="s">
        <v>55</v>
      </c>
      <c r="E2132" t="s">
        <v>440</v>
      </c>
      <c r="F2132" t="s">
        <v>55</v>
      </c>
      <c r="G2132" t="s">
        <v>55</v>
      </c>
      <c r="H2132" t="s">
        <v>76</v>
      </c>
      <c r="I2132" t="s">
        <v>55</v>
      </c>
      <c r="J2132" t="s">
        <v>55</v>
      </c>
      <c r="K2132">
        <v>68.834312999999995</v>
      </c>
      <c r="L2132">
        <v>9.3246549999999999</v>
      </c>
      <c r="M2132">
        <v>47.445</v>
      </c>
      <c r="N2132">
        <v>85.602999999999994</v>
      </c>
      <c r="O2132" t="s">
        <v>57</v>
      </c>
      <c r="P2132" t="s">
        <v>4920</v>
      </c>
      <c r="Q2132">
        <v>16.768999999999998</v>
      </c>
      <c r="R2132">
        <v>21.39</v>
      </c>
      <c r="S2132">
        <v>7008</v>
      </c>
      <c r="T2132">
        <v>1699</v>
      </c>
      <c r="U2132">
        <v>4830</v>
      </c>
      <c r="V2132">
        <v>8715</v>
      </c>
      <c r="W2132">
        <v>47</v>
      </c>
      <c r="X2132">
        <v>32</v>
      </c>
      <c r="Y2132">
        <v>0</v>
      </c>
      <c r="Z2132">
        <v>0</v>
      </c>
      <c r="AA2132">
        <v>0</v>
      </c>
      <c r="AB2132">
        <v>1</v>
      </c>
      <c r="AC2132" t="s">
        <v>480</v>
      </c>
      <c r="AD2132" t="s">
        <v>4632</v>
      </c>
      <c r="AE2132">
        <v>1.86</v>
      </c>
    </row>
    <row r="2133" spans="1:31">
      <c r="A2133" t="s">
        <v>4921</v>
      </c>
      <c r="B2133">
        <v>2012</v>
      </c>
      <c r="C2133" t="s">
        <v>4632</v>
      </c>
      <c r="D2133" t="s">
        <v>55</v>
      </c>
      <c r="E2133" t="s">
        <v>440</v>
      </c>
      <c r="F2133" t="s">
        <v>55</v>
      </c>
      <c r="G2133" t="s">
        <v>55</v>
      </c>
      <c r="H2133" t="s">
        <v>76</v>
      </c>
      <c r="I2133" t="s">
        <v>61</v>
      </c>
      <c r="J2133" t="s">
        <v>55</v>
      </c>
      <c r="K2133">
        <v>59.886048000000002</v>
      </c>
      <c r="L2133">
        <v>11.805758000000001</v>
      </c>
      <c r="M2133">
        <v>34.487000000000002</v>
      </c>
      <c r="N2133">
        <v>81.893000000000001</v>
      </c>
      <c r="O2133" t="s">
        <v>57</v>
      </c>
      <c r="P2133" t="s">
        <v>444</v>
      </c>
      <c r="Q2133">
        <v>22.007000000000001</v>
      </c>
      <c r="R2133">
        <v>25.399000000000001</v>
      </c>
      <c r="S2133">
        <v>3907</v>
      </c>
      <c r="T2133">
        <v>965</v>
      </c>
      <c r="U2133">
        <v>2250</v>
      </c>
      <c r="V2133">
        <v>5342</v>
      </c>
      <c r="W2133">
        <v>31</v>
      </c>
      <c r="X2133">
        <v>20</v>
      </c>
      <c r="Y2133">
        <v>0</v>
      </c>
      <c r="Z2133">
        <v>0</v>
      </c>
      <c r="AA2133">
        <v>0</v>
      </c>
      <c r="AB2133">
        <v>1</v>
      </c>
      <c r="AC2133" t="s">
        <v>233</v>
      </c>
      <c r="AD2133" t="s">
        <v>4632</v>
      </c>
      <c r="AE2133">
        <v>1.74</v>
      </c>
    </row>
    <row r="2134" spans="1:31">
      <c r="A2134" t="s">
        <v>4922</v>
      </c>
      <c r="B2134">
        <v>2012</v>
      </c>
      <c r="C2134" t="s">
        <v>4632</v>
      </c>
      <c r="D2134" t="s">
        <v>55</v>
      </c>
      <c r="E2134" t="s">
        <v>440</v>
      </c>
      <c r="F2134" t="s">
        <v>55</v>
      </c>
      <c r="G2134" t="s">
        <v>55</v>
      </c>
      <c r="H2134" t="s">
        <v>55</v>
      </c>
      <c r="I2134" t="s">
        <v>55</v>
      </c>
      <c r="J2134" t="s">
        <v>55</v>
      </c>
      <c r="K2134">
        <v>69.986073000000005</v>
      </c>
      <c r="L2134">
        <v>4.47804</v>
      </c>
      <c r="M2134">
        <v>60.289000000000001</v>
      </c>
      <c r="N2134">
        <v>78.525999999999996</v>
      </c>
      <c r="O2134" t="s">
        <v>57</v>
      </c>
      <c r="P2134" t="s">
        <v>4923</v>
      </c>
      <c r="Q2134">
        <v>8.5399999999999991</v>
      </c>
      <c r="R2134">
        <v>9.6969999999999992</v>
      </c>
      <c r="S2134">
        <v>22766</v>
      </c>
      <c r="T2134">
        <v>2940</v>
      </c>
      <c r="U2134">
        <v>19612</v>
      </c>
      <c r="V2134">
        <v>25544</v>
      </c>
      <c r="W2134">
        <v>146</v>
      </c>
      <c r="X2134">
        <v>96</v>
      </c>
      <c r="Y2134">
        <v>0</v>
      </c>
      <c r="Z2134">
        <v>0</v>
      </c>
      <c r="AA2134">
        <v>0</v>
      </c>
      <c r="AB2134">
        <v>1</v>
      </c>
      <c r="AC2134" t="s">
        <v>1764</v>
      </c>
      <c r="AD2134" t="s">
        <v>4632</v>
      </c>
      <c r="AE2134">
        <v>1.38</v>
      </c>
    </row>
    <row r="2135" spans="1:31">
      <c r="A2135" t="s">
        <v>4924</v>
      </c>
      <c r="B2135">
        <v>2012</v>
      </c>
      <c r="C2135" t="s">
        <v>4632</v>
      </c>
      <c r="D2135" t="s">
        <v>55</v>
      </c>
      <c r="E2135" t="s">
        <v>440</v>
      </c>
      <c r="F2135" t="s">
        <v>55</v>
      </c>
      <c r="G2135" t="s">
        <v>55</v>
      </c>
      <c r="H2135" t="s">
        <v>55</v>
      </c>
      <c r="I2135" t="s">
        <v>61</v>
      </c>
      <c r="J2135" t="s">
        <v>55</v>
      </c>
      <c r="K2135">
        <v>65.012044000000003</v>
      </c>
      <c r="L2135">
        <v>6.2839369999999999</v>
      </c>
      <c r="M2135">
        <v>51.4</v>
      </c>
      <c r="N2135">
        <v>77.042000000000002</v>
      </c>
      <c r="O2135" t="s">
        <v>57</v>
      </c>
      <c r="P2135" t="s">
        <v>4925</v>
      </c>
      <c r="Q2135">
        <v>12.03</v>
      </c>
      <c r="R2135">
        <v>13.612</v>
      </c>
      <c r="S2135">
        <v>10997</v>
      </c>
      <c r="T2135">
        <v>1870</v>
      </c>
      <c r="U2135">
        <v>8694</v>
      </c>
      <c r="V2135">
        <v>13031</v>
      </c>
      <c r="W2135">
        <v>84</v>
      </c>
      <c r="X2135">
        <v>54</v>
      </c>
      <c r="Y2135">
        <v>0</v>
      </c>
      <c r="Z2135">
        <v>0</v>
      </c>
      <c r="AA2135">
        <v>0</v>
      </c>
      <c r="AB2135">
        <v>1</v>
      </c>
      <c r="AC2135" t="s">
        <v>748</v>
      </c>
      <c r="AD2135" t="s">
        <v>4632</v>
      </c>
      <c r="AE2135">
        <v>1.44</v>
      </c>
    </row>
    <row r="2136" spans="1:31">
      <c r="A2136" t="s">
        <v>4926</v>
      </c>
      <c r="B2136">
        <v>2012</v>
      </c>
      <c r="C2136" t="s">
        <v>4632</v>
      </c>
      <c r="D2136" t="s">
        <v>55</v>
      </c>
      <c r="E2136" t="s">
        <v>440</v>
      </c>
      <c r="F2136" t="s">
        <v>55</v>
      </c>
      <c r="G2136" t="s">
        <v>55</v>
      </c>
      <c r="H2136" t="s">
        <v>55</v>
      </c>
      <c r="I2136" t="s">
        <v>72</v>
      </c>
      <c r="J2136" t="s">
        <v>55</v>
      </c>
      <c r="K2136">
        <v>75.374008000000003</v>
      </c>
      <c r="L2136">
        <v>5.7207780000000001</v>
      </c>
      <c r="M2136">
        <v>62.253</v>
      </c>
      <c r="N2136">
        <v>85.769000000000005</v>
      </c>
      <c r="O2136" t="s">
        <v>57</v>
      </c>
      <c r="P2136" t="s">
        <v>4927</v>
      </c>
      <c r="Q2136">
        <v>10.395</v>
      </c>
      <c r="R2136">
        <v>13.121</v>
      </c>
      <c r="S2136">
        <v>11770</v>
      </c>
      <c r="T2136">
        <v>1883</v>
      </c>
      <c r="U2136">
        <v>9721</v>
      </c>
      <c r="V2136">
        <v>13393</v>
      </c>
      <c r="W2136">
        <v>62</v>
      </c>
      <c r="X2136">
        <v>42</v>
      </c>
      <c r="Y2136">
        <v>0</v>
      </c>
      <c r="Z2136">
        <v>0</v>
      </c>
      <c r="AA2136">
        <v>0</v>
      </c>
      <c r="AB2136">
        <v>1</v>
      </c>
      <c r="AC2136" t="s">
        <v>1664</v>
      </c>
      <c r="AD2136" t="s">
        <v>4632</v>
      </c>
      <c r="AE2136">
        <v>1.08</v>
      </c>
    </row>
    <row r="2137" spans="1:31">
      <c r="A2137" t="s">
        <v>4928</v>
      </c>
      <c r="B2137">
        <v>2012</v>
      </c>
      <c r="C2137" t="s">
        <v>4632</v>
      </c>
      <c r="D2137" t="s">
        <v>454</v>
      </c>
      <c r="E2137" t="s">
        <v>55</v>
      </c>
      <c r="F2137" t="s">
        <v>55</v>
      </c>
      <c r="G2137" t="s">
        <v>55</v>
      </c>
      <c r="H2137" t="s">
        <v>56</v>
      </c>
      <c r="I2137" t="s">
        <v>55</v>
      </c>
      <c r="J2137" t="s">
        <v>55</v>
      </c>
      <c r="K2137">
        <v>34.021470999999998</v>
      </c>
      <c r="L2137">
        <v>9.2840129999999998</v>
      </c>
      <c r="M2137">
        <v>17.021000000000001</v>
      </c>
      <c r="N2137">
        <v>54.688000000000002</v>
      </c>
      <c r="O2137" t="s">
        <v>57</v>
      </c>
      <c r="P2137" t="s">
        <v>4929</v>
      </c>
      <c r="Q2137">
        <v>20.666</v>
      </c>
      <c r="R2137">
        <v>17.001000000000001</v>
      </c>
      <c r="S2137">
        <v>2753</v>
      </c>
      <c r="T2137">
        <v>857</v>
      </c>
      <c r="U2137">
        <v>1377</v>
      </c>
      <c r="V2137">
        <v>4426</v>
      </c>
      <c r="W2137">
        <v>31</v>
      </c>
      <c r="X2137">
        <v>13</v>
      </c>
      <c r="Y2137">
        <v>0</v>
      </c>
      <c r="Z2137">
        <v>0</v>
      </c>
      <c r="AA2137">
        <v>0</v>
      </c>
      <c r="AB2137">
        <v>1</v>
      </c>
      <c r="AC2137" t="s">
        <v>456</v>
      </c>
      <c r="AD2137" t="s">
        <v>4632</v>
      </c>
      <c r="AE2137">
        <v>1.1499999999999999</v>
      </c>
    </row>
    <row r="2138" spans="1:31">
      <c r="A2138" t="s">
        <v>4930</v>
      </c>
      <c r="B2138">
        <v>2012</v>
      </c>
      <c r="C2138" t="s">
        <v>4632</v>
      </c>
      <c r="D2138" t="s">
        <v>454</v>
      </c>
      <c r="E2138" t="s">
        <v>55</v>
      </c>
      <c r="F2138" t="s">
        <v>55</v>
      </c>
      <c r="G2138" t="s">
        <v>55</v>
      </c>
      <c r="H2138" t="s">
        <v>65</v>
      </c>
      <c r="I2138" t="s">
        <v>55</v>
      </c>
      <c r="J2138" t="s">
        <v>55</v>
      </c>
      <c r="K2138">
        <v>62.329506000000002</v>
      </c>
      <c r="L2138">
        <v>6.7911419999999998</v>
      </c>
      <c r="M2138">
        <v>47.731999999999999</v>
      </c>
      <c r="N2138">
        <v>75.453999999999994</v>
      </c>
      <c r="O2138" t="s">
        <v>57</v>
      </c>
      <c r="P2138" t="s">
        <v>4931</v>
      </c>
      <c r="Q2138">
        <v>13.125</v>
      </c>
      <c r="R2138">
        <v>14.597</v>
      </c>
      <c r="S2138">
        <v>11404</v>
      </c>
      <c r="T2138">
        <v>2139</v>
      </c>
      <c r="U2138">
        <v>8733</v>
      </c>
      <c r="V2138">
        <v>13805</v>
      </c>
      <c r="W2138">
        <v>93</v>
      </c>
      <c r="X2138">
        <v>58</v>
      </c>
      <c r="Y2138">
        <v>0</v>
      </c>
      <c r="Z2138">
        <v>0</v>
      </c>
      <c r="AA2138">
        <v>0</v>
      </c>
      <c r="AB2138">
        <v>1</v>
      </c>
      <c r="AC2138" t="s">
        <v>195</v>
      </c>
      <c r="AD2138" t="s">
        <v>4632</v>
      </c>
      <c r="AE2138">
        <v>1.81</v>
      </c>
    </row>
    <row r="2139" spans="1:31">
      <c r="A2139" t="s">
        <v>4932</v>
      </c>
      <c r="B2139">
        <v>2012</v>
      </c>
      <c r="C2139" t="s">
        <v>4632</v>
      </c>
      <c r="D2139" t="s">
        <v>454</v>
      </c>
      <c r="E2139" t="s">
        <v>55</v>
      </c>
      <c r="F2139" t="s">
        <v>55</v>
      </c>
      <c r="G2139" t="s">
        <v>55</v>
      </c>
      <c r="H2139" t="s">
        <v>65</v>
      </c>
      <c r="I2139" t="s">
        <v>61</v>
      </c>
      <c r="J2139" t="s">
        <v>55</v>
      </c>
      <c r="K2139">
        <v>64.734093999999999</v>
      </c>
      <c r="L2139">
        <v>6.243595</v>
      </c>
      <c r="M2139">
        <v>51.262999999999998</v>
      </c>
      <c r="N2139">
        <v>76.683999999999997</v>
      </c>
      <c r="O2139" t="s">
        <v>57</v>
      </c>
      <c r="P2139" t="s">
        <v>4933</v>
      </c>
      <c r="Q2139">
        <v>11.95</v>
      </c>
      <c r="R2139">
        <v>13.471</v>
      </c>
      <c r="S2139">
        <v>5950</v>
      </c>
      <c r="T2139">
        <v>1119</v>
      </c>
      <c r="U2139">
        <v>4712</v>
      </c>
      <c r="V2139">
        <v>7049</v>
      </c>
      <c r="W2139">
        <v>64</v>
      </c>
      <c r="X2139">
        <v>39</v>
      </c>
      <c r="Y2139">
        <v>0</v>
      </c>
      <c r="Z2139">
        <v>0</v>
      </c>
      <c r="AA2139">
        <v>0</v>
      </c>
      <c r="AB2139">
        <v>1</v>
      </c>
      <c r="AC2139" t="s">
        <v>461</v>
      </c>
      <c r="AD2139" t="s">
        <v>4632</v>
      </c>
      <c r="AE2139">
        <v>1.08</v>
      </c>
    </row>
    <row r="2140" spans="1:31">
      <c r="A2140" t="s">
        <v>4934</v>
      </c>
      <c r="B2140">
        <v>2012</v>
      </c>
      <c r="C2140" t="s">
        <v>4632</v>
      </c>
      <c r="D2140" t="s">
        <v>454</v>
      </c>
      <c r="E2140" t="s">
        <v>55</v>
      </c>
      <c r="F2140" t="s">
        <v>55</v>
      </c>
      <c r="G2140" t="s">
        <v>55</v>
      </c>
      <c r="H2140" t="s">
        <v>76</v>
      </c>
      <c r="I2140" t="s">
        <v>55</v>
      </c>
      <c r="J2140" t="s">
        <v>55</v>
      </c>
      <c r="K2140">
        <v>58.529328999999997</v>
      </c>
      <c r="L2140">
        <v>5.2831080000000004</v>
      </c>
      <c r="M2140">
        <v>47.494</v>
      </c>
      <c r="N2140">
        <v>68.97</v>
      </c>
      <c r="O2140" t="s">
        <v>57</v>
      </c>
      <c r="P2140" t="s">
        <v>4935</v>
      </c>
      <c r="Q2140">
        <v>10.441000000000001</v>
      </c>
      <c r="R2140">
        <v>11.035</v>
      </c>
      <c r="S2140">
        <v>17978</v>
      </c>
      <c r="T2140">
        <v>2326</v>
      </c>
      <c r="U2140">
        <v>14588</v>
      </c>
      <c r="V2140">
        <v>21185</v>
      </c>
      <c r="W2140">
        <v>170</v>
      </c>
      <c r="X2140">
        <v>103</v>
      </c>
      <c r="Y2140">
        <v>0</v>
      </c>
      <c r="Z2140">
        <v>0</v>
      </c>
      <c r="AA2140">
        <v>0</v>
      </c>
      <c r="AB2140">
        <v>1</v>
      </c>
      <c r="AC2140" t="s">
        <v>110</v>
      </c>
      <c r="AD2140" t="s">
        <v>4632</v>
      </c>
      <c r="AE2140">
        <v>1.94</v>
      </c>
    </row>
    <row r="2141" spans="1:31">
      <c r="A2141" t="s">
        <v>4936</v>
      </c>
      <c r="B2141">
        <v>2012</v>
      </c>
      <c r="C2141" t="s">
        <v>4632</v>
      </c>
      <c r="D2141" t="s">
        <v>454</v>
      </c>
      <c r="E2141" t="s">
        <v>55</v>
      </c>
      <c r="F2141" t="s">
        <v>55</v>
      </c>
      <c r="G2141" t="s">
        <v>55</v>
      </c>
      <c r="H2141" t="s">
        <v>76</v>
      </c>
      <c r="I2141" t="s">
        <v>61</v>
      </c>
      <c r="J2141" t="s">
        <v>55</v>
      </c>
      <c r="K2141">
        <v>59.391792000000002</v>
      </c>
      <c r="L2141">
        <v>5.7063499999999996</v>
      </c>
      <c r="M2141">
        <v>47.396000000000001</v>
      </c>
      <c r="N2141">
        <v>70.617999999999995</v>
      </c>
      <c r="O2141" t="s">
        <v>57</v>
      </c>
      <c r="P2141" t="s">
        <v>4937</v>
      </c>
      <c r="Q2141">
        <v>11.226000000000001</v>
      </c>
      <c r="R2141">
        <v>11.994999999999999</v>
      </c>
      <c r="S2141">
        <v>11484</v>
      </c>
      <c r="T2141">
        <v>1518</v>
      </c>
      <c r="U2141">
        <v>9164</v>
      </c>
      <c r="V2141">
        <v>13654</v>
      </c>
      <c r="W2141">
        <v>132</v>
      </c>
      <c r="X2141">
        <v>79</v>
      </c>
      <c r="Y2141">
        <v>0</v>
      </c>
      <c r="Z2141">
        <v>0</v>
      </c>
      <c r="AA2141">
        <v>0</v>
      </c>
      <c r="AB2141">
        <v>1</v>
      </c>
      <c r="AC2141" t="s">
        <v>195</v>
      </c>
      <c r="AD2141" t="s">
        <v>4632</v>
      </c>
      <c r="AE2141">
        <v>1.77</v>
      </c>
    </row>
    <row r="2142" spans="1:31">
      <c r="A2142" t="s">
        <v>4938</v>
      </c>
      <c r="B2142">
        <v>2012</v>
      </c>
      <c r="C2142" t="s">
        <v>4632</v>
      </c>
      <c r="D2142" t="s">
        <v>454</v>
      </c>
      <c r="E2142" t="s">
        <v>55</v>
      </c>
      <c r="F2142" t="s">
        <v>55</v>
      </c>
      <c r="G2142" t="s">
        <v>55</v>
      </c>
      <c r="H2142" t="s">
        <v>76</v>
      </c>
      <c r="I2142" t="s">
        <v>72</v>
      </c>
      <c r="J2142" t="s">
        <v>55</v>
      </c>
      <c r="K2142">
        <v>57.064070000000001</v>
      </c>
      <c r="L2142">
        <v>10.028224</v>
      </c>
      <c r="M2142">
        <v>35.92</v>
      </c>
      <c r="N2142">
        <v>76.472999999999999</v>
      </c>
      <c r="O2142" t="s">
        <v>57</v>
      </c>
      <c r="P2142" t="s">
        <v>4939</v>
      </c>
      <c r="Q2142">
        <v>19.408999999999999</v>
      </c>
      <c r="R2142">
        <v>21.143999999999998</v>
      </c>
      <c r="S2142">
        <v>6494</v>
      </c>
      <c r="T2142">
        <v>1516</v>
      </c>
      <c r="U2142">
        <v>4088</v>
      </c>
      <c r="V2142">
        <v>8703</v>
      </c>
      <c r="W2142">
        <v>38</v>
      </c>
      <c r="X2142">
        <v>24</v>
      </c>
      <c r="Y2142">
        <v>0</v>
      </c>
      <c r="Z2142">
        <v>0</v>
      </c>
      <c r="AA2142">
        <v>0</v>
      </c>
      <c r="AB2142">
        <v>1</v>
      </c>
      <c r="AC2142" t="s">
        <v>123</v>
      </c>
      <c r="AD2142" t="s">
        <v>4632</v>
      </c>
      <c r="AE2142">
        <v>1.52</v>
      </c>
    </row>
    <row r="2143" spans="1:31">
      <c r="A2143" t="s">
        <v>4940</v>
      </c>
      <c r="B2143">
        <v>2012</v>
      </c>
      <c r="C2143" t="s">
        <v>4632</v>
      </c>
      <c r="D2143" t="s">
        <v>454</v>
      </c>
      <c r="E2143" t="s">
        <v>55</v>
      </c>
      <c r="F2143" t="s">
        <v>55</v>
      </c>
      <c r="G2143" t="s">
        <v>55</v>
      </c>
      <c r="H2143" t="s">
        <v>86</v>
      </c>
      <c r="I2143" t="s">
        <v>55</v>
      </c>
      <c r="J2143" t="s">
        <v>55</v>
      </c>
      <c r="K2143">
        <v>69.241155000000006</v>
      </c>
      <c r="L2143">
        <v>5.3772529999999996</v>
      </c>
      <c r="M2143">
        <v>57.442999999999998</v>
      </c>
      <c r="N2143">
        <v>79.444999999999993</v>
      </c>
      <c r="O2143" t="s">
        <v>57</v>
      </c>
      <c r="P2143" t="s">
        <v>4941</v>
      </c>
      <c r="Q2143">
        <v>10.204000000000001</v>
      </c>
      <c r="R2143">
        <v>11.798</v>
      </c>
      <c r="S2143">
        <v>16462</v>
      </c>
      <c r="T2143">
        <v>1933</v>
      </c>
      <c r="U2143">
        <v>13657</v>
      </c>
      <c r="V2143">
        <v>18888</v>
      </c>
      <c r="W2143">
        <v>161</v>
      </c>
      <c r="X2143">
        <v>110</v>
      </c>
      <c r="Y2143">
        <v>0</v>
      </c>
      <c r="Z2143">
        <v>0</v>
      </c>
      <c r="AA2143">
        <v>0</v>
      </c>
      <c r="AB2143">
        <v>1</v>
      </c>
      <c r="AC2143" t="s">
        <v>212</v>
      </c>
      <c r="AD2143" t="s">
        <v>4632</v>
      </c>
      <c r="AE2143">
        <v>2.17</v>
      </c>
    </row>
    <row r="2144" spans="1:31">
      <c r="A2144" t="s">
        <v>4942</v>
      </c>
      <c r="B2144">
        <v>2012</v>
      </c>
      <c r="C2144" t="s">
        <v>4632</v>
      </c>
      <c r="D2144" t="s">
        <v>454</v>
      </c>
      <c r="E2144" t="s">
        <v>55</v>
      </c>
      <c r="F2144" t="s">
        <v>55</v>
      </c>
      <c r="G2144" t="s">
        <v>55</v>
      </c>
      <c r="H2144" t="s">
        <v>86</v>
      </c>
      <c r="I2144" t="s">
        <v>61</v>
      </c>
      <c r="J2144" t="s">
        <v>55</v>
      </c>
      <c r="K2144">
        <v>67.637829999999994</v>
      </c>
      <c r="L2144">
        <v>6.5446270000000002</v>
      </c>
      <c r="M2144">
        <v>53.167000000000002</v>
      </c>
      <c r="N2144">
        <v>80</v>
      </c>
      <c r="O2144" t="s">
        <v>57</v>
      </c>
      <c r="P2144" t="s">
        <v>4943</v>
      </c>
      <c r="Q2144">
        <v>12.362</v>
      </c>
      <c r="R2144">
        <v>14.471</v>
      </c>
      <c r="S2144">
        <v>9884</v>
      </c>
      <c r="T2144">
        <v>1203</v>
      </c>
      <c r="U2144">
        <v>7770</v>
      </c>
      <c r="V2144">
        <v>11691</v>
      </c>
      <c r="W2144">
        <v>118</v>
      </c>
      <c r="X2144">
        <v>82</v>
      </c>
      <c r="Y2144">
        <v>0</v>
      </c>
      <c r="Z2144">
        <v>0</v>
      </c>
      <c r="AA2144">
        <v>0</v>
      </c>
      <c r="AB2144">
        <v>1</v>
      </c>
      <c r="AC2144" t="s">
        <v>511</v>
      </c>
      <c r="AD2144" t="s">
        <v>4632</v>
      </c>
      <c r="AE2144">
        <v>2.29</v>
      </c>
    </row>
    <row r="2145" spans="1:31">
      <c r="A2145" t="s">
        <v>4944</v>
      </c>
      <c r="B2145">
        <v>2012</v>
      </c>
      <c r="C2145" t="s">
        <v>4632</v>
      </c>
      <c r="D2145" t="s">
        <v>454</v>
      </c>
      <c r="E2145" t="s">
        <v>55</v>
      </c>
      <c r="F2145" t="s">
        <v>55</v>
      </c>
      <c r="G2145" t="s">
        <v>55</v>
      </c>
      <c r="H2145" t="s">
        <v>86</v>
      </c>
      <c r="I2145" t="s">
        <v>72</v>
      </c>
      <c r="J2145" t="s">
        <v>55</v>
      </c>
      <c r="K2145">
        <v>71.798586999999998</v>
      </c>
      <c r="L2145">
        <v>9.0219190000000005</v>
      </c>
      <c r="M2145">
        <v>50.624000000000002</v>
      </c>
      <c r="N2145">
        <v>87.664000000000001</v>
      </c>
      <c r="O2145" t="s">
        <v>57</v>
      </c>
      <c r="P2145" t="s">
        <v>4945</v>
      </c>
      <c r="Q2145">
        <v>15.865</v>
      </c>
      <c r="R2145">
        <v>21.175000000000001</v>
      </c>
      <c r="S2145">
        <v>6578</v>
      </c>
      <c r="T2145">
        <v>1519</v>
      </c>
      <c r="U2145">
        <v>4638</v>
      </c>
      <c r="V2145">
        <v>8031</v>
      </c>
      <c r="W2145">
        <v>43</v>
      </c>
      <c r="X2145">
        <v>28</v>
      </c>
      <c r="Y2145">
        <v>0</v>
      </c>
      <c r="Z2145">
        <v>0</v>
      </c>
      <c r="AA2145">
        <v>0</v>
      </c>
      <c r="AB2145">
        <v>1</v>
      </c>
      <c r="AC2145" t="s">
        <v>198</v>
      </c>
      <c r="AD2145" t="s">
        <v>4632</v>
      </c>
      <c r="AE2145">
        <v>1.69</v>
      </c>
    </row>
    <row r="2146" spans="1:31">
      <c r="A2146" t="s">
        <v>4946</v>
      </c>
      <c r="B2146">
        <v>2012</v>
      </c>
      <c r="C2146" t="s">
        <v>4632</v>
      </c>
      <c r="D2146" t="s">
        <v>454</v>
      </c>
      <c r="E2146" t="s">
        <v>55</v>
      </c>
      <c r="F2146" t="s">
        <v>55</v>
      </c>
      <c r="G2146" t="s">
        <v>55</v>
      </c>
      <c r="H2146" t="s">
        <v>96</v>
      </c>
      <c r="I2146" t="s">
        <v>55</v>
      </c>
      <c r="J2146" t="s">
        <v>55</v>
      </c>
      <c r="K2146">
        <v>61.323210000000003</v>
      </c>
      <c r="L2146">
        <v>5.0326389999999996</v>
      </c>
      <c r="M2146">
        <v>50.734000000000002</v>
      </c>
      <c r="N2146">
        <v>71.180000000000007</v>
      </c>
      <c r="O2146" t="s">
        <v>57</v>
      </c>
      <c r="P2146" t="s">
        <v>4947</v>
      </c>
      <c r="Q2146">
        <v>9.8569999999999993</v>
      </c>
      <c r="R2146">
        <v>10.589</v>
      </c>
      <c r="S2146">
        <v>14456</v>
      </c>
      <c r="T2146">
        <v>1785</v>
      </c>
      <c r="U2146">
        <v>11960</v>
      </c>
      <c r="V2146">
        <v>16779</v>
      </c>
      <c r="W2146">
        <v>148</v>
      </c>
      <c r="X2146">
        <v>92</v>
      </c>
      <c r="Y2146">
        <v>0</v>
      </c>
      <c r="Z2146">
        <v>0</v>
      </c>
      <c r="AA2146">
        <v>0</v>
      </c>
      <c r="AB2146">
        <v>1</v>
      </c>
      <c r="AC2146" t="s">
        <v>470</v>
      </c>
      <c r="AD2146" t="s">
        <v>4632</v>
      </c>
      <c r="AE2146">
        <v>1.57</v>
      </c>
    </row>
    <row r="2147" spans="1:31">
      <c r="A2147" t="s">
        <v>4948</v>
      </c>
      <c r="B2147">
        <v>2012</v>
      </c>
      <c r="C2147" t="s">
        <v>4632</v>
      </c>
      <c r="D2147" t="s">
        <v>454</v>
      </c>
      <c r="E2147" t="s">
        <v>55</v>
      </c>
      <c r="F2147" t="s">
        <v>55</v>
      </c>
      <c r="G2147" t="s">
        <v>55</v>
      </c>
      <c r="H2147" t="s">
        <v>96</v>
      </c>
      <c r="I2147" t="s">
        <v>61</v>
      </c>
      <c r="J2147" t="s">
        <v>55</v>
      </c>
      <c r="K2147">
        <v>55.810091</v>
      </c>
      <c r="L2147">
        <v>6.0551630000000003</v>
      </c>
      <c r="M2147">
        <v>43.244</v>
      </c>
      <c r="N2147">
        <v>67.852999999999994</v>
      </c>
      <c r="O2147" t="s">
        <v>57</v>
      </c>
      <c r="P2147" t="s">
        <v>4949</v>
      </c>
      <c r="Q2147">
        <v>12.042999999999999</v>
      </c>
      <c r="R2147">
        <v>12.566000000000001</v>
      </c>
      <c r="S2147">
        <v>7439</v>
      </c>
      <c r="T2147">
        <v>1044</v>
      </c>
      <c r="U2147">
        <v>5764</v>
      </c>
      <c r="V2147">
        <v>9045</v>
      </c>
      <c r="W2147">
        <v>96</v>
      </c>
      <c r="X2147">
        <v>59</v>
      </c>
      <c r="Y2147">
        <v>0</v>
      </c>
      <c r="Z2147">
        <v>0</v>
      </c>
      <c r="AA2147">
        <v>0</v>
      </c>
      <c r="AB2147">
        <v>1</v>
      </c>
      <c r="AC2147" t="s">
        <v>653</v>
      </c>
      <c r="AD2147" t="s">
        <v>4632</v>
      </c>
      <c r="AE2147">
        <v>1.41</v>
      </c>
    </row>
    <row r="2148" spans="1:31">
      <c r="A2148" t="s">
        <v>4950</v>
      </c>
      <c r="B2148">
        <v>2012</v>
      </c>
      <c r="C2148" t="s">
        <v>4632</v>
      </c>
      <c r="D2148" t="s">
        <v>454</v>
      </c>
      <c r="E2148" t="s">
        <v>55</v>
      </c>
      <c r="F2148" t="s">
        <v>55</v>
      </c>
      <c r="G2148" t="s">
        <v>55</v>
      </c>
      <c r="H2148" t="s">
        <v>96</v>
      </c>
      <c r="I2148" t="s">
        <v>72</v>
      </c>
      <c r="J2148" t="s">
        <v>55</v>
      </c>
      <c r="K2148">
        <v>68.497483000000003</v>
      </c>
      <c r="L2148">
        <v>8.9685799999999993</v>
      </c>
      <c r="M2148">
        <v>48.04</v>
      </c>
      <c r="N2148">
        <v>84.772000000000006</v>
      </c>
      <c r="O2148" t="s">
        <v>57</v>
      </c>
      <c r="P2148" t="s">
        <v>4951</v>
      </c>
      <c r="Q2148">
        <v>16.274000000000001</v>
      </c>
      <c r="R2148">
        <v>20.457000000000001</v>
      </c>
      <c r="S2148">
        <v>7016</v>
      </c>
      <c r="T2148">
        <v>1413</v>
      </c>
      <c r="U2148">
        <v>4921</v>
      </c>
      <c r="V2148">
        <v>8683</v>
      </c>
      <c r="W2148">
        <v>52</v>
      </c>
      <c r="X2148">
        <v>33</v>
      </c>
      <c r="Y2148">
        <v>0</v>
      </c>
      <c r="Z2148">
        <v>0</v>
      </c>
      <c r="AA2148">
        <v>0</v>
      </c>
      <c r="AB2148">
        <v>1</v>
      </c>
      <c r="AC2148" t="s">
        <v>480</v>
      </c>
      <c r="AD2148" t="s">
        <v>4632</v>
      </c>
      <c r="AE2148">
        <v>1.9</v>
      </c>
    </row>
    <row r="2149" spans="1:31">
      <c r="A2149" t="s">
        <v>4952</v>
      </c>
      <c r="B2149">
        <v>2012</v>
      </c>
      <c r="C2149" t="s">
        <v>4632</v>
      </c>
      <c r="D2149" t="s">
        <v>454</v>
      </c>
      <c r="E2149" t="s">
        <v>55</v>
      </c>
      <c r="F2149" t="s">
        <v>55</v>
      </c>
      <c r="G2149" t="s">
        <v>55</v>
      </c>
      <c r="H2149" t="s">
        <v>105</v>
      </c>
      <c r="I2149" t="s">
        <v>55</v>
      </c>
      <c r="J2149" t="s">
        <v>55</v>
      </c>
      <c r="K2149">
        <v>67.632793000000007</v>
      </c>
      <c r="L2149">
        <v>7.5887029999999998</v>
      </c>
      <c r="M2149">
        <v>50.674999999999997</v>
      </c>
      <c r="N2149">
        <v>81.766999999999996</v>
      </c>
      <c r="O2149" t="s">
        <v>57</v>
      </c>
      <c r="P2149" t="s">
        <v>4953</v>
      </c>
      <c r="Q2149">
        <v>14.134</v>
      </c>
      <c r="R2149">
        <v>16.957999999999998</v>
      </c>
      <c r="S2149">
        <v>5949</v>
      </c>
      <c r="T2149">
        <v>1052</v>
      </c>
      <c r="U2149">
        <v>4457</v>
      </c>
      <c r="V2149">
        <v>7192</v>
      </c>
      <c r="W2149">
        <v>68</v>
      </c>
      <c r="X2149">
        <v>47</v>
      </c>
      <c r="Y2149">
        <v>0</v>
      </c>
      <c r="Z2149">
        <v>0</v>
      </c>
      <c r="AA2149">
        <v>0</v>
      </c>
      <c r="AB2149">
        <v>1</v>
      </c>
      <c r="AC2149" t="s">
        <v>120</v>
      </c>
      <c r="AD2149" t="s">
        <v>4632</v>
      </c>
      <c r="AE2149">
        <v>1.76</v>
      </c>
    </row>
    <row r="2150" spans="1:31">
      <c r="A2150" t="s">
        <v>4954</v>
      </c>
      <c r="B2150">
        <v>2012</v>
      </c>
      <c r="C2150" t="s">
        <v>4632</v>
      </c>
      <c r="D2150" t="s">
        <v>454</v>
      </c>
      <c r="E2150" t="s">
        <v>55</v>
      </c>
      <c r="F2150" t="s">
        <v>55</v>
      </c>
      <c r="G2150" t="s">
        <v>55</v>
      </c>
      <c r="H2150" t="s">
        <v>105</v>
      </c>
      <c r="I2150" t="s">
        <v>61</v>
      </c>
      <c r="J2150" t="s">
        <v>55</v>
      </c>
      <c r="K2150">
        <v>70.462255999999996</v>
      </c>
      <c r="L2150">
        <v>9.5467809999999993</v>
      </c>
      <c r="M2150">
        <v>48.201000000000001</v>
      </c>
      <c r="N2150">
        <v>87.305999999999997</v>
      </c>
      <c r="O2150" t="s">
        <v>57</v>
      </c>
      <c r="P2150" t="s">
        <v>4955</v>
      </c>
      <c r="Q2150">
        <v>16.844000000000001</v>
      </c>
      <c r="R2150">
        <v>22.260999999999999</v>
      </c>
      <c r="S2150">
        <v>3826</v>
      </c>
      <c r="T2150">
        <v>795</v>
      </c>
      <c r="U2150">
        <v>2617</v>
      </c>
      <c r="V2150">
        <v>4741</v>
      </c>
      <c r="W2150">
        <v>43</v>
      </c>
      <c r="X2150">
        <v>32</v>
      </c>
      <c r="Y2150">
        <v>0</v>
      </c>
      <c r="Z2150">
        <v>0</v>
      </c>
      <c r="AA2150">
        <v>0</v>
      </c>
      <c r="AB2150">
        <v>1</v>
      </c>
      <c r="AC2150" t="s">
        <v>127</v>
      </c>
      <c r="AD2150" t="s">
        <v>4632</v>
      </c>
      <c r="AE2150">
        <v>1.84</v>
      </c>
    </row>
    <row r="2151" spans="1:31">
      <c r="A2151" t="s">
        <v>4956</v>
      </c>
      <c r="B2151">
        <v>2012</v>
      </c>
      <c r="C2151" t="s">
        <v>4632</v>
      </c>
      <c r="D2151" t="s">
        <v>454</v>
      </c>
      <c r="E2151" t="s">
        <v>55</v>
      </c>
      <c r="F2151" t="s">
        <v>55</v>
      </c>
      <c r="G2151" t="s">
        <v>55</v>
      </c>
      <c r="H2151" t="s">
        <v>115</v>
      </c>
      <c r="I2151" t="s">
        <v>55</v>
      </c>
      <c r="J2151" t="s">
        <v>55</v>
      </c>
      <c r="K2151">
        <v>58.934100000000001</v>
      </c>
      <c r="L2151">
        <v>11.415032999999999</v>
      </c>
      <c r="M2151">
        <v>34.542000000000002</v>
      </c>
      <c r="N2151">
        <v>80.471999999999994</v>
      </c>
      <c r="O2151" t="s">
        <v>57</v>
      </c>
      <c r="P2151" t="s">
        <v>4957</v>
      </c>
      <c r="Q2151">
        <v>21.538</v>
      </c>
      <c r="R2151">
        <v>24.393000000000001</v>
      </c>
      <c r="S2151">
        <v>1892</v>
      </c>
      <c r="T2151">
        <v>530</v>
      </c>
      <c r="U2151">
        <v>1109</v>
      </c>
      <c r="V2151">
        <v>2583</v>
      </c>
      <c r="W2151">
        <v>33</v>
      </c>
      <c r="X2151">
        <v>18</v>
      </c>
      <c r="Y2151">
        <v>0</v>
      </c>
      <c r="Z2151">
        <v>0</v>
      </c>
      <c r="AA2151">
        <v>0</v>
      </c>
      <c r="AB2151">
        <v>1</v>
      </c>
      <c r="AC2151" t="s">
        <v>130</v>
      </c>
      <c r="AD2151" t="s">
        <v>4632</v>
      </c>
      <c r="AE2151">
        <v>1.72</v>
      </c>
    </row>
    <row r="2152" spans="1:31">
      <c r="A2152" t="s">
        <v>4958</v>
      </c>
      <c r="B2152">
        <v>2012</v>
      </c>
      <c r="C2152" t="s">
        <v>4632</v>
      </c>
      <c r="D2152" t="s">
        <v>454</v>
      </c>
      <c r="E2152" t="s">
        <v>55</v>
      </c>
      <c r="F2152" t="s">
        <v>55</v>
      </c>
      <c r="G2152" t="s">
        <v>55</v>
      </c>
      <c r="H2152" t="s">
        <v>55</v>
      </c>
      <c r="I2152" t="s">
        <v>55</v>
      </c>
      <c r="J2152" t="s">
        <v>55</v>
      </c>
      <c r="K2152">
        <v>60.892847000000003</v>
      </c>
      <c r="L2152">
        <v>2.715986</v>
      </c>
      <c r="M2152">
        <v>55.338999999999999</v>
      </c>
      <c r="N2152">
        <v>66.245999999999995</v>
      </c>
      <c r="O2152" t="s">
        <v>57</v>
      </c>
      <c r="P2152" t="s">
        <v>4959</v>
      </c>
      <c r="Q2152">
        <v>5.3529999999999998</v>
      </c>
      <c r="R2152">
        <v>5.5540000000000003</v>
      </c>
      <c r="S2152">
        <v>71643</v>
      </c>
      <c r="T2152">
        <v>4455</v>
      </c>
      <c r="U2152">
        <v>65108</v>
      </c>
      <c r="V2152">
        <v>77941</v>
      </c>
      <c r="W2152">
        <v>718</v>
      </c>
      <c r="X2152">
        <v>449</v>
      </c>
      <c r="Y2152">
        <v>0</v>
      </c>
      <c r="Z2152">
        <v>0</v>
      </c>
      <c r="AA2152">
        <v>0</v>
      </c>
      <c r="AB2152">
        <v>1</v>
      </c>
      <c r="AC2152" t="s">
        <v>4960</v>
      </c>
      <c r="AD2152" t="s">
        <v>4632</v>
      </c>
      <c r="AE2152">
        <v>2.2200000000000002</v>
      </c>
    </row>
    <row r="2153" spans="1:31">
      <c r="A2153" t="s">
        <v>4961</v>
      </c>
      <c r="B2153">
        <v>2012</v>
      </c>
      <c r="C2153" t="s">
        <v>4632</v>
      </c>
      <c r="D2153" t="s">
        <v>454</v>
      </c>
      <c r="E2153" t="s">
        <v>55</v>
      </c>
      <c r="F2153" t="s">
        <v>55</v>
      </c>
      <c r="G2153" t="s">
        <v>55</v>
      </c>
      <c r="H2153" t="s">
        <v>55</v>
      </c>
      <c r="I2153" t="s">
        <v>55</v>
      </c>
      <c r="J2153" t="s">
        <v>137</v>
      </c>
      <c r="K2153">
        <v>70.131758000000005</v>
      </c>
      <c r="L2153">
        <v>10.583940999999999</v>
      </c>
      <c r="M2153">
        <v>45.389000000000003</v>
      </c>
      <c r="N2153">
        <v>88.447999999999993</v>
      </c>
      <c r="O2153" t="s">
        <v>57</v>
      </c>
      <c r="P2153" t="s">
        <v>4962</v>
      </c>
      <c r="Q2153">
        <v>18.315999999999999</v>
      </c>
      <c r="R2153">
        <v>24.742999999999999</v>
      </c>
      <c r="S2153">
        <v>6228</v>
      </c>
      <c r="T2153">
        <v>1953</v>
      </c>
      <c r="U2153">
        <v>4031</v>
      </c>
      <c r="V2153">
        <v>7855</v>
      </c>
      <c r="W2153">
        <v>31</v>
      </c>
      <c r="X2153">
        <v>19</v>
      </c>
      <c r="Y2153">
        <v>0</v>
      </c>
      <c r="Z2153">
        <v>0</v>
      </c>
      <c r="AA2153">
        <v>0</v>
      </c>
      <c r="AB2153">
        <v>1</v>
      </c>
      <c r="AC2153" t="s">
        <v>442</v>
      </c>
      <c r="AD2153" t="s">
        <v>4632</v>
      </c>
      <c r="AE2153">
        <v>1.6</v>
      </c>
    </row>
    <row r="2154" spans="1:31">
      <c r="A2154" t="s">
        <v>4963</v>
      </c>
      <c r="B2154">
        <v>2012</v>
      </c>
      <c r="C2154" t="s">
        <v>4632</v>
      </c>
      <c r="D2154" t="s">
        <v>454</v>
      </c>
      <c r="E2154" t="s">
        <v>55</v>
      </c>
      <c r="F2154" t="s">
        <v>55</v>
      </c>
      <c r="G2154" t="s">
        <v>55</v>
      </c>
      <c r="H2154" t="s">
        <v>55</v>
      </c>
      <c r="I2154" t="s">
        <v>55</v>
      </c>
      <c r="J2154" t="s">
        <v>141</v>
      </c>
      <c r="K2154">
        <v>53.993372000000001</v>
      </c>
      <c r="L2154">
        <v>11.676971</v>
      </c>
      <c r="M2154">
        <v>29.87</v>
      </c>
      <c r="N2154">
        <v>76.813999999999993</v>
      </c>
      <c r="O2154" t="s">
        <v>57</v>
      </c>
      <c r="P2154" t="s">
        <v>4964</v>
      </c>
      <c r="Q2154">
        <v>22.82</v>
      </c>
      <c r="R2154">
        <v>24.123000000000001</v>
      </c>
      <c r="S2154">
        <v>5192</v>
      </c>
      <c r="T2154">
        <v>1573</v>
      </c>
      <c r="U2154">
        <v>2872</v>
      </c>
      <c r="V2154">
        <v>7386</v>
      </c>
      <c r="W2154">
        <v>37</v>
      </c>
      <c r="X2154">
        <v>22</v>
      </c>
      <c r="Y2154">
        <v>0</v>
      </c>
      <c r="Z2154">
        <v>0</v>
      </c>
      <c r="AA2154">
        <v>0</v>
      </c>
      <c r="AB2154">
        <v>1</v>
      </c>
      <c r="AC2154" t="s">
        <v>201</v>
      </c>
      <c r="AD2154" t="s">
        <v>4632</v>
      </c>
      <c r="AE2154">
        <v>1.98</v>
      </c>
    </row>
    <row r="2155" spans="1:31">
      <c r="A2155" t="s">
        <v>4965</v>
      </c>
      <c r="B2155">
        <v>2012</v>
      </c>
      <c r="C2155" t="s">
        <v>4632</v>
      </c>
      <c r="D2155" t="s">
        <v>454</v>
      </c>
      <c r="E2155" t="s">
        <v>55</v>
      </c>
      <c r="F2155" t="s">
        <v>55</v>
      </c>
      <c r="G2155" t="s">
        <v>55</v>
      </c>
      <c r="H2155" t="s">
        <v>55</v>
      </c>
      <c r="I2155" t="s">
        <v>55</v>
      </c>
      <c r="J2155" t="s">
        <v>145</v>
      </c>
      <c r="K2155">
        <v>70.721502999999998</v>
      </c>
      <c r="L2155">
        <v>7.0862439999999998</v>
      </c>
      <c r="M2155">
        <v>54.637</v>
      </c>
      <c r="N2155">
        <v>83.741</v>
      </c>
      <c r="O2155" t="s">
        <v>57</v>
      </c>
      <c r="P2155" t="s">
        <v>4966</v>
      </c>
      <c r="Q2155">
        <v>13.02</v>
      </c>
      <c r="R2155">
        <v>16.085000000000001</v>
      </c>
      <c r="S2155">
        <v>8632</v>
      </c>
      <c r="T2155">
        <v>1552</v>
      </c>
      <c r="U2155">
        <v>6668</v>
      </c>
      <c r="V2155">
        <v>10221</v>
      </c>
      <c r="W2155">
        <v>68</v>
      </c>
      <c r="X2155">
        <v>45</v>
      </c>
      <c r="Y2155">
        <v>0</v>
      </c>
      <c r="Z2155">
        <v>0</v>
      </c>
      <c r="AA2155">
        <v>0</v>
      </c>
      <c r="AB2155">
        <v>1</v>
      </c>
      <c r="AC2155" t="s">
        <v>723</v>
      </c>
      <c r="AD2155" t="s">
        <v>4632</v>
      </c>
      <c r="AE2155">
        <v>1.62</v>
      </c>
    </row>
    <row r="2156" spans="1:31">
      <c r="A2156" t="s">
        <v>4967</v>
      </c>
      <c r="B2156">
        <v>2012</v>
      </c>
      <c r="C2156" t="s">
        <v>4632</v>
      </c>
      <c r="D2156" t="s">
        <v>454</v>
      </c>
      <c r="E2156" t="s">
        <v>55</v>
      </c>
      <c r="F2156" t="s">
        <v>55</v>
      </c>
      <c r="G2156" t="s">
        <v>55</v>
      </c>
      <c r="H2156" t="s">
        <v>55</v>
      </c>
      <c r="I2156" t="s">
        <v>55</v>
      </c>
      <c r="J2156" t="s">
        <v>149</v>
      </c>
      <c r="K2156">
        <v>62.947952999999998</v>
      </c>
      <c r="L2156">
        <v>4.4970949999999998</v>
      </c>
      <c r="M2156">
        <v>53.487000000000002</v>
      </c>
      <c r="N2156">
        <v>71.73</v>
      </c>
      <c r="O2156" t="s">
        <v>57</v>
      </c>
      <c r="P2156" t="s">
        <v>4968</v>
      </c>
      <c r="Q2156">
        <v>8.782</v>
      </c>
      <c r="R2156">
        <v>9.4610000000000003</v>
      </c>
      <c r="S2156">
        <v>16927</v>
      </c>
      <c r="T2156">
        <v>2278</v>
      </c>
      <c r="U2156">
        <v>14383</v>
      </c>
      <c r="V2156">
        <v>19288</v>
      </c>
      <c r="W2156">
        <v>173</v>
      </c>
      <c r="X2156">
        <v>112</v>
      </c>
      <c r="Y2156">
        <v>0</v>
      </c>
      <c r="Z2156">
        <v>0</v>
      </c>
      <c r="AA2156">
        <v>0</v>
      </c>
      <c r="AB2156">
        <v>1</v>
      </c>
      <c r="AC2156" t="s">
        <v>212</v>
      </c>
      <c r="AD2156" t="s">
        <v>4632</v>
      </c>
      <c r="AE2156">
        <v>1.49</v>
      </c>
    </row>
    <row r="2157" spans="1:31">
      <c r="A2157" t="s">
        <v>4969</v>
      </c>
      <c r="B2157">
        <v>2012</v>
      </c>
      <c r="C2157" t="s">
        <v>4632</v>
      </c>
      <c r="D2157" t="s">
        <v>454</v>
      </c>
      <c r="E2157" t="s">
        <v>55</v>
      </c>
      <c r="F2157" t="s">
        <v>55</v>
      </c>
      <c r="G2157" t="s">
        <v>55</v>
      </c>
      <c r="H2157" t="s">
        <v>55</v>
      </c>
      <c r="I2157" t="s">
        <v>55</v>
      </c>
      <c r="J2157" t="s">
        <v>153</v>
      </c>
      <c r="K2157">
        <v>57.714136000000003</v>
      </c>
      <c r="L2157">
        <v>3.3259180000000002</v>
      </c>
      <c r="M2157">
        <v>50.911000000000001</v>
      </c>
      <c r="N2157">
        <v>64.308000000000007</v>
      </c>
      <c r="O2157" t="s">
        <v>57</v>
      </c>
      <c r="P2157" t="s">
        <v>4970</v>
      </c>
      <c r="Q2157">
        <v>6.5940000000000003</v>
      </c>
      <c r="R2157">
        <v>6.8040000000000003</v>
      </c>
      <c r="S2157">
        <v>34666</v>
      </c>
      <c r="T2157">
        <v>2898</v>
      </c>
      <c r="U2157">
        <v>30579</v>
      </c>
      <c r="V2157">
        <v>38626</v>
      </c>
      <c r="W2157">
        <v>409</v>
      </c>
      <c r="X2157">
        <v>251</v>
      </c>
      <c r="Y2157">
        <v>0</v>
      </c>
      <c r="Z2157">
        <v>0</v>
      </c>
      <c r="AA2157">
        <v>0</v>
      </c>
      <c r="AB2157">
        <v>1</v>
      </c>
      <c r="AC2157" t="s">
        <v>1554</v>
      </c>
      <c r="AD2157" t="s">
        <v>4632</v>
      </c>
      <c r="AE2157">
        <v>1.85</v>
      </c>
    </row>
    <row r="2158" spans="1:31">
      <c r="A2158" t="s">
        <v>4971</v>
      </c>
      <c r="B2158">
        <v>2012</v>
      </c>
      <c r="C2158" t="s">
        <v>4632</v>
      </c>
      <c r="D2158" t="s">
        <v>454</v>
      </c>
      <c r="E2158" t="s">
        <v>55</v>
      </c>
      <c r="F2158" t="s">
        <v>55</v>
      </c>
      <c r="G2158" t="s">
        <v>55</v>
      </c>
      <c r="H2158" t="s">
        <v>55</v>
      </c>
      <c r="I2158" t="s">
        <v>61</v>
      </c>
      <c r="J2158" t="s">
        <v>55</v>
      </c>
      <c r="K2158">
        <v>60.331527000000001</v>
      </c>
      <c r="L2158">
        <v>2.9792900000000002</v>
      </c>
      <c r="M2158">
        <v>54.225999999999999</v>
      </c>
      <c r="N2158">
        <v>66.207999999999998</v>
      </c>
      <c r="O2158" t="s">
        <v>57</v>
      </c>
      <c r="P2158" t="s">
        <v>4972</v>
      </c>
      <c r="Q2158">
        <v>5.8769999999999998</v>
      </c>
      <c r="R2158">
        <v>6.1059999999999999</v>
      </c>
      <c r="S2158">
        <v>41906</v>
      </c>
      <c r="T2158">
        <v>2662</v>
      </c>
      <c r="U2158">
        <v>37665</v>
      </c>
      <c r="V2158">
        <v>45987</v>
      </c>
      <c r="W2158">
        <v>504</v>
      </c>
      <c r="X2158">
        <v>316</v>
      </c>
      <c r="Y2158">
        <v>0</v>
      </c>
      <c r="Z2158">
        <v>0</v>
      </c>
      <c r="AA2158">
        <v>0</v>
      </c>
      <c r="AB2158">
        <v>1</v>
      </c>
      <c r="AC2158" t="s">
        <v>4973</v>
      </c>
      <c r="AD2158" t="s">
        <v>4632</v>
      </c>
      <c r="AE2158">
        <v>1.87</v>
      </c>
    </row>
    <row r="2159" spans="1:31">
      <c r="A2159" t="s">
        <v>4974</v>
      </c>
      <c r="B2159">
        <v>2012</v>
      </c>
      <c r="C2159" t="s">
        <v>4632</v>
      </c>
      <c r="D2159" t="s">
        <v>454</v>
      </c>
      <c r="E2159" t="s">
        <v>55</v>
      </c>
      <c r="F2159" t="s">
        <v>55</v>
      </c>
      <c r="G2159" t="s">
        <v>55</v>
      </c>
      <c r="H2159" t="s">
        <v>55</v>
      </c>
      <c r="I2159" t="s">
        <v>61</v>
      </c>
      <c r="J2159" t="s">
        <v>145</v>
      </c>
      <c r="K2159">
        <v>57.254069999999999</v>
      </c>
      <c r="L2159">
        <v>10.173889000000001</v>
      </c>
      <c r="M2159">
        <v>35.729999999999997</v>
      </c>
      <c r="N2159">
        <v>76.936999999999998</v>
      </c>
      <c r="O2159" t="s">
        <v>57</v>
      </c>
      <c r="P2159" t="s">
        <v>4975</v>
      </c>
      <c r="Q2159">
        <v>19.683</v>
      </c>
      <c r="R2159">
        <v>21.524000000000001</v>
      </c>
      <c r="S2159">
        <v>4060</v>
      </c>
      <c r="T2159">
        <v>978</v>
      </c>
      <c r="U2159">
        <v>2534</v>
      </c>
      <c r="V2159">
        <v>5456</v>
      </c>
      <c r="W2159">
        <v>44</v>
      </c>
      <c r="X2159">
        <v>26</v>
      </c>
      <c r="Y2159">
        <v>0</v>
      </c>
      <c r="Z2159">
        <v>0</v>
      </c>
      <c r="AA2159">
        <v>0</v>
      </c>
      <c r="AB2159">
        <v>1</v>
      </c>
      <c r="AC2159" t="s">
        <v>127</v>
      </c>
      <c r="AD2159" t="s">
        <v>4632</v>
      </c>
      <c r="AE2159">
        <v>1.82</v>
      </c>
    </row>
    <row r="2160" spans="1:31">
      <c r="A2160" t="s">
        <v>4976</v>
      </c>
      <c r="B2160">
        <v>2012</v>
      </c>
      <c r="C2160" t="s">
        <v>4632</v>
      </c>
      <c r="D2160" t="s">
        <v>454</v>
      </c>
      <c r="E2160" t="s">
        <v>55</v>
      </c>
      <c r="F2160" t="s">
        <v>55</v>
      </c>
      <c r="G2160" t="s">
        <v>55</v>
      </c>
      <c r="H2160" t="s">
        <v>55</v>
      </c>
      <c r="I2160" t="s">
        <v>61</v>
      </c>
      <c r="J2160" t="s">
        <v>149</v>
      </c>
      <c r="K2160">
        <v>62.703570999999997</v>
      </c>
      <c r="L2160">
        <v>5.4182410000000001</v>
      </c>
      <c r="M2160">
        <v>51.195</v>
      </c>
      <c r="N2160">
        <v>73.245999999999995</v>
      </c>
      <c r="O2160" t="s">
        <v>57</v>
      </c>
      <c r="P2160" t="s">
        <v>4977</v>
      </c>
      <c r="Q2160">
        <v>10.542</v>
      </c>
      <c r="R2160">
        <v>11.509</v>
      </c>
      <c r="S2160">
        <v>10910</v>
      </c>
      <c r="T2160">
        <v>1509</v>
      </c>
      <c r="U2160">
        <v>8907</v>
      </c>
      <c r="V2160">
        <v>12744</v>
      </c>
      <c r="W2160">
        <v>125</v>
      </c>
      <c r="X2160">
        <v>82</v>
      </c>
      <c r="Y2160">
        <v>0</v>
      </c>
      <c r="Z2160">
        <v>0</v>
      </c>
      <c r="AA2160">
        <v>0</v>
      </c>
      <c r="AB2160">
        <v>1</v>
      </c>
      <c r="AC2160" t="s">
        <v>748</v>
      </c>
      <c r="AD2160" t="s">
        <v>4632</v>
      </c>
      <c r="AE2160">
        <v>1.56</v>
      </c>
    </row>
    <row r="2161" spans="1:31">
      <c r="A2161" t="s">
        <v>4978</v>
      </c>
      <c r="B2161">
        <v>2012</v>
      </c>
      <c r="C2161" t="s">
        <v>4632</v>
      </c>
      <c r="D2161" t="s">
        <v>454</v>
      </c>
      <c r="E2161" t="s">
        <v>55</v>
      </c>
      <c r="F2161" t="s">
        <v>55</v>
      </c>
      <c r="G2161" t="s">
        <v>55</v>
      </c>
      <c r="H2161" t="s">
        <v>55</v>
      </c>
      <c r="I2161" t="s">
        <v>61</v>
      </c>
      <c r="J2161" t="s">
        <v>153</v>
      </c>
      <c r="K2161">
        <v>61.712617999999999</v>
      </c>
      <c r="L2161">
        <v>3.5377749999999999</v>
      </c>
      <c r="M2161">
        <v>54.387</v>
      </c>
      <c r="N2161">
        <v>68.665999999999997</v>
      </c>
      <c r="O2161" t="s">
        <v>57</v>
      </c>
      <c r="P2161" t="s">
        <v>4979</v>
      </c>
      <c r="Q2161">
        <v>6.9530000000000003</v>
      </c>
      <c r="R2161">
        <v>7.3259999999999996</v>
      </c>
      <c r="S2161">
        <v>24064</v>
      </c>
      <c r="T2161">
        <v>2000</v>
      </c>
      <c r="U2161">
        <v>21207</v>
      </c>
      <c r="V2161">
        <v>26775</v>
      </c>
      <c r="W2161">
        <v>301</v>
      </c>
      <c r="X2161">
        <v>190</v>
      </c>
      <c r="Y2161">
        <v>0</v>
      </c>
      <c r="Z2161">
        <v>0</v>
      </c>
      <c r="AA2161">
        <v>0</v>
      </c>
      <c r="AB2161">
        <v>1</v>
      </c>
      <c r="AC2161" t="s">
        <v>3179</v>
      </c>
      <c r="AD2161" t="s">
        <v>4632</v>
      </c>
      <c r="AE2161">
        <v>1.59</v>
      </c>
    </row>
    <row r="2162" spans="1:31">
      <c r="A2162" t="s">
        <v>4980</v>
      </c>
      <c r="B2162">
        <v>2012</v>
      </c>
      <c r="C2162" t="s">
        <v>4632</v>
      </c>
      <c r="D2162" t="s">
        <v>454</v>
      </c>
      <c r="E2162" t="s">
        <v>55</v>
      </c>
      <c r="F2162" t="s">
        <v>55</v>
      </c>
      <c r="G2162" t="s">
        <v>55</v>
      </c>
      <c r="H2162" t="s">
        <v>55</v>
      </c>
      <c r="I2162" t="s">
        <v>72</v>
      </c>
      <c r="J2162" t="s">
        <v>55</v>
      </c>
      <c r="K2162">
        <v>61.701807000000002</v>
      </c>
      <c r="L2162">
        <v>4.8332069999999998</v>
      </c>
      <c r="M2162">
        <v>51.530999999999999</v>
      </c>
      <c r="N2162">
        <v>71.171999999999997</v>
      </c>
      <c r="O2162" t="s">
        <v>57</v>
      </c>
      <c r="P2162" t="s">
        <v>4981</v>
      </c>
      <c r="Q2162">
        <v>9.4700000000000006</v>
      </c>
      <c r="R2162">
        <v>10.170999999999999</v>
      </c>
      <c r="S2162">
        <v>29738</v>
      </c>
      <c r="T2162">
        <v>2972</v>
      </c>
      <c r="U2162">
        <v>24836</v>
      </c>
      <c r="V2162">
        <v>34302</v>
      </c>
      <c r="W2162">
        <v>214</v>
      </c>
      <c r="X2162">
        <v>133</v>
      </c>
      <c r="Y2162">
        <v>0</v>
      </c>
      <c r="Z2162">
        <v>0</v>
      </c>
      <c r="AA2162">
        <v>0</v>
      </c>
      <c r="AB2162">
        <v>1</v>
      </c>
      <c r="AC2162" t="s">
        <v>1411</v>
      </c>
      <c r="AD2162" t="s">
        <v>4632</v>
      </c>
      <c r="AE2162">
        <v>2.11</v>
      </c>
    </row>
    <row r="2163" spans="1:31">
      <c r="A2163" t="s">
        <v>4982</v>
      </c>
      <c r="B2163">
        <v>2012</v>
      </c>
      <c r="C2163" t="s">
        <v>4632</v>
      </c>
      <c r="D2163" t="s">
        <v>454</v>
      </c>
      <c r="E2163" t="s">
        <v>55</v>
      </c>
      <c r="F2163" t="s">
        <v>55</v>
      </c>
      <c r="G2163" t="s">
        <v>55</v>
      </c>
      <c r="H2163" t="s">
        <v>55</v>
      </c>
      <c r="I2163" t="s">
        <v>72</v>
      </c>
      <c r="J2163" t="s">
        <v>149</v>
      </c>
      <c r="K2163">
        <v>63.395930999999997</v>
      </c>
      <c r="L2163">
        <v>8.0676159999999992</v>
      </c>
      <c r="M2163">
        <v>45.835000000000001</v>
      </c>
      <c r="N2163">
        <v>78.688999999999993</v>
      </c>
      <c r="O2163" t="s">
        <v>57</v>
      </c>
      <c r="P2163" t="s">
        <v>4983</v>
      </c>
      <c r="Q2163">
        <v>15.292999999999999</v>
      </c>
      <c r="R2163">
        <v>17.561</v>
      </c>
      <c r="S2163">
        <v>6017</v>
      </c>
      <c r="T2163">
        <v>1283</v>
      </c>
      <c r="U2163">
        <v>4350</v>
      </c>
      <c r="V2163">
        <v>7469</v>
      </c>
      <c r="W2163">
        <v>48</v>
      </c>
      <c r="X2163">
        <v>30</v>
      </c>
      <c r="Y2163">
        <v>0</v>
      </c>
      <c r="Z2163">
        <v>0</v>
      </c>
      <c r="AA2163">
        <v>0</v>
      </c>
      <c r="AB2163">
        <v>1</v>
      </c>
      <c r="AC2163" t="s">
        <v>120</v>
      </c>
      <c r="AD2163" t="s">
        <v>4632</v>
      </c>
      <c r="AE2163">
        <v>1.32</v>
      </c>
    </row>
    <row r="2164" spans="1:31">
      <c r="A2164" t="s">
        <v>4984</v>
      </c>
      <c r="B2164">
        <v>2012</v>
      </c>
      <c r="C2164" t="s">
        <v>4632</v>
      </c>
      <c r="D2164" t="s">
        <v>454</v>
      </c>
      <c r="E2164" t="s">
        <v>55</v>
      </c>
      <c r="F2164" t="s">
        <v>55</v>
      </c>
      <c r="G2164" t="s">
        <v>55</v>
      </c>
      <c r="H2164" t="s">
        <v>55</v>
      </c>
      <c r="I2164" t="s">
        <v>72</v>
      </c>
      <c r="J2164" t="s">
        <v>153</v>
      </c>
      <c r="K2164">
        <v>50.314366</v>
      </c>
      <c r="L2164">
        <v>5.3374670000000002</v>
      </c>
      <c r="M2164">
        <v>39.485999999999997</v>
      </c>
      <c r="N2164">
        <v>61.122</v>
      </c>
      <c r="O2164" t="s">
        <v>57</v>
      </c>
      <c r="P2164" t="s">
        <v>4985</v>
      </c>
      <c r="Q2164">
        <v>10.807</v>
      </c>
      <c r="R2164">
        <v>10.829000000000001</v>
      </c>
      <c r="S2164">
        <v>10601</v>
      </c>
      <c r="T2164">
        <v>1622</v>
      </c>
      <c r="U2164">
        <v>8320</v>
      </c>
      <c r="V2164">
        <v>12879</v>
      </c>
      <c r="W2164">
        <v>108</v>
      </c>
      <c r="X2164">
        <v>61</v>
      </c>
      <c r="Y2164">
        <v>0</v>
      </c>
      <c r="Z2164">
        <v>0</v>
      </c>
      <c r="AA2164">
        <v>0</v>
      </c>
      <c r="AB2164">
        <v>1</v>
      </c>
      <c r="AC2164" t="s">
        <v>360</v>
      </c>
      <c r="AD2164" t="s">
        <v>4632</v>
      </c>
      <c r="AE2164">
        <v>1.22</v>
      </c>
    </row>
    <row r="2165" spans="1:31">
      <c r="A2165" t="s">
        <v>4986</v>
      </c>
      <c r="B2165">
        <v>2012</v>
      </c>
      <c r="C2165" t="s">
        <v>4632</v>
      </c>
      <c r="D2165" t="s">
        <v>523</v>
      </c>
      <c r="E2165" t="s">
        <v>55</v>
      </c>
      <c r="F2165" t="s">
        <v>55</v>
      </c>
      <c r="G2165" t="s">
        <v>55</v>
      </c>
      <c r="H2165" t="s">
        <v>56</v>
      </c>
      <c r="I2165" t="s">
        <v>55</v>
      </c>
      <c r="J2165" t="s">
        <v>55</v>
      </c>
      <c r="K2165">
        <v>26.605383</v>
      </c>
      <c r="L2165">
        <v>10.589187000000001</v>
      </c>
      <c r="M2165">
        <v>8.9749999999999996</v>
      </c>
      <c r="N2165">
        <v>52.262999999999998</v>
      </c>
      <c r="O2165" t="s">
        <v>57</v>
      </c>
      <c r="P2165" t="s">
        <v>524</v>
      </c>
      <c r="Q2165">
        <v>25.658000000000001</v>
      </c>
      <c r="R2165">
        <v>17.631</v>
      </c>
      <c r="S2165">
        <v>3643</v>
      </c>
      <c r="T2165">
        <v>1553</v>
      </c>
      <c r="U2165">
        <v>1229</v>
      </c>
      <c r="V2165">
        <v>7157</v>
      </c>
      <c r="W2165">
        <v>30</v>
      </c>
      <c r="X2165">
        <v>10</v>
      </c>
      <c r="Y2165">
        <v>0</v>
      </c>
      <c r="Z2165">
        <v>0</v>
      </c>
      <c r="AA2165">
        <v>0</v>
      </c>
      <c r="AB2165">
        <v>1</v>
      </c>
      <c r="AC2165" t="s">
        <v>525</v>
      </c>
      <c r="AD2165" t="s">
        <v>4632</v>
      </c>
      <c r="AE2165">
        <v>1.67</v>
      </c>
    </row>
    <row r="2166" spans="1:31">
      <c r="A2166" t="s">
        <v>4987</v>
      </c>
      <c r="B2166">
        <v>2012</v>
      </c>
      <c r="C2166" t="s">
        <v>4632</v>
      </c>
      <c r="D2166" t="s">
        <v>523</v>
      </c>
      <c r="E2166" t="s">
        <v>55</v>
      </c>
      <c r="F2166" t="s">
        <v>55</v>
      </c>
      <c r="G2166" t="s">
        <v>55</v>
      </c>
      <c r="H2166" t="s">
        <v>65</v>
      </c>
      <c r="I2166" t="s">
        <v>55</v>
      </c>
      <c r="J2166" t="s">
        <v>55</v>
      </c>
      <c r="K2166">
        <v>52.314957999999997</v>
      </c>
      <c r="L2166">
        <v>6.0033580000000004</v>
      </c>
      <c r="M2166">
        <v>40.009</v>
      </c>
      <c r="N2166">
        <v>64.418000000000006</v>
      </c>
      <c r="O2166" t="s">
        <v>57</v>
      </c>
      <c r="P2166" t="s">
        <v>4988</v>
      </c>
      <c r="Q2166">
        <v>12.103</v>
      </c>
      <c r="R2166">
        <v>12.305999999999999</v>
      </c>
      <c r="S2166">
        <v>20683</v>
      </c>
      <c r="T2166">
        <v>2999</v>
      </c>
      <c r="U2166">
        <v>15818</v>
      </c>
      <c r="V2166">
        <v>25468</v>
      </c>
      <c r="W2166">
        <v>122</v>
      </c>
      <c r="X2166">
        <v>66</v>
      </c>
      <c r="Y2166">
        <v>0</v>
      </c>
      <c r="Z2166">
        <v>0</v>
      </c>
      <c r="AA2166">
        <v>0</v>
      </c>
      <c r="AB2166">
        <v>1</v>
      </c>
      <c r="AC2166" t="s">
        <v>3133</v>
      </c>
      <c r="AD2166" t="s">
        <v>4632</v>
      </c>
      <c r="AE2166">
        <v>1.75</v>
      </c>
    </row>
    <row r="2167" spans="1:31">
      <c r="A2167" t="s">
        <v>4989</v>
      </c>
      <c r="B2167">
        <v>2012</v>
      </c>
      <c r="C2167" t="s">
        <v>4632</v>
      </c>
      <c r="D2167" t="s">
        <v>523</v>
      </c>
      <c r="E2167" t="s">
        <v>55</v>
      </c>
      <c r="F2167" t="s">
        <v>55</v>
      </c>
      <c r="G2167" t="s">
        <v>55</v>
      </c>
      <c r="H2167" t="s">
        <v>65</v>
      </c>
      <c r="I2167" t="s">
        <v>61</v>
      </c>
      <c r="J2167" t="s">
        <v>55</v>
      </c>
      <c r="K2167">
        <v>58.244604000000002</v>
      </c>
      <c r="L2167">
        <v>7.922237</v>
      </c>
      <c r="M2167">
        <v>41.45</v>
      </c>
      <c r="N2167">
        <v>73.748000000000005</v>
      </c>
      <c r="O2167" t="s">
        <v>57</v>
      </c>
      <c r="P2167" t="s">
        <v>4990</v>
      </c>
      <c r="Q2167">
        <v>15.503</v>
      </c>
      <c r="R2167">
        <v>16.794</v>
      </c>
      <c r="S2167">
        <v>13491</v>
      </c>
      <c r="T2167">
        <v>2446</v>
      </c>
      <c r="U2167">
        <v>9601</v>
      </c>
      <c r="V2167">
        <v>17082</v>
      </c>
      <c r="W2167">
        <v>76</v>
      </c>
      <c r="X2167">
        <v>45</v>
      </c>
      <c r="Y2167">
        <v>0</v>
      </c>
      <c r="Z2167">
        <v>0</v>
      </c>
      <c r="AA2167">
        <v>0</v>
      </c>
      <c r="AB2167">
        <v>1</v>
      </c>
      <c r="AC2167" t="s">
        <v>161</v>
      </c>
      <c r="AD2167" t="s">
        <v>4632</v>
      </c>
      <c r="AE2167">
        <v>1.94</v>
      </c>
    </row>
    <row r="2168" spans="1:31">
      <c r="A2168" t="s">
        <v>4991</v>
      </c>
      <c r="B2168">
        <v>2012</v>
      </c>
      <c r="C2168" t="s">
        <v>4632</v>
      </c>
      <c r="D2168" t="s">
        <v>523</v>
      </c>
      <c r="E2168" t="s">
        <v>55</v>
      </c>
      <c r="F2168" t="s">
        <v>55</v>
      </c>
      <c r="G2168" t="s">
        <v>55</v>
      </c>
      <c r="H2168" t="s">
        <v>65</v>
      </c>
      <c r="I2168" t="s">
        <v>72</v>
      </c>
      <c r="J2168" t="s">
        <v>55</v>
      </c>
      <c r="K2168">
        <v>43.925804999999997</v>
      </c>
      <c r="L2168">
        <v>9.5377679999999998</v>
      </c>
      <c r="M2168">
        <v>25.263000000000002</v>
      </c>
      <c r="N2168">
        <v>63.938000000000002</v>
      </c>
      <c r="O2168" t="s">
        <v>57</v>
      </c>
      <c r="P2168" t="s">
        <v>4992</v>
      </c>
      <c r="Q2168">
        <v>20.012</v>
      </c>
      <c r="R2168">
        <v>18.663</v>
      </c>
      <c r="S2168">
        <v>7192</v>
      </c>
      <c r="T2168">
        <v>1816</v>
      </c>
      <c r="U2168">
        <v>4136</v>
      </c>
      <c r="V2168">
        <v>10468</v>
      </c>
      <c r="W2168">
        <v>46</v>
      </c>
      <c r="X2168">
        <v>21</v>
      </c>
      <c r="Y2168">
        <v>0</v>
      </c>
      <c r="Z2168">
        <v>0</v>
      </c>
      <c r="AA2168">
        <v>0</v>
      </c>
      <c r="AB2168">
        <v>1</v>
      </c>
      <c r="AC2168" t="s">
        <v>258</v>
      </c>
      <c r="AD2168" t="s">
        <v>4632</v>
      </c>
      <c r="AE2168">
        <v>1.66</v>
      </c>
    </row>
    <row r="2169" spans="1:31">
      <c r="A2169" t="s">
        <v>4993</v>
      </c>
      <c r="B2169">
        <v>2012</v>
      </c>
      <c r="C2169" t="s">
        <v>4632</v>
      </c>
      <c r="D2169" t="s">
        <v>523</v>
      </c>
      <c r="E2169" t="s">
        <v>55</v>
      </c>
      <c r="F2169" t="s">
        <v>55</v>
      </c>
      <c r="G2169" t="s">
        <v>55</v>
      </c>
      <c r="H2169" t="s">
        <v>76</v>
      </c>
      <c r="I2169" t="s">
        <v>55</v>
      </c>
      <c r="J2169" t="s">
        <v>55</v>
      </c>
      <c r="K2169">
        <v>44.200068999999999</v>
      </c>
      <c r="L2169">
        <v>4.7136750000000003</v>
      </c>
      <c r="M2169">
        <v>34.802</v>
      </c>
      <c r="N2169">
        <v>53.914000000000001</v>
      </c>
      <c r="O2169" t="s">
        <v>57</v>
      </c>
      <c r="P2169" t="s">
        <v>4994</v>
      </c>
      <c r="Q2169">
        <v>9.7129999999999992</v>
      </c>
      <c r="R2169">
        <v>9.3979999999999997</v>
      </c>
      <c r="S2169">
        <v>28574</v>
      </c>
      <c r="T2169">
        <v>3488</v>
      </c>
      <c r="U2169">
        <v>22499</v>
      </c>
      <c r="V2169">
        <v>34854</v>
      </c>
      <c r="W2169">
        <v>217</v>
      </c>
      <c r="X2169">
        <v>109</v>
      </c>
      <c r="Y2169">
        <v>0</v>
      </c>
      <c r="Z2169">
        <v>0</v>
      </c>
      <c r="AA2169">
        <v>0</v>
      </c>
      <c r="AB2169">
        <v>1</v>
      </c>
      <c r="AC2169" t="s">
        <v>4995</v>
      </c>
      <c r="AD2169" t="s">
        <v>4632</v>
      </c>
      <c r="AE2169">
        <v>1.95</v>
      </c>
    </row>
    <row r="2170" spans="1:31">
      <c r="A2170" t="s">
        <v>4996</v>
      </c>
      <c r="B2170">
        <v>2012</v>
      </c>
      <c r="C2170" t="s">
        <v>4632</v>
      </c>
      <c r="D2170" t="s">
        <v>523</v>
      </c>
      <c r="E2170" t="s">
        <v>55</v>
      </c>
      <c r="F2170" t="s">
        <v>55</v>
      </c>
      <c r="G2170" t="s">
        <v>55</v>
      </c>
      <c r="H2170" t="s">
        <v>76</v>
      </c>
      <c r="I2170" t="s">
        <v>61</v>
      </c>
      <c r="J2170" t="s">
        <v>55</v>
      </c>
      <c r="K2170">
        <v>47.527163999999999</v>
      </c>
      <c r="L2170">
        <v>6.3585779999999996</v>
      </c>
      <c r="M2170">
        <v>34.707999999999998</v>
      </c>
      <c r="N2170">
        <v>60.588999999999999</v>
      </c>
      <c r="O2170" t="s">
        <v>57</v>
      </c>
      <c r="P2170" t="s">
        <v>4997</v>
      </c>
      <c r="Q2170">
        <v>13.061999999999999</v>
      </c>
      <c r="R2170">
        <v>12.819000000000001</v>
      </c>
      <c r="S2170">
        <v>13516</v>
      </c>
      <c r="T2170">
        <v>2412</v>
      </c>
      <c r="U2170">
        <v>9871</v>
      </c>
      <c r="V2170">
        <v>17231</v>
      </c>
      <c r="W2170">
        <v>122</v>
      </c>
      <c r="X2170">
        <v>59</v>
      </c>
      <c r="Y2170">
        <v>0</v>
      </c>
      <c r="Z2170">
        <v>0</v>
      </c>
      <c r="AA2170">
        <v>0</v>
      </c>
      <c r="AB2170">
        <v>1</v>
      </c>
      <c r="AC2170" t="s">
        <v>161</v>
      </c>
      <c r="AD2170" t="s">
        <v>4632</v>
      </c>
      <c r="AE2170">
        <v>1.96</v>
      </c>
    </row>
    <row r="2171" spans="1:31">
      <c r="A2171" t="s">
        <v>4998</v>
      </c>
      <c r="B2171">
        <v>2012</v>
      </c>
      <c r="C2171" t="s">
        <v>4632</v>
      </c>
      <c r="D2171" t="s">
        <v>523</v>
      </c>
      <c r="E2171" t="s">
        <v>55</v>
      </c>
      <c r="F2171" t="s">
        <v>55</v>
      </c>
      <c r="G2171" t="s">
        <v>55</v>
      </c>
      <c r="H2171" t="s">
        <v>76</v>
      </c>
      <c r="I2171" t="s">
        <v>72</v>
      </c>
      <c r="J2171" t="s">
        <v>55</v>
      </c>
      <c r="K2171">
        <v>41.586838999999998</v>
      </c>
      <c r="L2171">
        <v>6.3403359999999997</v>
      </c>
      <c r="M2171">
        <v>29.105</v>
      </c>
      <c r="N2171">
        <v>54.912999999999997</v>
      </c>
      <c r="O2171" t="s">
        <v>57</v>
      </c>
      <c r="P2171" t="s">
        <v>4999</v>
      </c>
      <c r="Q2171">
        <v>13.326000000000001</v>
      </c>
      <c r="R2171">
        <v>12.481999999999999</v>
      </c>
      <c r="S2171">
        <v>15058</v>
      </c>
      <c r="T2171">
        <v>2688</v>
      </c>
      <c r="U2171">
        <v>10538</v>
      </c>
      <c r="V2171">
        <v>19883</v>
      </c>
      <c r="W2171">
        <v>95</v>
      </c>
      <c r="X2171">
        <v>50</v>
      </c>
      <c r="Y2171">
        <v>0</v>
      </c>
      <c r="Z2171">
        <v>0</v>
      </c>
      <c r="AA2171">
        <v>0</v>
      </c>
      <c r="AB2171">
        <v>1</v>
      </c>
      <c r="AC2171" t="s">
        <v>656</v>
      </c>
      <c r="AD2171" t="s">
        <v>4632</v>
      </c>
      <c r="AE2171">
        <v>1.56</v>
      </c>
    </row>
    <row r="2172" spans="1:31">
      <c r="A2172" t="s">
        <v>5000</v>
      </c>
      <c r="B2172">
        <v>2012</v>
      </c>
      <c r="C2172" t="s">
        <v>4632</v>
      </c>
      <c r="D2172" t="s">
        <v>523</v>
      </c>
      <c r="E2172" t="s">
        <v>55</v>
      </c>
      <c r="F2172" t="s">
        <v>55</v>
      </c>
      <c r="G2172" t="s">
        <v>55</v>
      </c>
      <c r="H2172" t="s">
        <v>86</v>
      </c>
      <c r="I2172" t="s">
        <v>55</v>
      </c>
      <c r="J2172" t="s">
        <v>55</v>
      </c>
      <c r="K2172">
        <v>57.020124000000003</v>
      </c>
      <c r="L2172">
        <v>4.025436</v>
      </c>
      <c r="M2172">
        <v>48.746000000000002</v>
      </c>
      <c r="N2172">
        <v>65.015000000000001</v>
      </c>
      <c r="O2172" t="s">
        <v>57</v>
      </c>
      <c r="P2172" t="s">
        <v>5001</v>
      </c>
      <c r="Q2172">
        <v>7.9950000000000001</v>
      </c>
      <c r="R2172">
        <v>8.2739999999999991</v>
      </c>
      <c r="S2172">
        <v>33729</v>
      </c>
      <c r="T2172">
        <v>2915</v>
      </c>
      <c r="U2172">
        <v>28834</v>
      </c>
      <c r="V2172">
        <v>38458</v>
      </c>
      <c r="W2172">
        <v>241</v>
      </c>
      <c r="X2172">
        <v>151</v>
      </c>
      <c r="Y2172">
        <v>0</v>
      </c>
      <c r="Z2172">
        <v>0</v>
      </c>
      <c r="AA2172">
        <v>0</v>
      </c>
      <c r="AB2172">
        <v>1</v>
      </c>
      <c r="AC2172" t="s">
        <v>107</v>
      </c>
      <c r="AD2172" t="s">
        <v>4632</v>
      </c>
      <c r="AE2172">
        <v>1.59</v>
      </c>
    </row>
    <row r="2173" spans="1:31">
      <c r="A2173" t="s">
        <v>5002</v>
      </c>
      <c r="B2173">
        <v>2012</v>
      </c>
      <c r="C2173" t="s">
        <v>4632</v>
      </c>
      <c r="D2173" t="s">
        <v>523</v>
      </c>
      <c r="E2173" t="s">
        <v>55</v>
      </c>
      <c r="F2173" t="s">
        <v>55</v>
      </c>
      <c r="G2173" t="s">
        <v>55</v>
      </c>
      <c r="H2173" t="s">
        <v>86</v>
      </c>
      <c r="I2173" t="s">
        <v>61</v>
      </c>
      <c r="J2173" t="s">
        <v>55</v>
      </c>
      <c r="K2173">
        <v>61.206488</v>
      </c>
      <c r="L2173">
        <v>6.0434359999999998</v>
      </c>
      <c r="M2173">
        <v>48.362000000000002</v>
      </c>
      <c r="N2173">
        <v>73.003</v>
      </c>
      <c r="O2173" t="s">
        <v>57</v>
      </c>
      <c r="P2173" t="s">
        <v>5003</v>
      </c>
      <c r="Q2173">
        <v>11.797000000000001</v>
      </c>
      <c r="R2173">
        <v>12.845000000000001</v>
      </c>
      <c r="S2173">
        <v>15890</v>
      </c>
      <c r="T2173">
        <v>1913</v>
      </c>
      <c r="U2173">
        <v>12555</v>
      </c>
      <c r="V2173">
        <v>18953</v>
      </c>
      <c r="W2173">
        <v>132</v>
      </c>
      <c r="X2173">
        <v>84</v>
      </c>
      <c r="Y2173">
        <v>0</v>
      </c>
      <c r="Z2173">
        <v>0</v>
      </c>
      <c r="AA2173">
        <v>0</v>
      </c>
      <c r="AB2173">
        <v>1</v>
      </c>
      <c r="AC2173" t="s">
        <v>709</v>
      </c>
      <c r="AD2173" t="s">
        <v>4632</v>
      </c>
      <c r="AE2173">
        <v>2.02</v>
      </c>
    </row>
    <row r="2174" spans="1:31">
      <c r="A2174" t="s">
        <v>5004</v>
      </c>
      <c r="B2174">
        <v>2012</v>
      </c>
      <c r="C2174" t="s">
        <v>4632</v>
      </c>
      <c r="D2174" t="s">
        <v>523</v>
      </c>
      <c r="E2174" t="s">
        <v>55</v>
      </c>
      <c r="F2174" t="s">
        <v>55</v>
      </c>
      <c r="G2174" t="s">
        <v>55</v>
      </c>
      <c r="H2174" t="s">
        <v>86</v>
      </c>
      <c r="I2174" t="s">
        <v>72</v>
      </c>
      <c r="J2174" t="s">
        <v>55</v>
      </c>
      <c r="K2174">
        <v>53.745702999999999</v>
      </c>
      <c r="L2174">
        <v>5.2821720000000001</v>
      </c>
      <c r="M2174">
        <v>42.911999999999999</v>
      </c>
      <c r="N2174">
        <v>64.325999999999993</v>
      </c>
      <c r="O2174" t="s">
        <v>57</v>
      </c>
      <c r="P2174" t="s">
        <v>5005</v>
      </c>
      <c r="Q2174">
        <v>10.58</v>
      </c>
      <c r="R2174">
        <v>10.833</v>
      </c>
      <c r="S2174">
        <v>17839</v>
      </c>
      <c r="T2174">
        <v>2323</v>
      </c>
      <c r="U2174">
        <v>14243</v>
      </c>
      <c r="V2174">
        <v>21351</v>
      </c>
      <c r="W2174">
        <v>109</v>
      </c>
      <c r="X2174">
        <v>67</v>
      </c>
      <c r="Y2174">
        <v>0</v>
      </c>
      <c r="Z2174">
        <v>0</v>
      </c>
      <c r="AA2174">
        <v>0</v>
      </c>
      <c r="AB2174">
        <v>1</v>
      </c>
      <c r="AC2174" t="s">
        <v>221</v>
      </c>
      <c r="AD2174" t="s">
        <v>4632</v>
      </c>
      <c r="AE2174">
        <v>1.21</v>
      </c>
    </row>
    <row r="2175" spans="1:31">
      <c r="A2175" t="s">
        <v>5006</v>
      </c>
      <c r="B2175">
        <v>2012</v>
      </c>
      <c r="C2175" t="s">
        <v>4632</v>
      </c>
      <c r="D2175" t="s">
        <v>523</v>
      </c>
      <c r="E2175" t="s">
        <v>55</v>
      </c>
      <c r="F2175" t="s">
        <v>55</v>
      </c>
      <c r="G2175" t="s">
        <v>55</v>
      </c>
      <c r="H2175" t="s">
        <v>96</v>
      </c>
      <c r="I2175" t="s">
        <v>55</v>
      </c>
      <c r="J2175" t="s">
        <v>55</v>
      </c>
      <c r="K2175">
        <v>57.613064000000001</v>
      </c>
      <c r="L2175">
        <v>4.529992</v>
      </c>
      <c r="M2175">
        <v>48.237000000000002</v>
      </c>
      <c r="N2175">
        <v>66.602000000000004</v>
      </c>
      <c r="O2175" t="s">
        <v>57</v>
      </c>
      <c r="P2175" t="s">
        <v>5007</v>
      </c>
      <c r="Q2175">
        <v>8.9890000000000008</v>
      </c>
      <c r="R2175">
        <v>9.3759999999999994</v>
      </c>
      <c r="S2175">
        <v>40684</v>
      </c>
      <c r="T2175">
        <v>4959</v>
      </c>
      <c r="U2175">
        <v>34063</v>
      </c>
      <c r="V2175">
        <v>47031</v>
      </c>
      <c r="W2175">
        <v>268</v>
      </c>
      <c r="X2175">
        <v>159</v>
      </c>
      <c r="Y2175">
        <v>0</v>
      </c>
      <c r="Z2175">
        <v>0</v>
      </c>
      <c r="AA2175">
        <v>0</v>
      </c>
      <c r="AB2175">
        <v>1</v>
      </c>
      <c r="AC2175" t="s">
        <v>5008</v>
      </c>
      <c r="AD2175" t="s">
        <v>4632</v>
      </c>
      <c r="AE2175">
        <v>2.2400000000000002</v>
      </c>
    </row>
    <row r="2176" spans="1:31">
      <c r="A2176" t="s">
        <v>5009</v>
      </c>
      <c r="B2176">
        <v>2012</v>
      </c>
      <c r="C2176" t="s">
        <v>4632</v>
      </c>
      <c r="D2176" t="s">
        <v>523</v>
      </c>
      <c r="E2176" t="s">
        <v>55</v>
      </c>
      <c r="F2176" t="s">
        <v>55</v>
      </c>
      <c r="G2176" t="s">
        <v>55</v>
      </c>
      <c r="H2176" t="s">
        <v>96</v>
      </c>
      <c r="I2176" t="s">
        <v>61</v>
      </c>
      <c r="J2176" t="s">
        <v>55</v>
      </c>
      <c r="K2176">
        <v>59.402467999999999</v>
      </c>
      <c r="L2176">
        <v>6.3447579999999997</v>
      </c>
      <c r="M2176">
        <v>45.981000000000002</v>
      </c>
      <c r="N2176">
        <v>71.869</v>
      </c>
      <c r="O2176" t="s">
        <v>57</v>
      </c>
      <c r="P2176" t="s">
        <v>5010</v>
      </c>
      <c r="Q2176">
        <v>12.465999999999999</v>
      </c>
      <c r="R2176">
        <v>13.422000000000001</v>
      </c>
      <c r="S2176">
        <v>21862</v>
      </c>
      <c r="T2176">
        <v>3796</v>
      </c>
      <c r="U2176">
        <v>16922</v>
      </c>
      <c r="V2176">
        <v>26450</v>
      </c>
      <c r="W2176">
        <v>152</v>
      </c>
      <c r="X2176">
        <v>93</v>
      </c>
      <c r="Y2176">
        <v>0</v>
      </c>
      <c r="Z2176">
        <v>0</v>
      </c>
      <c r="AA2176">
        <v>0</v>
      </c>
      <c r="AB2176">
        <v>1</v>
      </c>
      <c r="AC2176" t="s">
        <v>94</v>
      </c>
      <c r="AD2176" t="s">
        <v>4632</v>
      </c>
      <c r="AE2176">
        <v>2.52</v>
      </c>
    </row>
    <row r="2177" spans="1:31">
      <c r="A2177" t="s">
        <v>5011</v>
      </c>
      <c r="B2177">
        <v>2012</v>
      </c>
      <c r="C2177" t="s">
        <v>4632</v>
      </c>
      <c r="D2177" t="s">
        <v>523</v>
      </c>
      <c r="E2177" t="s">
        <v>55</v>
      </c>
      <c r="F2177" t="s">
        <v>55</v>
      </c>
      <c r="G2177" t="s">
        <v>55</v>
      </c>
      <c r="H2177" t="s">
        <v>96</v>
      </c>
      <c r="I2177" t="s">
        <v>72</v>
      </c>
      <c r="J2177" t="s">
        <v>55</v>
      </c>
      <c r="K2177">
        <v>55.665415000000003</v>
      </c>
      <c r="L2177">
        <v>6.1132080000000002</v>
      </c>
      <c r="M2177">
        <v>42.969000000000001</v>
      </c>
      <c r="N2177">
        <v>67.840999999999994</v>
      </c>
      <c r="O2177" t="s">
        <v>57</v>
      </c>
      <c r="P2177" t="s">
        <v>5012</v>
      </c>
      <c r="Q2177">
        <v>12.176</v>
      </c>
      <c r="R2177">
        <v>12.696</v>
      </c>
      <c r="S2177">
        <v>18822</v>
      </c>
      <c r="T2177">
        <v>2845</v>
      </c>
      <c r="U2177">
        <v>14529</v>
      </c>
      <c r="V2177">
        <v>22939</v>
      </c>
      <c r="W2177">
        <v>116</v>
      </c>
      <c r="X2177">
        <v>66</v>
      </c>
      <c r="Y2177">
        <v>0</v>
      </c>
      <c r="Z2177">
        <v>0</v>
      </c>
      <c r="AA2177">
        <v>0</v>
      </c>
      <c r="AB2177">
        <v>1</v>
      </c>
      <c r="AC2177" t="s">
        <v>167</v>
      </c>
      <c r="AD2177" t="s">
        <v>4632</v>
      </c>
      <c r="AE2177">
        <v>1.74</v>
      </c>
    </row>
    <row r="2178" spans="1:31">
      <c r="A2178" t="s">
        <v>5013</v>
      </c>
      <c r="B2178">
        <v>2012</v>
      </c>
      <c r="C2178" t="s">
        <v>4632</v>
      </c>
      <c r="D2178" t="s">
        <v>523</v>
      </c>
      <c r="E2178" t="s">
        <v>55</v>
      </c>
      <c r="F2178" t="s">
        <v>55</v>
      </c>
      <c r="G2178" t="s">
        <v>55</v>
      </c>
      <c r="H2178" t="s">
        <v>105</v>
      </c>
      <c r="I2178" t="s">
        <v>55</v>
      </c>
      <c r="J2178" t="s">
        <v>55</v>
      </c>
      <c r="K2178">
        <v>66.357088000000005</v>
      </c>
      <c r="L2178">
        <v>3.8830550000000001</v>
      </c>
      <c r="M2178">
        <v>58.158999999999999</v>
      </c>
      <c r="N2178">
        <v>73.888000000000005</v>
      </c>
      <c r="O2178" t="s">
        <v>57</v>
      </c>
      <c r="P2178" t="s">
        <v>5014</v>
      </c>
      <c r="Q2178">
        <v>7.5309999999999997</v>
      </c>
      <c r="R2178">
        <v>8.1980000000000004</v>
      </c>
      <c r="S2178">
        <v>32971</v>
      </c>
      <c r="T2178">
        <v>3436</v>
      </c>
      <c r="U2178">
        <v>28897</v>
      </c>
      <c r="V2178">
        <v>36713</v>
      </c>
      <c r="W2178">
        <v>209</v>
      </c>
      <c r="X2178">
        <v>137</v>
      </c>
      <c r="Y2178">
        <v>0</v>
      </c>
      <c r="Z2178">
        <v>0</v>
      </c>
      <c r="AA2178">
        <v>0</v>
      </c>
      <c r="AB2178">
        <v>1</v>
      </c>
      <c r="AC2178" t="s">
        <v>1851</v>
      </c>
      <c r="AD2178" t="s">
        <v>4632</v>
      </c>
      <c r="AE2178">
        <v>1.4</v>
      </c>
    </row>
    <row r="2179" spans="1:31">
      <c r="A2179" t="s">
        <v>5015</v>
      </c>
      <c r="B2179">
        <v>2012</v>
      </c>
      <c r="C2179" t="s">
        <v>4632</v>
      </c>
      <c r="D2179" t="s">
        <v>523</v>
      </c>
      <c r="E2179" t="s">
        <v>55</v>
      </c>
      <c r="F2179" t="s">
        <v>55</v>
      </c>
      <c r="G2179" t="s">
        <v>55</v>
      </c>
      <c r="H2179" t="s">
        <v>105</v>
      </c>
      <c r="I2179" t="s">
        <v>61</v>
      </c>
      <c r="J2179" t="s">
        <v>55</v>
      </c>
      <c r="K2179">
        <v>65.442916999999994</v>
      </c>
      <c r="L2179">
        <v>5.2507210000000004</v>
      </c>
      <c r="M2179">
        <v>54.177999999999997</v>
      </c>
      <c r="N2179">
        <v>75.566000000000003</v>
      </c>
      <c r="O2179" t="s">
        <v>57</v>
      </c>
      <c r="P2179" t="s">
        <v>5016</v>
      </c>
      <c r="Q2179">
        <v>10.122999999999999</v>
      </c>
      <c r="R2179">
        <v>11.265000000000001</v>
      </c>
      <c r="S2179">
        <v>16834</v>
      </c>
      <c r="T2179">
        <v>2356</v>
      </c>
      <c r="U2179">
        <v>13936</v>
      </c>
      <c r="V2179">
        <v>19438</v>
      </c>
      <c r="W2179">
        <v>126</v>
      </c>
      <c r="X2179">
        <v>81</v>
      </c>
      <c r="Y2179">
        <v>0</v>
      </c>
      <c r="Z2179">
        <v>0</v>
      </c>
      <c r="AA2179">
        <v>0</v>
      </c>
      <c r="AB2179">
        <v>1</v>
      </c>
      <c r="AC2179" t="s">
        <v>212</v>
      </c>
      <c r="AD2179" t="s">
        <v>4632</v>
      </c>
      <c r="AE2179">
        <v>1.52</v>
      </c>
    </row>
    <row r="2180" spans="1:31">
      <c r="A2180" t="s">
        <v>5017</v>
      </c>
      <c r="B2180">
        <v>2012</v>
      </c>
      <c r="C2180" t="s">
        <v>4632</v>
      </c>
      <c r="D2180" t="s">
        <v>523</v>
      </c>
      <c r="E2180" t="s">
        <v>55</v>
      </c>
      <c r="F2180" t="s">
        <v>55</v>
      </c>
      <c r="G2180" t="s">
        <v>55</v>
      </c>
      <c r="H2180" t="s">
        <v>105</v>
      </c>
      <c r="I2180" t="s">
        <v>72</v>
      </c>
      <c r="J2180" t="s">
        <v>55</v>
      </c>
      <c r="K2180">
        <v>67.338355000000007</v>
      </c>
      <c r="L2180">
        <v>5.9726129999999999</v>
      </c>
      <c r="M2180">
        <v>54.290999999999997</v>
      </c>
      <c r="N2180">
        <v>78.677999999999997</v>
      </c>
      <c r="O2180" t="s">
        <v>57</v>
      </c>
      <c r="P2180" t="s">
        <v>5018</v>
      </c>
      <c r="Q2180">
        <v>11.34</v>
      </c>
      <c r="R2180">
        <v>13.047000000000001</v>
      </c>
      <c r="S2180">
        <v>16137</v>
      </c>
      <c r="T2180">
        <v>2588</v>
      </c>
      <c r="U2180">
        <v>13010</v>
      </c>
      <c r="V2180">
        <v>18854</v>
      </c>
      <c r="W2180">
        <v>83</v>
      </c>
      <c r="X2180">
        <v>56</v>
      </c>
      <c r="Y2180">
        <v>0</v>
      </c>
      <c r="Z2180">
        <v>0</v>
      </c>
      <c r="AA2180">
        <v>0</v>
      </c>
      <c r="AB2180">
        <v>1</v>
      </c>
      <c r="AC2180" t="s">
        <v>709</v>
      </c>
      <c r="AD2180" t="s">
        <v>4632</v>
      </c>
      <c r="AE2180">
        <v>1.33</v>
      </c>
    </row>
    <row r="2181" spans="1:31">
      <c r="A2181" t="s">
        <v>5019</v>
      </c>
      <c r="B2181">
        <v>2012</v>
      </c>
      <c r="C2181" t="s">
        <v>4632</v>
      </c>
      <c r="D2181" t="s">
        <v>523</v>
      </c>
      <c r="E2181" t="s">
        <v>55</v>
      </c>
      <c r="F2181" t="s">
        <v>55</v>
      </c>
      <c r="G2181" t="s">
        <v>55</v>
      </c>
      <c r="H2181" t="s">
        <v>115</v>
      </c>
      <c r="I2181" t="s">
        <v>55</v>
      </c>
      <c r="J2181" t="s">
        <v>55</v>
      </c>
      <c r="K2181">
        <v>61.452013999999998</v>
      </c>
      <c r="L2181">
        <v>6.7396789999999998</v>
      </c>
      <c r="M2181">
        <v>47.027999999999999</v>
      </c>
      <c r="N2181">
        <v>74.540000000000006</v>
      </c>
      <c r="O2181" t="s">
        <v>57</v>
      </c>
      <c r="P2181" t="s">
        <v>5020</v>
      </c>
      <c r="Q2181">
        <v>13.087999999999999</v>
      </c>
      <c r="R2181">
        <v>14.423999999999999</v>
      </c>
      <c r="S2181">
        <v>12620</v>
      </c>
      <c r="T2181">
        <v>2215</v>
      </c>
      <c r="U2181">
        <v>9658</v>
      </c>
      <c r="V2181">
        <v>15308</v>
      </c>
      <c r="W2181">
        <v>105</v>
      </c>
      <c r="X2181">
        <v>59</v>
      </c>
      <c r="Y2181">
        <v>0</v>
      </c>
      <c r="Z2181">
        <v>0</v>
      </c>
      <c r="AA2181">
        <v>0</v>
      </c>
      <c r="AB2181">
        <v>1</v>
      </c>
      <c r="AC2181" t="s">
        <v>645</v>
      </c>
      <c r="AD2181" t="s">
        <v>4632</v>
      </c>
      <c r="AE2181">
        <v>1.99</v>
      </c>
    </row>
    <row r="2182" spans="1:31">
      <c r="A2182" t="s">
        <v>5021</v>
      </c>
      <c r="B2182">
        <v>2012</v>
      </c>
      <c r="C2182" t="s">
        <v>4632</v>
      </c>
      <c r="D2182" t="s">
        <v>523</v>
      </c>
      <c r="E2182" t="s">
        <v>55</v>
      </c>
      <c r="F2182" t="s">
        <v>55</v>
      </c>
      <c r="G2182" t="s">
        <v>55</v>
      </c>
      <c r="H2182" t="s">
        <v>115</v>
      </c>
      <c r="I2182" t="s">
        <v>61</v>
      </c>
      <c r="J2182" t="s">
        <v>55</v>
      </c>
      <c r="K2182">
        <v>64.368110000000001</v>
      </c>
      <c r="L2182">
        <v>8.6688880000000008</v>
      </c>
      <c r="M2182">
        <v>45.24</v>
      </c>
      <c r="N2182">
        <v>80.641000000000005</v>
      </c>
      <c r="O2182" t="s">
        <v>57</v>
      </c>
      <c r="P2182" t="s">
        <v>5022</v>
      </c>
      <c r="Q2182">
        <v>16.273</v>
      </c>
      <c r="R2182">
        <v>19.128</v>
      </c>
      <c r="S2182">
        <v>6368</v>
      </c>
      <c r="T2182">
        <v>1398</v>
      </c>
      <c r="U2182">
        <v>4476</v>
      </c>
      <c r="V2182">
        <v>7978</v>
      </c>
      <c r="W2182">
        <v>58</v>
      </c>
      <c r="X2182">
        <v>35</v>
      </c>
      <c r="Y2182">
        <v>0</v>
      </c>
      <c r="Z2182">
        <v>0</v>
      </c>
      <c r="AA2182">
        <v>0</v>
      </c>
      <c r="AB2182">
        <v>1</v>
      </c>
      <c r="AC2182" t="s">
        <v>442</v>
      </c>
      <c r="AD2182" t="s">
        <v>4632</v>
      </c>
      <c r="AE2182">
        <v>1.87</v>
      </c>
    </row>
    <row r="2183" spans="1:31">
      <c r="A2183" t="s">
        <v>5023</v>
      </c>
      <c r="B2183">
        <v>2012</v>
      </c>
      <c r="C2183" t="s">
        <v>4632</v>
      </c>
      <c r="D2183" t="s">
        <v>523</v>
      </c>
      <c r="E2183" t="s">
        <v>55</v>
      </c>
      <c r="F2183" t="s">
        <v>55</v>
      </c>
      <c r="G2183" t="s">
        <v>55</v>
      </c>
      <c r="H2183" t="s">
        <v>115</v>
      </c>
      <c r="I2183" t="s">
        <v>72</v>
      </c>
      <c r="J2183" t="s">
        <v>55</v>
      </c>
      <c r="K2183">
        <v>58.741449000000003</v>
      </c>
      <c r="L2183">
        <v>10.208437</v>
      </c>
      <c r="M2183">
        <v>36.911999999999999</v>
      </c>
      <c r="N2183">
        <v>78.31</v>
      </c>
      <c r="O2183" t="s">
        <v>57</v>
      </c>
      <c r="P2183" t="s">
        <v>5024</v>
      </c>
      <c r="Q2183">
        <v>19.568999999999999</v>
      </c>
      <c r="R2183">
        <v>21.829000000000001</v>
      </c>
      <c r="S2183">
        <v>6252</v>
      </c>
      <c r="T2183">
        <v>1736</v>
      </c>
      <c r="U2183">
        <v>3929</v>
      </c>
      <c r="V2183">
        <v>8335</v>
      </c>
      <c r="W2183">
        <v>47</v>
      </c>
      <c r="X2183">
        <v>24</v>
      </c>
      <c r="Y2183">
        <v>0</v>
      </c>
      <c r="Z2183">
        <v>0</v>
      </c>
      <c r="AA2183">
        <v>0</v>
      </c>
      <c r="AB2183">
        <v>1</v>
      </c>
      <c r="AC2183" t="s">
        <v>442</v>
      </c>
      <c r="AD2183" t="s">
        <v>4632</v>
      </c>
      <c r="AE2183">
        <v>1.98</v>
      </c>
    </row>
    <row r="2184" spans="1:31">
      <c r="A2184" t="s">
        <v>5025</v>
      </c>
      <c r="B2184">
        <v>2012</v>
      </c>
      <c r="C2184" t="s">
        <v>4632</v>
      </c>
      <c r="D2184" t="s">
        <v>523</v>
      </c>
      <c r="E2184" t="s">
        <v>55</v>
      </c>
      <c r="F2184" t="s">
        <v>55</v>
      </c>
      <c r="G2184" t="s">
        <v>55</v>
      </c>
      <c r="H2184" t="s">
        <v>125</v>
      </c>
      <c r="I2184" t="s">
        <v>55</v>
      </c>
      <c r="J2184" t="s">
        <v>55</v>
      </c>
      <c r="K2184">
        <v>52.782454000000001</v>
      </c>
      <c r="L2184">
        <v>7.5613520000000003</v>
      </c>
      <c r="M2184">
        <v>37.24</v>
      </c>
      <c r="N2184">
        <v>67.94</v>
      </c>
      <c r="O2184" t="s">
        <v>57</v>
      </c>
      <c r="P2184" t="s">
        <v>5026</v>
      </c>
      <c r="Q2184">
        <v>15.157</v>
      </c>
      <c r="R2184">
        <v>15.542</v>
      </c>
      <c r="S2184">
        <v>4603</v>
      </c>
      <c r="T2184">
        <v>937</v>
      </c>
      <c r="U2184">
        <v>3247</v>
      </c>
      <c r="V2184">
        <v>5924</v>
      </c>
      <c r="W2184">
        <v>56</v>
      </c>
      <c r="X2184">
        <v>32</v>
      </c>
      <c r="Y2184">
        <v>0</v>
      </c>
      <c r="Z2184">
        <v>0</v>
      </c>
      <c r="AA2184">
        <v>0</v>
      </c>
      <c r="AB2184">
        <v>1</v>
      </c>
      <c r="AC2184" t="s">
        <v>726</v>
      </c>
      <c r="AD2184" t="s">
        <v>4632</v>
      </c>
      <c r="AE2184">
        <v>1.26</v>
      </c>
    </row>
    <row r="2185" spans="1:31">
      <c r="A2185" t="s">
        <v>5027</v>
      </c>
      <c r="B2185">
        <v>2012</v>
      </c>
      <c r="C2185" t="s">
        <v>4632</v>
      </c>
      <c r="D2185" t="s">
        <v>523</v>
      </c>
      <c r="E2185" t="s">
        <v>55</v>
      </c>
      <c r="F2185" t="s">
        <v>55</v>
      </c>
      <c r="G2185" t="s">
        <v>55</v>
      </c>
      <c r="H2185" t="s">
        <v>125</v>
      </c>
      <c r="I2185" t="s">
        <v>61</v>
      </c>
      <c r="J2185" t="s">
        <v>55</v>
      </c>
      <c r="K2185">
        <v>48.890396000000003</v>
      </c>
      <c r="L2185">
        <v>9.3194999999999997</v>
      </c>
      <c r="M2185">
        <v>30.222000000000001</v>
      </c>
      <c r="N2185">
        <v>67.787999999999997</v>
      </c>
      <c r="O2185" t="s">
        <v>57</v>
      </c>
      <c r="P2185" t="s">
        <v>5028</v>
      </c>
      <c r="Q2185">
        <v>18.898</v>
      </c>
      <c r="R2185">
        <v>18.669</v>
      </c>
      <c r="S2185">
        <v>2305</v>
      </c>
      <c r="T2185">
        <v>608</v>
      </c>
      <c r="U2185">
        <v>1425</v>
      </c>
      <c r="V2185">
        <v>3196</v>
      </c>
      <c r="W2185">
        <v>31</v>
      </c>
      <c r="X2185">
        <v>16</v>
      </c>
      <c r="Y2185">
        <v>0</v>
      </c>
      <c r="Z2185">
        <v>0</v>
      </c>
      <c r="AA2185">
        <v>0</v>
      </c>
      <c r="AB2185">
        <v>1</v>
      </c>
      <c r="AC2185" t="s">
        <v>130</v>
      </c>
      <c r="AD2185" t="s">
        <v>4632</v>
      </c>
      <c r="AE2185">
        <v>1.04</v>
      </c>
    </row>
    <row r="2186" spans="1:31">
      <c r="A2186" t="s">
        <v>5029</v>
      </c>
      <c r="B2186">
        <v>2012</v>
      </c>
      <c r="C2186" t="s">
        <v>4632</v>
      </c>
      <c r="D2186" t="s">
        <v>523</v>
      </c>
      <c r="E2186" t="s">
        <v>55</v>
      </c>
      <c r="F2186" t="s">
        <v>55</v>
      </c>
      <c r="G2186" t="s">
        <v>55</v>
      </c>
      <c r="H2186" t="s">
        <v>55</v>
      </c>
      <c r="I2186" t="s">
        <v>55</v>
      </c>
      <c r="J2186" t="s">
        <v>55</v>
      </c>
      <c r="K2186">
        <v>54.351779000000001</v>
      </c>
      <c r="L2186">
        <v>2.0626549999999999</v>
      </c>
      <c r="M2186">
        <v>50.212000000000003</v>
      </c>
      <c r="N2186">
        <v>58.448</v>
      </c>
      <c r="O2186" t="s">
        <v>57</v>
      </c>
      <c r="P2186" t="s">
        <v>5030</v>
      </c>
      <c r="Q2186">
        <v>4.0960000000000001</v>
      </c>
      <c r="R2186">
        <v>4.1399999999999997</v>
      </c>
      <c r="S2186">
        <v>177506</v>
      </c>
      <c r="T2186">
        <v>10704</v>
      </c>
      <c r="U2186">
        <v>163985</v>
      </c>
      <c r="V2186">
        <v>190883</v>
      </c>
      <c r="W2186">
        <v>1248</v>
      </c>
      <c r="X2186">
        <v>723</v>
      </c>
      <c r="Y2186">
        <v>0</v>
      </c>
      <c r="Z2186">
        <v>0</v>
      </c>
      <c r="AA2186">
        <v>0</v>
      </c>
      <c r="AB2186">
        <v>1</v>
      </c>
      <c r="AC2186" t="s">
        <v>5031</v>
      </c>
      <c r="AD2186" t="s">
        <v>4632</v>
      </c>
      <c r="AE2186">
        <v>2.14</v>
      </c>
    </row>
    <row r="2187" spans="1:31">
      <c r="A2187" t="s">
        <v>5032</v>
      </c>
      <c r="B2187">
        <v>2012</v>
      </c>
      <c r="C2187" t="s">
        <v>4632</v>
      </c>
      <c r="D2187" t="s">
        <v>523</v>
      </c>
      <c r="E2187" t="s">
        <v>55</v>
      </c>
      <c r="F2187" t="s">
        <v>55</v>
      </c>
      <c r="G2187" t="s">
        <v>55</v>
      </c>
      <c r="H2187" t="s">
        <v>55</v>
      </c>
      <c r="I2187" t="s">
        <v>55</v>
      </c>
      <c r="J2187" t="s">
        <v>137</v>
      </c>
      <c r="K2187">
        <v>58.895136000000001</v>
      </c>
      <c r="L2187">
        <v>5.6119310000000002</v>
      </c>
      <c r="M2187">
        <v>47.143000000000001</v>
      </c>
      <c r="N2187">
        <v>69.947000000000003</v>
      </c>
      <c r="O2187" t="s">
        <v>57</v>
      </c>
      <c r="P2187" t="s">
        <v>5033</v>
      </c>
      <c r="Q2187">
        <v>11.052</v>
      </c>
      <c r="R2187">
        <v>11.752000000000001</v>
      </c>
      <c r="S2187">
        <v>28337</v>
      </c>
      <c r="T2187">
        <v>5091</v>
      </c>
      <c r="U2187">
        <v>22683</v>
      </c>
      <c r="V2187">
        <v>33655</v>
      </c>
      <c r="W2187">
        <v>106</v>
      </c>
      <c r="X2187">
        <v>66</v>
      </c>
      <c r="Y2187">
        <v>0</v>
      </c>
      <c r="Z2187">
        <v>0</v>
      </c>
      <c r="AA2187">
        <v>0</v>
      </c>
      <c r="AB2187">
        <v>1</v>
      </c>
      <c r="AC2187" t="s">
        <v>4770</v>
      </c>
      <c r="AD2187" t="s">
        <v>4632</v>
      </c>
      <c r="AE2187">
        <v>1.37</v>
      </c>
    </row>
    <row r="2188" spans="1:31">
      <c r="A2188" t="s">
        <v>5034</v>
      </c>
      <c r="B2188">
        <v>2012</v>
      </c>
      <c r="C2188" t="s">
        <v>4632</v>
      </c>
      <c r="D2188" t="s">
        <v>523</v>
      </c>
      <c r="E2188" t="s">
        <v>55</v>
      </c>
      <c r="F2188" t="s">
        <v>55</v>
      </c>
      <c r="G2188" t="s">
        <v>55</v>
      </c>
      <c r="H2188" t="s">
        <v>55</v>
      </c>
      <c r="I2188" t="s">
        <v>55</v>
      </c>
      <c r="J2188" t="s">
        <v>141</v>
      </c>
      <c r="K2188">
        <v>47.387132000000001</v>
      </c>
      <c r="L2188">
        <v>6.0078940000000003</v>
      </c>
      <c r="M2188">
        <v>35.271999999999998</v>
      </c>
      <c r="N2188">
        <v>59.731999999999999</v>
      </c>
      <c r="O2188" t="s">
        <v>57</v>
      </c>
      <c r="P2188" t="s">
        <v>5035</v>
      </c>
      <c r="Q2188">
        <v>12.345000000000001</v>
      </c>
      <c r="R2188">
        <v>12.115</v>
      </c>
      <c r="S2188">
        <v>28119</v>
      </c>
      <c r="T2188">
        <v>4673</v>
      </c>
      <c r="U2188">
        <v>20930</v>
      </c>
      <c r="V2188">
        <v>35444</v>
      </c>
      <c r="W2188">
        <v>175</v>
      </c>
      <c r="X2188">
        <v>94</v>
      </c>
      <c r="Y2188">
        <v>0</v>
      </c>
      <c r="Z2188">
        <v>0</v>
      </c>
      <c r="AA2188">
        <v>0</v>
      </c>
      <c r="AB2188">
        <v>1</v>
      </c>
      <c r="AC2188" t="s">
        <v>5036</v>
      </c>
      <c r="AD2188" t="s">
        <v>4632</v>
      </c>
      <c r="AE2188">
        <v>2.52</v>
      </c>
    </row>
    <row r="2189" spans="1:31">
      <c r="A2189" t="s">
        <v>5037</v>
      </c>
      <c r="B2189">
        <v>2012</v>
      </c>
      <c r="C2189" t="s">
        <v>4632</v>
      </c>
      <c r="D2189" t="s">
        <v>523</v>
      </c>
      <c r="E2189" t="s">
        <v>55</v>
      </c>
      <c r="F2189" t="s">
        <v>55</v>
      </c>
      <c r="G2189" t="s">
        <v>55</v>
      </c>
      <c r="H2189" t="s">
        <v>55</v>
      </c>
      <c r="I2189" t="s">
        <v>55</v>
      </c>
      <c r="J2189" t="s">
        <v>145</v>
      </c>
      <c r="K2189">
        <v>47.129702000000002</v>
      </c>
      <c r="L2189">
        <v>4.4034329999999997</v>
      </c>
      <c r="M2189">
        <v>38.287999999999997</v>
      </c>
      <c r="N2189">
        <v>56.106000000000002</v>
      </c>
      <c r="O2189" t="s">
        <v>57</v>
      </c>
      <c r="P2189" t="s">
        <v>5038</v>
      </c>
      <c r="Q2189">
        <v>8.9760000000000009</v>
      </c>
      <c r="R2189">
        <v>8.8420000000000005</v>
      </c>
      <c r="S2189">
        <v>31262</v>
      </c>
      <c r="T2189">
        <v>3242</v>
      </c>
      <c r="U2189">
        <v>25397</v>
      </c>
      <c r="V2189">
        <v>37216</v>
      </c>
      <c r="W2189">
        <v>216</v>
      </c>
      <c r="X2189">
        <v>118</v>
      </c>
      <c r="Y2189">
        <v>0</v>
      </c>
      <c r="Z2189">
        <v>0</v>
      </c>
      <c r="AA2189">
        <v>0</v>
      </c>
      <c r="AB2189">
        <v>1</v>
      </c>
      <c r="AC2189" t="s">
        <v>139</v>
      </c>
      <c r="AD2189" t="s">
        <v>4632</v>
      </c>
      <c r="AE2189">
        <v>1.67</v>
      </c>
    </row>
    <row r="2190" spans="1:31">
      <c r="A2190" t="s">
        <v>5039</v>
      </c>
      <c r="B2190">
        <v>2012</v>
      </c>
      <c r="C2190" t="s">
        <v>4632</v>
      </c>
      <c r="D2190" t="s">
        <v>523</v>
      </c>
      <c r="E2190" t="s">
        <v>55</v>
      </c>
      <c r="F2190" t="s">
        <v>55</v>
      </c>
      <c r="G2190" t="s">
        <v>55</v>
      </c>
      <c r="H2190" t="s">
        <v>55</v>
      </c>
      <c r="I2190" t="s">
        <v>55</v>
      </c>
      <c r="J2190" t="s">
        <v>149</v>
      </c>
      <c r="K2190">
        <v>56.798113999999998</v>
      </c>
      <c r="L2190">
        <v>3.6554709999999999</v>
      </c>
      <c r="M2190">
        <v>49.311999999999998</v>
      </c>
      <c r="N2190">
        <v>64.061999999999998</v>
      </c>
      <c r="O2190" t="s">
        <v>57</v>
      </c>
      <c r="P2190" t="s">
        <v>5040</v>
      </c>
      <c r="Q2190">
        <v>7.2640000000000002</v>
      </c>
      <c r="R2190">
        <v>7.4870000000000001</v>
      </c>
      <c r="S2190">
        <v>43113</v>
      </c>
      <c r="T2190">
        <v>4528</v>
      </c>
      <c r="U2190">
        <v>37431</v>
      </c>
      <c r="V2190">
        <v>48627</v>
      </c>
      <c r="W2190">
        <v>351</v>
      </c>
      <c r="X2190">
        <v>206</v>
      </c>
      <c r="Y2190">
        <v>0</v>
      </c>
      <c r="Z2190">
        <v>0</v>
      </c>
      <c r="AA2190">
        <v>0</v>
      </c>
      <c r="AB2190">
        <v>1</v>
      </c>
      <c r="AC2190" t="s">
        <v>4261</v>
      </c>
      <c r="AD2190" t="s">
        <v>4632</v>
      </c>
      <c r="AE2190">
        <v>1.91</v>
      </c>
    </row>
    <row r="2191" spans="1:31">
      <c r="A2191" t="s">
        <v>5041</v>
      </c>
      <c r="B2191">
        <v>2012</v>
      </c>
      <c r="C2191" t="s">
        <v>4632</v>
      </c>
      <c r="D2191" t="s">
        <v>523</v>
      </c>
      <c r="E2191" t="s">
        <v>55</v>
      </c>
      <c r="F2191" t="s">
        <v>55</v>
      </c>
      <c r="G2191" t="s">
        <v>55</v>
      </c>
      <c r="H2191" t="s">
        <v>55</v>
      </c>
      <c r="I2191" t="s">
        <v>55</v>
      </c>
      <c r="J2191" t="s">
        <v>153</v>
      </c>
      <c r="K2191">
        <v>60.698267999999999</v>
      </c>
      <c r="L2191">
        <v>3.207538</v>
      </c>
      <c r="M2191">
        <v>54.100999999999999</v>
      </c>
      <c r="N2191">
        <v>67.019000000000005</v>
      </c>
      <c r="O2191" t="s">
        <v>57</v>
      </c>
      <c r="P2191" t="s">
        <v>5042</v>
      </c>
      <c r="Q2191">
        <v>6.3209999999999997</v>
      </c>
      <c r="R2191">
        <v>6.5979999999999999</v>
      </c>
      <c r="S2191">
        <v>46675</v>
      </c>
      <c r="T2191">
        <v>4036</v>
      </c>
      <c r="U2191">
        <v>41602</v>
      </c>
      <c r="V2191">
        <v>51536</v>
      </c>
      <c r="W2191">
        <v>400</v>
      </c>
      <c r="X2191">
        <v>239</v>
      </c>
      <c r="Y2191">
        <v>0</v>
      </c>
      <c r="Z2191">
        <v>0</v>
      </c>
      <c r="AA2191">
        <v>0</v>
      </c>
      <c r="AB2191">
        <v>1</v>
      </c>
      <c r="AC2191" t="s">
        <v>5043</v>
      </c>
      <c r="AD2191" t="s">
        <v>4632</v>
      </c>
      <c r="AE2191">
        <v>1.72</v>
      </c>
    </row>
    <row r="2192" spans="1:31">
      <c r="A2192" t="s">
        <v>5044</v>
      </c>
      <c r="B2192">
        <v>2012</v>
      </c>
      <c r="C2192" t="s">
        <v>4632</v>
      </c>
      <c r="D2192" t="s">
        <v>523</v>
      </c>
      <c r="E2192" t="s">
        <v>55</v>
      </c>
      <c r="F2192" t="s">
        <v>55</v>
      </c>
      <c r="G2192" t="s">
        <v>55</v>
      </c>
      <c r="H2192" t="s">
        <v>55</v>
      </c>
      <c r="I2192" t="s">
        <v>61</v>
      </c>
      <c r="J2192" t="s">
        <v>55</v>
      </c>
      <c r="K2192">
        <v>58.260638</v>
      </c>
      <c r="L2192">
        <v>2.7266279999999998</v>
      </c>
      <c r="M2192">
        <v>52.713000000000001</v>
      </c>
      <c r="N2192">
        <v>63.658000000000001</v>
      </c>
      <c r="O2192" t="s">
        <v>57</v>
      </c>
      <c r="P2192" t="s">
        <v>5045</v>
      </c>
      <c r="Q2192">
        <v>5.3970000000000002</v>
      </c>
      <c r="R2192">
        <v>5.548</v>
      </c>
      <c r="S2192">
        <v>93118</v>
      </c>
      <c r="T2192">
        <v>7296</v>
      </c>
      <c r="U2192">
        <v>84251</v>
      </c>
      <c r="V2192">
        <v>101743</v>
      </c>
      <c r="W2192">
        <v>711</v>
      </c>
      <c r="X2192">
        <v>420</v>
      </c>
      <c r="Y2192">
        <v>0</v>
      </c>
      <c r="Z2192">
        <v>0</v>
      </c>
      <c r="AA2192">
        <v>0</v>
      </c>
      <c r="AB2192">
        <v>1</v>
      </c>
      <c r="AC2192" t="s">
        <v>5046</v>
      </c>
      <c r="AD2192" t="s">
        <v>4632</v>
      </c>
      <c r="AE2192">
        <v>2.17</v>
      </c>
    </row>
    <row r="2193" spans="1:31">
      <c r="A2193" t="s">
        <v>5047</v>
      </c>
      <c r="B2193">
        <v>2012</v>
      </c>
      <c r="C2193" t="s">
        <v>4632</v>
      </c>
      <c r="D2193" t="s">
        <v>523</v>
      </c>
      <c r="E2193" t="s">
        <v>55</v>
      </c>
      <c r="F2193" t="s">
        <v>55</v>
      </c>
      <c r="G2193" t="s">
        <v>55</v>
      </c>
      <c r="H2193" t="s">
        <v>55</v>
      </c>
      <c r="I2193" t="s">
        <v>61</v>
      </c>
      <c r="J2193" t="s">
        <v>137</v>
      </c>
      <c r="K2193">
        <v>65.193706000000006</v>
      </c>
      <c r="L2193">
        <v>7.7572749999999999</v>
      </c>
      <c r="M2193">
        <v>48.127000000000002</v>
      </c>
      <c r="N2193">
        <v>79.816000000000003</v>
      </c>
      <c r="O2193" t="s">
        <v>57</v>
      </c>
      <c r="P2193" t="s">
        <v>5048</v>
      </c>
      <c r="Q2193">
        <v>14.622</v>
      </c>
      <c r="R2193">
        <v>17.067</v>
      </c>
      <c r="S2193">
        <v>14300</v>
      </c>
      <c r="T2193">
        <v>3438</v>
      </c>
      <c r="U2193">
        <v>10557</v>
      </c>
      <c r="V2193">
        <v>17508</v>
      </c>
      <c r="W2193">
        <v>60</v>
      </c>
      <c r="X2193">
        <v>39</v>
      </c>
      <c r="Y2193">
        <v>0</v>
      </c>
      <c r="Z2193">
        <v>0</v>
      </c>
      <c r="AA2193">
        <v>0</v>
      </c>
      <c r="AB2193">
        <v>1</v>
      </c>
      <c r="AC2193" t="s">
        <v>113</v>
      </c>
      <c r="AD2193" t="s">
        <v>4632</v>
      </c>
      <c r="AE2193">
        <v>1.56</v>
      </c>
    </row>
    <row r="2194" spans="1:31">
      <c r="A2194" t="s">
        <v>5049</v>
      </c>
      <c r="B2194">
        <v>2012</v>
      </c>
      <c r="C2194" t="s">
        <v>4632</v>
      </c>
      <c r="D2194" t="s">
        <v>523</v>
      </c>
      <c r="E2194" t="s">
        <v>55</v>
      </c>
      <c r="F2194" t="s">
        <v>55</v>
      </c>
      <c r="G2194" t="s">
        <v>55</v>
      </c>
      <c r="H2194" t="s">
        <v>55</v>
      </c>
      <c r="I2194" t="s">
        <v>61</v>
      </c>
      <c r="J2194" t="s">
        <v>141</v>
      </c>
      <c r="K2194">
        <v>53.262794999999997</v>
      </c>
      <c r="L2194">
        <v>7.8061759999999998</v>
      </c>
      <c r="M2194">
        <v>37.106000000000002</v>
      </c>
      <c r="N2194">
        <v>68.933999999999997</v>
      </c>
      <c r="O2194" t="s">
        <v>57</v>
      </c>
      <c r="P2194" t="s">
        <v>5050</v>
      </c>
      <c r="Q2194">
        <v>15.670999999999999</v>
      </c>
      <c r="R2194">
        <v>16.157</v>
      </c>
      <c r="S2194">
        <v>15545</v>
      </c>
      <c r="T2194">
        <v>3317</v>
      </c>
      <c r="U2194">
        <v>10830</v>
      </c>
      <c r="V2194">
        <v>20119</v>
      </c>
      <c r="W2194">
        <v>98</v>
      </c>
      <c r="X2194">
        <v>55</v>
      </c>
      <c r="Y2194">
        <v>0</v>
      </c>
      <c r="Z2194">
        <v>0</v>
      </c>
      <c r="AA2194">
        <v>0</v>
      </c>
      <c r="AB2194">
        <v>1</v>
      </c>
      <c r="AC2194" t="s">
        <v>656</v>
      </c>
      <c r="AD2194" t="s">
        <v>4632</v>
      </c>
      <c r="AE2194">
        <v>2.37</v>
      </c>
    </row>
    <row r="2195" spans="1:31">
      <c r="A2195" t="s">
        <v>5051</v>
      </c>
      <c r="B2195">
        <v>2012</v>
      </c>
      <c r="C2195" t="s">
        <v>4632</v>
      </c>
      <c r="D2195" t="s">
        <v>523</v>
      </c>
      <c r="E2195" t="s">
        <v>55</v>
      </c>
      <c r="F2195" t="s">
        <v>55</v>
      </c>
      <c r="G2195" t="s">
        <v>55</v>
      </c>
      <c r="H2195" t="s">
        <v>55</v>
      </c>
      <c r="I2195" t="s">
        <v>61</v>
      </c>
      <c r="J2195" t="s">
        <v>145</v>
      </c>
      <c r="K2195">
        <v>56.709243999999998</v>
      </c>
      <c r="L2195">
        <v>5.893294</v>
      </c>
      <c r="M2195">
        <v>44.436999999999998</v>
      </c>
      <c r="N2195">
        <v>68.406000000000006</v>
      </c>
      <c r="O2195" t="s">
        <v>57</v>
      </c>
      <c r="P2195" t="s">
        <v>5052</v>
      </c>
      <c r="Q2195">
        <v>11.696999999999999</v>
      </c>
      <c r="R2195">
        <v>12.272</v>
      </c>
      <c r="S2195">
        <v>17784</v>
      </c>
      <c r="T2195">
        <v>2468</v>
      </c>
      <c r="U2195">
        <v>13935</v>
      </c>
      <c r="V2195">
        <v>21452</v>
      </c>
      <c r="W2195">
        <v>119</v>
      </c>
      <c r="X2195">
        <v>69</v>
      </c>
      <c r="Y2195">
        <v>0</v>
      </c>
      <c r="Z2195">
        <v>0</v>
      </c>
      <c r="AA2195">
        <v>0</v>
      </c>
      <c r="AB2195">
        <v>1</v>
      </c>
      <c r="AC2195" t="s">
        <v>221</v>
      </c>
      <c r="AD2195" t="s">
        <v>4632</v>
      </c>
      <c r="AE2195">
        <v>1.67</v>
      </c>
    </row>
    <row r="2196" spans="1:31">
      <c r="A2196" t="s">
        <v>5053</v>
      </c>
      <c r="B2196">
        <v>2012</v>
      </c>
      <c r="C2196" t="s">
        <v>4632</v>
      </c>
      <c r="D2196" t="s">
        <v>523</v>
      </c>
      <c r="E2196" t="s">
        <v>55</v>
      </c>
      <c r="F2196" t="s">
        <v>55</v>
      </c>
      <c r="G2196" t="s">
        <v>55</v>
      </c>
      <c r="H2196" t="s">
        <v>55</v>
      </c>
      <c r="I2196" t="s">
        <v>61</v>
      </c>
      <c r="J2196" t="s">
        <v>149</v>
      </c>
      <c r="K2196">
        <v>60.813037000000001</v>
      </c>
      <c r="L2196">
        <v>4.6631359999999997</v>
      </c>
      <c r="M2196">
        <v>51.052999999999997</v>
      </c>
      <c r="N2196">
        <v>69.975999999999999</v>
      </c>
      <c r="O2196" t="s">
        <v>57</v>
      </c>
      <c r="P2196" t="s">
        <v>5054</v>
      </c>
      <c r="Q2196">
        <v>9.1630000000000003</v>
      </c>
      <c r="R2196">
        <v>9.76</v>
      </c>
      <c r="S2196">
        <v>22566</v>
      </c>
      <c r="T2196">
        <v>3013</v>
      </c>
      <c r="U2196">
        <v>18944</v>
      </c>
      <c r="V2196">
        <v>25966</v>
      </c>
      <c r="W2196">
        <v>197</v>
      </c>
      <c r="X2196">
        <v>122</v>
      </c>
      <c r="Y2196">
        <v>0</v>
      </c>
      <c r="Z2196">
        <v>0</v>
      </c>
      <c r="AA2196">
        <v>0</v>
      </c>
      <c r="AB2196">
        <v>1</v>
      </c>
      <c r="AC2196" t="s">
        <v>2032</v>
      </c>
      <c r="AD2196" t="s">
        <v>4632</v>
      </c>
      <c r="AE2196">
        <v>1.79</v>
      </c>
    </row>
    <row r="2197" spans="1:31">
      <c r="A2197" t="s">
        <v>5055</v>
      </c>
      <c r="B2197">
        <v>2012</v>
      </c>
      <c r="C2197" t="s">
        <v>4632</v>
      </c>
      <c r="D2197" t="s">
        <v>523</v>
      </c>
      <c r="E2197" t="s">
        <v>55</v>
      </c>
      <c r="F2197" t="s">
        <v>55</v>
      </c>
      <c r="G2197" t="s">
        <v>55</v>
      </c>
      <c r="H2197" t="s">
        <v>55</v>
      </c>
      <c r="I2197" t="s">
        <v>61</v>
      </c>
      <c r="J2197" t="s">
        <v>153</v>
      </c>
      <c r="K2197">
        <v>56.961713000000003</v>
      </c>
      <c r="L2197">
        <v>3.951031</v>
      </c>
      <c r="M2197">
        <v>48.847999999999999</v>
      </c>
      <c r="N2197">
        <v>64.808999999999997</v>
      </c>
      <c r="O2197" t="s">
        <v>57</v>
      </c>
      <c r="P2197" t="s">
        <v>5056</v>
      </c>
      <c r="Q2197">
        <v>7.8470000000000004</v>
      </c>
      <c r="R2197">
        <v>8.1140000000000008</v>
      </c>
      <c r="S2197">
        <v>22923</v>
      </c>
      <c r="T2197">
        <v>2682</v>
      </c>
      <c r="U2197">
        <v>19658</v>
      </c>
      <c r="V2197">
        <v>26081</v>
      </c>
      <c r="W2197">
        <v>237</v>
      </c>
      <c r="X2197">
        <v>135</v>
      </c>
      <c r="Y2197">
        <v>0</v>
      </c>
      <c r="Z2197">
        <v>0</v>
      </c>
      <c r="AA2197">
        <v>0</v>
      </c>
      <c r="AB2197">
        <v>1</v>
      </c>
      <c r="AC2197" t="s">
        <v>1764</v>
      </c>
      <c r="AD2197" t="s">
        <v>4632</v>
      </c>
      <c r="AE2197">
        <v>1.5</v>
      </c>
    </row>
    <row r="2198" spans="1:31">
      <c r="A2198" t="s">
        <v>5057</v>
      </c>
      <c r="B2198">
        <v>2012</v>
      </c>
      <c r="C2198" t="s">
        <v>4632</v>
      </c>
      <c r="D2198" t="s">
        <v>523</v>
      </c>
      <c r="E2198" t="s">
        <v>55</v>
      </c>
      <c r="F2198" t="s">
        <v>55</v>
      </c>
      <c r="G2198" t="s">
        <v>55</v>
      </c>
      <c r="H2198" t="s">
        <v>55</v>
      </c>
      <c r="I2198" t="s">
        <v>72</v>
      </c>
      <c r="J2198" t="s">
        <v>55</v>
      </c>
      <c r="K2198">
        <v>50.605316999999999</v>
      </c>
      <c r="L2198">
        <v>2.5389620000000002</v>
      </c>
      <c r="M2198">
        <v>45.517000000000003</v>
      </c>
      <c r="N2198">
        <v>55.685000000000002</v>
      </c>
      <c r="O2198" t="s">
        <v>57</v>
      </c>
      <c r="P2198" t="s">
        <v>5058</v>
      </c>
      <c r="Q2198">
        <v>5.0789999999999997</v>
      </c>
      <c r="R2198">
        <v>5.0890000000000004</v>
      </c>
      <c r="S2198">
        <v>84388</v>
      </c>
      <c r="T2198">
        <v>6594</v>
      </c>
      <c r="U2198">
        <v>75903</v>
      </c>
      <c r="V2198">
        <v>92858</v>
      </c>
      <c r="W2198">
        <v>537</v>
      </c>
      <c r="X2198">
        <v>303</v>
      </c>
      <c r="Y2198">
        <v>0</v>
      </c>
      <c r="Z2198">
        <v>0</v>
      </c>
      <c r="AA2198">
        <v>0</v>
      </c>
      <c r="AB2198">
        <v>1</v>
      </c>
      <c r="AC2198" t="s">
        <v>5059</v>
      </c>
      <c r="AD2198" t="s">
        <v>4632</v>
      </c>
      <c r="AE2198">
        <v>1.38</v>
      </c>
    </row>
    <row r="2199" spans="1:31">
      <c r="A2199" t="s">
        <v>5060</v>
      </c>
      <c r="B2199">
        <v>2012</v>
      </c>
      <c r="C2199" t="s">
        <v>4632</v>
      </c>
      <c r="D2199" t="s">
        <v>523</v>
      </c>
      <c r="E2199" t="s">
        <v>55</v>
      </c>
      <c r="F2199" t="s">
        <v>55</v>
      </c>
      <c r="G2199" t="s">
        <v>55</v>
      </c>
      <c r="H2199" t="s">
        <v>55</v>
      </c>
      <c r="I2199" t="s">
        <v>72</v>
      </c>
      <c r="J2199" t="s">
        <v>137</v>
      </c>
      <c r="K2199">
        <v>53.617699999999999</v>
      </c>
      <c r="L2199">
        <v>6.9684759999999999</v>
      </c>
      <c r="M2199">
        <v>39.299999999999997</v>
      </c>
      <c r="N2199">
        <v>67.512</v>
      </c>
      <c r="O2199" t="s">
        <v>57</v>
      </c>
      <c r="P2199" t="s">
        <v>5061</v>
      </c>
      <c r="Q2199">
        <v>13.894</v>
      </c>
      <c r="R2199">
        <v>14.318</v>
      </c>
      <c r="S2199">
        <v>14037</v>
      </c>
      <c r="T2199">
        <v>3497</v>
      </c>
      <c r="U2199">
        <v>10289</v>
      </c>
      <c r="V2199">
        <v>17674</v>
      </c>
      <c r="W2199">
        <v>46</v>
      </c>
      <c r="X2199">
        <v>27</v>
      </c>
      <c r="Y2199">
        <v>0</v>
      </c>
      <c r="Z2199">
        <v>0</v>
      </c>
      <c r="AA2199">
        <v>0</v>
      </c>
      <c r="AB2199">
        <v>1</v>
      </c>
      <c r="AC2199" t="s">
        <v>267</v>
      </c>
      <c r="AD2199" t="s">
        <v>4632</v>
      </c>
      <c r="AE2199">
        <v>0.88</v>
      </c>
    </row>
    <row r="2200" spans="1:31">
      <c r="A2200" t="s">
        <v>5062</v>
      </c>
      <c r="B2200">
        <v>2012</v>
      </c>
      <c r="C2200" t="s">
        <v>4632</v>
      </c>
      <c r="D2200" t="s">
        <v>523</v>
      </c>
      <c r="E2200" t="s">
        <v>55</v>
      </c>
      <c r="F2200" t="s">
        <v>55</v>
      </c>
      <c r="G2200" t="s">
        <v>55</v>
      </c>
      <c r="H2200" t="s">
        <v>55</v>
      </c>
      <c r="I2200" t="s">
        <v>72</v>
      </c>
      <c r="J2200" t="s">
        <v>141</v>
      </c>
      <c r="K2200">
        <v>41.699997000000003</v>
      </c>
      <c r="L2200">
        <v>6.7926640000000003</v>
      </c>
      <c r="M2200">
        <v>28.353999999999999</v>
      </c>
      <c r="N2200">
        <v>56</v>
      </c>
      <c r="O2200" t="s">
        <v>57</v>
      </c>
      <c r="P2200" t="s">
        <v>5063</v>
      </c>
      <c r="Q2200">
        <v>14.3</v>
      </c>
      <c r="R2200">
        <v>13.346</v>
      </c>
      <c r="S2200">
        <v>12574</v>
      </c>
      <c r="T2200">
        <v>2352</v>
      </c>
      <c r="U2200">
        <v>8550</v>
      </c>
      <c r="V2200">
        <v>16886</v>
      </c>
      <c r="W2200">
        <v>77</v>
      </c>
      <c r="X2200">
        <v>39</v>
      </c>
      <c r="Y2200">
        <v>0</v>
      </c>
      <c r="Z2200">
        <v>0</v>
      </c>
      <c r="AA2200">
        <v>0</v>
      </c>
      <c r="AB2200">
        <v>1</v>
      </c>
      <c r="AC2200" t="s">
        <v>676</v>
      </c>
      <c r="AD2200" t="s">
        <v>4632</v>
      </c>
      <c r="AE2200">
        <v>1.44</v>
      </c>
    </row>
    <row r="2201" spans="1:31">
      <c r="A2201" t="s">
        <v>5064</v>
      </c>
      <c r="B2201">
        <v>2012</v>
      </c>
      <c r="C2201" t="s">
        <v>4632</v>
      </c>
      <c r="D2201" t="s">
        <v>523</v>
      </c>
      <c r="E2201" t="s">
        <v>55</v>
      </c>
      <c r="F2201" t="s">
        <v>55</v>
      </c>
      <c r="G2201" t="s">
        <v>55</v>
      </c>
      <c r="H2201" t="s">
        <v>55</v>
      </c>
      <c r="I2201" t="s">
        <v>72</v>
      </c>
      <c r="J2201" t="s">
        <v>145</v>
      </c>
      <c r="K2201">
        <v>38.539358</v>
      </c>
      <c r="L2201">
        <v>5.3294030000000001</v>
      </c>
      <c r="M2201">
        <v>28.132999999999999</v>
      </c>
      <c r="N2201">
        <v>49.776000000000003</v>
      </c>
      <c r="O2201" t="s">
        <v>57</v>
      </c>
      <c r="P2201" t="s">
        <v>5065</v>
      </c>
      <c r="Q2201">
        <v>11.236000000000001</v>
      </c>
      <c r="R2201">
        <v>10.406000000000001</v>
      </c>
      <c r="S2201">
        <v>13478</v>
      </c>
      <c r="T2201">
        <v>2317</v>
      </c>
      <c r="U2201">
        <v>9838</v>
      </c>
      <c r="V2201">
        <v>17407</v>
      </c>
      <c r="W2201">
        <v>97</v>
      </c>
      <c r="X2201">
        <v>49</v>
      </c>
      <c r="Y2201">
        <v>0</v>
      </c>
      <c r="Z2201">
        <v>0</v>
      </c>
      <c r="AA2201">
        <v>0</v>
      </c>
      <c r="AB2201">
        <v>1</v>
      </c>
      <c r="AC2201" t="s">
        <v>161</v>
      </c>
      <c r="AD2201" t="s">
        <v>4632</v>
      </c>
      <c r="AE2201">
        <v>1.1499999999999999</v>
      </c>
    </row>
    <row r="2202" spans="1:31">
      <c r="A2202" t="s">
        <v>5066</v>
      </c>
      <c r="B2202">
        <v>2012</v>
      </c>
      <c r="C2202" t="s">
        <v>4632</v>
      </c>
      <c r="D2202" t="s">
        <v>523</v>
      </c>
      <c r="E2202" t="s">
        <v>55</v>
      </c>
      <c r="F2202" t="s">
        <v>55</v>
      </c>
      <c r="G2202" t="s">
        <v>55</v>
      </c>
      <c r="H2202" t="s">
        <v>55</v>
      </c>
      <c r="I2202" t="s">
        <v>72</v>
      </c>
      <c r="J2202" t="s">
        <v>149</v>
      </c>
      <c r="K2202">
        <v>52.958387999999999</v>
      </c>
      <c r="L2202">
        <v>5.0617049999999999</v>
      </c>
      <c r="M2202">
        <v>42.603000000000002</v>
      </c>
      <c r="N2202">
        <v>63.13</v>
      </c>
      <c r="O2202" t="s">
        <v>57</v>
      </c>
      <c r="P2202" t="s">
        <v>5067</v>
      </c>
      <c r="Q2202">
        <v>10.172000000000001</v>
      </c>
      <c r="R2202">
        <v>10.355</v>
      </c>
      <c r="S2202">
        <v>20548</v>
      </c>
      <c r="T2202">
        <v>2884</v>
      </c>
      <c r="U2202">
        <v>16530</v>
      </c>
      <c r="V2202">
        <v>24494</v>
      </c>
      <c r="W2202">
        <v>154</v>
      </c>
      <c r="X2202">
        <v>84</v>
      </c>
      <c r="Y2202">
        <v>0</v>
      </c>
      <c r="Z2202">
        <v>0</v>
      </c>
      <c r="AA2202">
        <v>0</v>
      </c>
      <c r="AB2202">
        <v>1</v>
      </c>
      <c r="AC2202" t="s">
        <v>404</v>
      </c>
      <c r="AD2202" t="s">
        <v>4632</v>
      </c>
      <c r="AE2202">
        <v>1.57</v>
      </c>
    </row>
    <row r="2203" spans="1:31">
      <c r="A2203" t="s">
        <v>5068</v>
      </c>
      <c r="B2203">
        <v>2012</v>
      </c>
      <c r="C2203" t="s">
        <v>4632</v>
      </c>
      <c r="D2203" t="s">
        <v>523</v>
      </c>
      <c r="E2203" t="s">
        <v>55</v>
      </c>
      <c r="F2203" t="s">
        <v>55</v>
      </c>
      <c r="G2203" t="s">
        <v>55</v>
      </c>
      <c r="H2203" t="s">
        <v>55</v>
      </c>
      <c r="I2203" t="s">
        <v>72</v>
      </c>
      <c r="J2203" t="s">
        <v>153</v>
      </c>
      <c r="K2203">
        <v>64.800565000000006</v>
      </c>
      <c r="L2203">
        <v>5.1569289999999999</v>
      </c>
      <c r="M2203">
        <v>53.773000000000003</v>
      </c>
      <c r="N2203">
        <v>74.78</v>
      </c>
      <c r="O2203" t="s">
        <v>57</v>
      </c>
      <c r="P2203" t="s">
        <v>5069</v>
      </c>
      <c r="Q2203">
        <v>9.98</v>
      </c>
      <c r="R2203">
        <v>11.028</v>
      </c>
      <c r="S2203">
        <v>23752</v>
      </c>
      <c r="T2203">
        <v>3294</v>
      </c>
      <c r="U2203">
        <v>19710</v>
      </c>
      <c r="V2203">
        <v>27410</v>
      </c>
      <c r="W2203">
        <v>163</v>
      </c>
      <c r="X2203">
        <v>104</v>
      </c>
      <c r="Y2203">
        <v>0</v>
      </c>
      <c r="Z2203">
        <v>0</v>
      </c>
      <c r="AA2203">
        <v>0</v>
      </c>
      <c r="AB2203">
        <v>1</v>
      </c>
      <c r="AC2203" t="s">
        <v>1706</v>
      </c>
      <c r="AD2203" t="s">
        <v>4632</v>
      </c>
      <c r="AE2203">
        <v>1.89</v>
      </c>
    </row>
    <row r="2204" spans="1:31">
      <c r="A2204" t="s">
        <v>5070</v>
      </c>
      <c r="B2204">
        <v>2012</v>
      </c>
      <c r="C2204" t="s">
        <v>5071</v>
      </c>
      <c r="D2204" t="s">
        <v>55</v>
      </c>
      <c r="E2204" t="s">
        <v>55</v>
      </c>
      <c r="F2204" t="s">
        <v>55</v>
      </c>
      <c r="G2204" t="s">
        <v>55</v>
      </c>
      <c r="H2204" t="s">
        <v>56</v>
      </c>
      <c r="I2204" t="s">
        <v>55</v>
      </c>
      <c r="J2204" t="s">
        <v>55</v>
      </c>
      <c r="K2204">
        <v>1.896814</v>
      </c>
      <c r="L2204">
        <v>1.283962</v>
      </c>
      <c r="M2204">
        <v>0.26200000000000001</v>
      </c>
      <c r="N2204">
        <v>6.3890000000000002</v>
      </c>
      <c r="O2204" t="s">
        <v>57</v>
      </c>
      <c r="P2204" t="s">
        <v>5072</v>
      </c>
      <c r="Q2204">
        <v>4.492</v>
      </c>
      <c r="R2204">
        <v>1.635</v>
      </c>
      <c r="S2204">
        <v>413</v>
      </c>
      <c r="T2204">
        <v>273</v>
      </c>
      <c r="U2204">
        <v>57</v>
      </c>
      <c r="V2204">
        <v>1392</v>
      </c>
      <c r="W2204">
        <v>61</v>
      </c>
      <c r="X2204">
        <v>3</v>
      </c>
      <c r="Y2204">
        <v>0</v>
      </c>
      <c r="Z2204">
        <v>0</v>
      </c>
      <c r="AA2204">
        <v>0</v>
      </c>
      <c r="AB2204">
        <v>1</v>
      </c>
      <c r="AC2204" t="s">
        <v>3394</v>
      </c>
      <c r="AD2204" t="s">
        <v>5071</v>
      </c>
      <c r="AE2204">
        <v>0.53</v>
      </c>
    </row>
    <row r="2205" spans="1:31">
      <c r="A2205" t="s">
        <v>5073</v>
      </c>
      <c r="B2205">
        <v>2012</v>
      </c>
      <c r="C2205" t="s">
        <v>5071</v>
      </c>
      <c r="D2205" t="s">
        <v>55</v>
      </c>
      <c r="E2205" t="s">
        <v>55</v>
      </c>
      <c r="F2205" t="s">
        <v>55</v>
      </c>
      <c r="G2205" t="s">
        <v>55</v>
      </c>
      <c r="H2205" t="s">
        <v>56</v>
      </c>
      <c r="I2205" t="s">
        <v>61</v>
      </c>
      <c r="J2205" t="s">
        <v>55</v>
      </c>
      <c r="K2205">
        <v>1.759118</v>
      </c>
      <c r="L2205">
        <v>1.3527389999999999</v>
      </c>
      <c r="M2205">
        <v>0.16400000000000001</v>
      </c>
      <c r="N2205">
        <v>6.7750000000000004</v>
      </c>
      <c r="O2205" t="s">
        <v>57</v>
      </c>
      <c r="P2205" t="s">
        <v>5074</v>
      </c>
      <c r="Q2205">
        <v>5.016</v>
      </c>
      <c r="R2205">
        <v>1.595</v>
      </c>
      <c r="S2205">
        <v>179</v>
      </c>
      <c r="T2205">
        <v>130</v>
      </c>
      <c r="U2205">
        <v>17</v>
      </c>
      <c r="V2205">
        <v>688</v>
      </c>
      <c r="W2205">
        <v>35</v>
      </c>
      <c r="X2205">
        <v>2</v>
      </c>
      <c r="Y2205">
        <v>0</v>
      </c>
      <c r="Z2205">
        <v>0</v>
      </c>
      <c r="AA2205">
        <v>0</v>
      </c>
      <c r="AB2205">
        <v>1</v>
      </c>
      <c r="AC2205" t="s">
        <v>3394</v>
      </c>
      <c r="AD2205" t="s">
        <v>5071</v>
      </c>
      <c r="AE2205">
        <v>0.36</v>
      </c>
    </row>
    <row r="2206" spans="1:31">
      <c r="A2206" t="s">
        <v>5075</v>
      </c>
      <c r="B2206">
        <v>2012</v>
      </c>
      <c r="C2206" t="s">
        <v>5071</v>
      </c>
      <c r="D2206" t="s">
        <v>55</v>
      </c>
      <c r="E2206" t="s">
        <v>55</v>
      </c>
      <c r="F2206" t="s">
        <v>55</v>
      </c>
      <c r="G2206" t="s">
        <v>55</v>
      </c>
      <c r="H2206" t="s">
        <v>65</v>
      </c>
      <c r="I2206" t="s">
        <v>55</v>
      </c>
      <c r="J2206" t="s">
        <v>55</v>
      </c>
      <c r="K2206">
        <v>11.292042</v>
      </c>
      <c r="L2206">
        <v>2.6032350000000002</v>
      </c>
      <c r="M2206">
        <v>6.69</v>
      </c>
      <c r="N2206">
        <v>17.513999999999999</v>
      </c>
      <c r="O2206" t="s">
        <v>57</v>
      </c>
      <c r="P2206" t="s">
        <v>5076</v>
      </c>
      <c r="Q2206">
        <v>6.2210000000000001</v>
      </c>
      <c r="R2206">
        <v>4.6020000000000003</v>
      </c>
      <c r="S2206">
        <v>6530</v>
      </c>
      <c r="T2206">
        <v>1613</v>
      </c>
      <c r="U2206">
        <v>3869</v>
      </c>
      <c r="V2206">
        <v>10128</v>
      </c>
      <c r="W2206">
        <v>215</v>
      </c>
      <c r="X2206">
        <v>29</v>
      </c>
      <c r="Y2206">
        <v>0</v>
      </c>
      <c r="Z2206">
        <v>0</v>
      </c>
      <c r="AA2206">
        <v>0</v>
      </c>
      <c r="AB2206">
        <v>1</v>
      </c>
      <c r="AC2206" t="s">
        <v>258</v>
      </c>
      <c r="AD2206" t="s">
        <v>5071</v>
      </c>
      <c r="AE2206">
        <v>1.45</v>
      </c>
    </row>
    <row r="2207" spans="1:31">
      <c r="A2207" t="s">
        <v>5077</v>
      </c>
      <c r="B2207">
        <v>2012</v>
      </c>
      <c r="C2207" t="s">
        <v>5071</v>
      </c>
      <c r="D2207" t="s">
        <v>55</v>
      </c>
      <c r="E2207" t="s">
        <v>55</v>
      </c>
      <c r="F2207" t="s">
        <v>55</v>
      </c>
      <c r="G2207" t="s">
        <v>55</v>
      </c>
      <c r="H2207" t="s">
        <v>65</v>
      </c>
      <c r="I2207" t="s">
        <v>61</v>
      </c>
      <c r="J2207" t="s">
        <v>55</v>
      </c>
      <c r="K2207">
        <v>11.666096</v>
      </c>
      <c r="L2207">
        <v>3.6952410000000002</v>
      </c>
      <c r="M2207">
        <v>5.4379999999999997</v>
      </c>
      <c r="N2207">
        <v>21.08</v>
      </c>
      <c r="O2207" t="s">
        <v>57</v>
      </c>
      <c r="P2207" t="s">
        <v>5078</v>
      </c>
      <c r="Q2207">
        <v>9.4139999999999997</v>
      </c>
      <c r="R2207">
        <v>6.2279999999999998</v>
      </c>
      <c r="S2207">
        <v>3775</v>
      </c>
      <c r="T2207">
        <v>1233</v>
      </c>
      <c r="U2207">
        <v>1759</v>
      </c>
      <c r="V2207">
        <v>6820</v>
      </c>
      <c r="W2207">
        <v>140</v>
      </c>
      <c r="X2207">
        <v>19</v>
      </c>
      <c r="Y2207">
        <v>0</v>
      </c>
      <c r="Z2207">
        <v>0</v>
      </c>
      <c r="AA2207">
        <v>0</v>
      </c>
      <c r="AB2207">
        <v>1</v>
      </c>
      <c r="AC2207" t="s">
        <v>63</v>
      </c>
      <c r="AD2207" t="s">
        <v>5071</v>
      </c>
      <c r="AE2207">
        <v>1.84</v>
      </c>
    </row>
    <row r="2208" spans="1:31">
      <c r="A2208" t="s">
        <v>5079</v>
      </c>
      <c r="B2208">
        <v>2012</v>
      </c>
      <c r="C2208" t="s">
        <v>5071</v>
      </c>
      <c r="D2208" t="s">
        <v>55</v>
      </c>
      <c r="E2208" t="s">
        <v>55</v>
      </c>
      <c r="F2208" t="s">
        <v>55</v>
      </c>
      <c r="G2208" t="s">
        <v>55</v>
      </c>
      <c r="H2208" t="s">
        <v>65</v>
      </c>
      <c r="I2208" t="s">
        <v>72</v>
      </c>
      <c r="J2208" t="s">
        <v>55</v>
      </c>
      <c r="K2208">
        <v>10.816981999999999</v>
      </c>
      <c r="L2208">
        <v>3.9725350000000001</v>
      </c>
      <c r="M2208">
        <v>4.3529999999999998</v>
      </c>
      <c r="N2208">
        <v>21.31</v>
      </c>
      <c r="O2208" t="s">
        <v>57</v>
      </c>
      <c r="P2208" t="s">
        <v>5080</v>
      </c>
      <c r="Q2208">
        <v>10.493</v>
      </c>
      <c r="R2208">
        <v>6.4640000000000004</v>
      </c>
      <c r="S2208">
        <v>2756</v>
      </c>
      <c r="T2208">
        <v>1046</v>
      </c>
      <c r="U2208">
        <v>1109</v>
      </c>
      <c r="V2208">
        <v>5429</v>
      </c>
      <c r="W2208">
        <v>75</v>
      </c>
      <c r="X2208">
        <v>10</v>
      </c>
      <c r="Y2208">
        <v>0</v>
      </c>
      <c r="Z2208">
        <v>0</v>
      </c>
      <c r="AA2208">
        <v>0</v>
      </c>
      <c r="AB2208">
        <v>1</v>
      </c>
      <c r="AC2208" t="s">
        <v>236</v>
      </c>
      <c r="AD2208" t="s">
        <v>5071</v>
      </c>
      <c r="AE2208">
        <v>1.21</v>
      </c>
    </row>
    <row r="2209" spans="1:31">
      <c r="A2209" t="s">
        <v>5081</v>
      </c>
      <c r="B2209">
        <v>2012</v>
      </c>
      <c r="C2209" t="s">
        <v>5071</v>
      </c>
      <c r="D2209" t="s">
        <v>55</v>
      </c>
      <c r="E2209" t="s">
        <v>55</v>
      </c>
      <c r="F2209" t="s">
        <v>55</v>
      </c>
      <c r="G2209" t="s">
        <v>55</v>
      </c>
      <c r="H2209" t="s">
        <v>76</v>
      </c>
      <c r="I2209" t="s">
        <v>55</v>
      </c>
      <c r="J2209" t="s">
        <v>55</v>
      </c>
      <c r="K2209">
        <v>14.019822</v>
      </c>
      <c r="L2209">
        <v>2.381856</v>
      </c>
      <c r="M2209">
        <v>9.6539999999999999</v>
      </c>
      <c r="N2209">
        <v>19.419</v>
      </c>
      <c r="O2209" t="s">
        <v>57</v>
      </c>
      <c r="P2209" t="s">
        <v>5082</v>
      </c>
      <c r="Q2209">
        <v>5.399</v>
      </c>
      <c r="R2209">
        <v>4.3659999999999997</v>
      </c>
      <c r="S2209">
        <v>13370</v>
      </c>
      <c r="T2209">
        <v>2266</v>
      </c>
      <c r="U2209">
        <v>9207</v>
      </c>
      <c r="V2209">
        <v>18519</v>
      </c>
      <c r="W2209">
        <v>387</v>
      </c>
      <c r="X2209">
        <v>63</v>
      </c>
      <c r="Y2209">
        <v>0</v>
      </c>
      <c r="Z2209">
        <v>0</v>
      </c>
      <c r="AA2209">
        <v>0</v>
      </c>
      <c r="AB2209">
        <v>1</v>
      </c>
      <c r="AC2209" t="s">
        <v>3407</v>
      </c>
      <c r="AD2209" t="s">
        <v>5071</v>
      </c>
      <c r="AE2209">
        <v>1.82</v>
      </c>
    </row>
    <row r="2210" spans="1:31">
      <c r="A2210" t="s">
        <v>5083</v>
      </c>
      <c r="B2210">
        <v>2012</v>
      </c>
      <c r="C2210" t="s">
        <v>5071</v>
      </c>
      <c r="D2210" t="s">
        <v>55</v>
      </c>
      <c r="E2210" t="s">
        <v>55</v>
      </c>
      <c r="F2210" t="s">
        <v>55</v>
      </c>
      <c r="G2210" t="s">
        <v>55</v>
      </c>
      <c r="H2210" t="s">
        <v>76</v>
      </c>
      <c r="I2210" t="s">
        <v>61</v>
      </c>
      <c r="J2210" t="s">
        <v>55</v>
      </c>
      <c r="K2210">
        <v>16.265046000000002</v>
      </c>
      <c r="L2210">
        <v>2.9749289999999999</v>
      </c>
      <c r="M2210">
        <v>10.824</v>
      </c>
      <c r="N2210">
        <v>23.047000000000001</v>
      </c>
      <c r="O2210" t="s">
        <v>57</v>
      </c>
      <c r="P2210" t="s">
        <v>5084</v>
      </c>
      <c r="Q2210">
        <v>6.782</v>
      </c>
      <c r="R2210">
        <v>5.4409999999999998</v>
      </c>
      <c r="S2210">
        <v>7771</v>
      </c>
      <c r="T2210">
        <v>1410</v>
      </c>
      <c r="U2210">
        <v>5171</v>
      </c>
      <c r="V2210">
        <v>11011</v>
      </c>
      <c r="W2210">
        <v>254</v>
      </c>
      <c r="X2210">
        <v>48</v>
      </c>
      <c r="Y2210">
        <v>0</v>
      </c>
      <c r="Z2210">
        <v>0</v>
      </c>
      <c r="AA2210">
        <v>0</v>
      </c>
      <c r="AB2210">
        <v>1</v>
      </c>
      <c r="AC2210" t="s">
        <v>314</v>
      </c>
      <c r="AD2210" t="s">
        <v>5071</v>
      </c>
      <c r="AE2210">
        <v>1.64</v>
      </c>
    </row>
    <row r="2211" spans="1:31">
      <c r="A2211" t="s">
        <v>5085</v>
      </c>
      <c r="B2211">
        <v>2012</v>
      </c>
      <c r="C2211" t="s">
        <v>5071</v>
      </c>
      <c r="D2211" t="s">
        <v>55</v>
      </c>
      <c r="E2211" t="s">
        <v>55</v>
      </c>
      <c r="F2211" t="s">
        <v>55</v>
      </c>
      <c r="G2211" t="s">
        <v>55</v>
      </c>
      <c r="H2211" t="s">
        <v>76</v>
      </c>
      <c r="I2211" t="s">
        <v>72</v>
      </c>
      <c r="J2211" t="s">
        <v>55</v>
      </c>
      <c r="K2211">
        <v>11.765846</v>
      </c>
      <c r="L2211">
        <v>3.6635179999999998</v>
      </c>
      <c r="M2211">
        <v>5.5709999999999997</v>
      </c>
      <c r="N2211">
        <v>21.056000000000001</v>
      </c>
      <c r="O2211" t="s">
        <v>57</v>
      </c>
      <c r="P2211" t="s">
        <v>5086</v>
      </c>
      <c r="Q2211">
        <v>9.2899999999999991</v>
      </c>
      <c r="R2211">
        <v>6.1950000000000003</v>
      </c>
      <c r="S2211">
        <v>5599</v>
      </c>
      <c r="T2211">
        <v>1787</v>
      </c>
      <c r="U2211">
        <v>2651</v>
      </c>
      <c r="V2211">
        <v>10020</v>
      </c>
      <c r="W2211">
        <v>133</v>
      </c>
      <c r="X2211">
        <v>15</v>
      </c>
      <c r="Y2211">
        <v>0</v>
      </c>
      <c r="Z2211">
        <v>0</v>
      </c>
      <c r="AA2211">
        <v>0</v>
      </c>
      <c r="AB2211">
        <v>1</v>
      </c>
      <c r="AC2211" t="s">
        <v>59</v>
      </c>
      <c r="AD2211" t="s">
        <v>5071</v>
      </c>
      <c r="AE2211">
        <v>1.71</v>
      </c>
    </row>
    <row r="2212" spans="1:31">
      <c r="A2212" t="s">
        <v>5087</v>
      </c>
      <c r="B2212">
        <v>2012</v>
      </c>
      <c r="C2212" t="s">
        <v>5071</v>
      </c>
      <c r="D2212" t="s">
        <v>55</v>
      </c>
      <c r="E2212" t="s">
        <v>55</v>
      </c>
      <c r="F2212" t="s">
        <v>55</v>
      </c>
      <c r="G2212" t="s">
        <v>55</v>
      </c>
      <c r="H2212" t="s">
        <v>86</v>
      </c>
      <c r="I2212" t="s">
        <v>55</v>
      </c>
      <c r="J2212" t="s">
        <v>55</v>
      </c>
      <c r="K2212">
        <v>16.136091</v>
      </c>
      <c r="L2212">
        <v>2.3128549999999999</v>
      </c>
      <c r="M2212">
        <v>11.831</v>
      </c>
      <c r="N2212">
        <v>21.253</v>
      </c>
      <c r="O2212" t="s">
        <v>57</v>
      </c>
      <c r="P2212" t="s">
        <v>5088</v>
      </c>
      <c r="Q2212">
        <v>5.1159999999999997</v>
      </c>
      <c r="R2212">
        <v>4.3049999999999997</v>
      </c>
      <c r="S2212">
        <v>13381</v>
      </c>
      <c r="T2212">
        <v>2093</v>
      </c>
      <c r="U2212">
        <v>9812</v>
      </c>
      <c r="V2212">
        <v>17624</v>
      </c>
      <c r="W2212">
        <v>402</v>
      </c>
      <c r="X2212">
        <v>66</v>
      </c>
      <c r="Y2212">
        <v>0</v>
      </c>
      <c r="Z2212">
        <v>0</v>
      </c>
      <c r="AA2212">
        <v>0</v>
      </c>
      <c r="AB2212">
        <v>1</v>
      </c>
      <c r="AC2212" t="s">
        <v>267</v>
      </c>
      <c r="AD2212" t="s">
        <v>5071</v>
      </c>
      <c r="AE2212">
        <v>1.59</v>
      </c>
    </row>
    <row r="2213" spans="1:31">
      <c r="A2213" t="s">
        <v>5089</v>
      </c>
      <c r="B2213">
        <v>2012</v>
      </c>
      <c r="C2213" t="s">
        <v>5071</v>
      </c>
      <c r="D2213" t="s">
        <v>55</v>
      </c>
      <c r="E2213" t="s">
        <v>55</v>
      </c>
      <c r="F2213" t="s">
        <v>55</v>
      </c>
      <c r="G2213" t="s">
        <v>55</v>
      </c>
      <c r="H2213" t="s">
        <v>86</v>
      </c>
      <c r="I2213" t="s">
        <v>61</v>
      </c>
      <c r="J2213" t="s">
        <v>55</v>
      </c>
      <c r="K2213">
        <v>16.425227</v>
      </c>
      <c r="L2213">
        <v>2.4885820000000001</v>
      </c>
      <c r="M2213">
        <v>11.81</v>
      </c>
      <c r="N2213">
        <v>21.959</v>
      </c>
      <c r="O2213" t="s">
        <v>57</v>
      </c>
      <c r="P2213" t="s">
        <v>5090</v>
      </c>
      <c r="Q2213">
        <v>5.5339999999999998</v>
      </c>
      <c r="R2213">
        <v>4.6150000000000002</v>
      </c>
      <c r="S2213">
        <v>6664</v>
      </c>
      <c r="T2213">
        <v>1042</v>
      </c>
      <c r="U2213">
        <v>4792</v>
      </c>
      <c r="V2213">
        <v>8910</v>
      </c>
      <c r="W2213">
        <v>250</v>
      </c>
      <c r="X2213">
        <v>45</v>
      </c>
      <c r="Y2213">
        <v>0</v>
      </c>
      <c r="Z2213">
        <v>0</v>
      </c>
      <c r="AA2213">
        <v>0</v>
      </c>
      <c r="AB2213">
        <v>1</v>
      </c>
      <c r="AC2213" t="s">
        <v>480</v>
      </c>
      <c r="AD2213" t="s">
        <v>5071</v>
      </c>
      <c r="AE2213">
        <v>1.1200000000000001</v>
      </c>
    </row>
    <row r="2214" spans="1:31">
      <c r="A2214" t="s">
        <v>5091</v>
      </c>
      <c r="B2214">
        <v>2012</v>
      </c>
      <c r="C2214" t="s">
        <v>5071</v>
      </c>
      <c r="D2214" t="s">
        <v>55</v>
      </c>
      <c r="E2214" t="s">
        <v>55</v>
      </c>
      <c r="F2214" t="s">
        <v>55</v>
      </c>
      <c r="G2214" t="s">
        <v>55</v>
      </c>
      <c r="H2214" t="s">
        <v>86</v>
      </c>
      <c r="I2214" t="s">
        <v>72</v>
      </c>
      <c r="J2214" t="s">
        <v>55</v>
      </c>
      <c r="K2214">
        <v>15.859095</v>
      </c>
      <c r="L2214">
        <v>3.5457320000000001</v>
      </c>
      <c r="M2214">
        <v>9.5090000000000003</v>
      </c>
      <c r="N2214">
        <v>24.189</v>
      </c>
      <c r="O2214" t="s">
        <v>57</v>
      </c>
      <c r="P2214" t="s">
        <v>5092</v>
      </c>
      <c r="Q2214">
        <v>8.33</v>
      </c>
      <c r="R2214">
        <v>6.35</v>
      </c>
      <c r="S2214">
        <v>6717</v>
      </c>
      <c r="T2214">
        <v>1721</v>
      </c>
      <c r="U2214">
        <v>4027</v>
      </c>
      <c r="V2214">
        <v>10245</v>
      </c>
      <c r="W2214">
        <v>152</v>
      </c>
      <c r="X2214">
        <v>21</v>
      </c>
      <c r="Y2214">
        <v>0</v>
      </c>
      <c r="Z2214">
        <v>0</v>
      </c>
      <c r="AA2214">
        <v>0</v>
      </c>
      <c r="AB2214">
        <v>1</v>
      </c>
      <c r="AC2214" t="s">
        <v>258</v>
      </c>
      <c r="AD2214" t="s">
        <v>5071</v>
      </c>
      <c r="AE2214">
        <v>1.42</v>
      </c>
    </row>
    <row r="2215" spans="1:31">
      <c r="A2215" t="s">
        <v>5093</v>
      </c>
      <c r="B2215">
        <v>2012</v>
      </c>
      <c r="C2215" t="s">
        <v>5071</v>
      </c>
      <c r="D2215" t="s">
        <v>55</v>
      </c>
      <c r="E2215" t="s">
        <v>55</v>
      </c>
      <c r="F2215" t="s">
        <v>55</v>
      </c>
      <c r="G2215" t="s">
        <v>55</v>
      </c>
      <c r="H2215" t="s">
        <v>96</v>
      </c>
      <c r="I2215" t="s">
        <v>55</v>
      </c>
      <c r="J2215" t="s">
        <v>55</v>
      </c>
      <c r="K2215">
        <v>19.645620999999998</v>
      </c>
      <c r="L2215">
        <v>2.750591</v>
      </c>
      <c r="M2215">
        <v>14.488</v>
      </c>
      <c r="N2215">
        <v>25.686</v>
      </c>
      <c r="O2215" t="s">
        <v>57</v>
      </c>
      <c r="P2215" t="s">
        <v>5094</v>
      </c>
      <c r="Q2215">
        <v>6.04</v>
      </c>
      <c r="R2215">
        <v>5.1580000000000004</v>
      </c>
      <c r="S2215">
        <v>18504</v>
      </c>
      <c r="T2215">
        <v>2876</v>
      </c>
      <c r="U2215">
        <v>13646</v>
      </c>
      <c r="V2215">
        <v>24193</v>
      </c>
      <c r="W2215">
        <v>416</v>
      </c>
      <c r="X2215">
        <v>84</v>
      </c>
      <c r="Y2215">
        <v>0</v>
      </c>
      <c r="Z2215">
        <v>0</v>
      </c>
      <c r="AA2215">
        <v>0</v>
      </c>
      <c r="AB2215">
        <v>1</v>
      </c>
      <c r="AC2215" t="s">
        <v>252</v>
      </c>
      <c r="AD2215" t="s">
        <v>5071</v>
      </c>
      <c r="AE2215">
        <v>1.99</v>
      </c>
    </row>
    <row r="2216" spans="1:31">
      <c r="A2216" t="s">
        <v>5095</v>
      </c>
      <c r="B2216">
        <v>2012</v>
      </c>
      <c r="C2216" t="s">
        <v>5071</v>
      </c>
      <c r="D2216" t="s">
        <v>55</v>
      </c>
      <c r="E2216" t="s">
        <v>55</v>
      </c>
      <c r="F2216" t="s">
        <v>55</v>
      </c>
      <c r="G2216" t="s">
        <v>55</v>
      </c>
      <c r="H2216" t="s">
        <v>96</v>
      </c>
      <c r="I2216" t="s">
        <v>61</v>
      </c>
      <c r="J2216" t="s">
        <v>55</v>
      </c>
      <c r="K2216">
        <v>20.631667</v>
      </c>
      <c r="L2216">
        <v>3.9918580000000001</v>
      </c>
      <c r="M2216">
        <v>13.294</v>
      </c>
      <c r="N2216">
        <v>29.722000000000001</v>
      </c>
      <c r="O2216" t="s">
        <v>57</v>
      </c>
      <c r="P2216" t="s">
        <v>5096</v>
      </c>
      <c r="Q2216">
        <v>9.09</v>
      </c>
      <c r="R2216">
        <v>7.3369999999999997</v>
      </c>
      <c r="S2216">
        <v>10343</v>
      </c>
      <c r="T2216">
        <v>2263</v>
      </c>
      <c r="U2216">
        <v>6665</v>
      </c>
      <c r="V2216">
        <v>14900</v>
      </c>
      <c r="W2216">
        <v>248</v>
      </c>
      <c r="X2216">
        <v>51</v>
      </c>
      <c r="Y2216">
        <v>0</v>
      </c>
      <c r="Z2216">
        <v>0</v>
      </c>
      <c r="AA2216">
        <v>0</v>
      </c>
      <c r="AB2216">
        <v>1</v>
      </c>
      <c r="AC2216" t="s">
        <v>4271</v>
      </c>
      <c r="AD2216" t="s">
        <v>5071</v>
      </c>
      <c r="AE2216">
        <v>2.4</v>
      </c>
    </row>
    <row r="2217" spans="1:31">
      <c r="A2217" t="s">
        <v>5097</v>
      </c>
      <c r="B2217">
        <v>2012</v>
      </c>
      <c r="C2217" t="s">
        <v>5071</v>
      </c>
      <c r="D2217" t="s">
        <v>55</v>
      </c>
      <c r="E2217" t="s">
        <v>55</v>
      </c>
      <c r="F2217" t="s">
        <v>55</v>
      </c>
      <c r="G2217" t="s">
        <v>55</v>
      </c>
      <c r="H2217" t="s">
        <v>96</v>
      </c>
      <c r="I2217" t="s">
        <v>72</v>
      </c>
      <c r="J2217" t="s">
        <v>55</v>
      </c>
      <c r="K2217">
        <v>18.523568999999998</v>
      </c>
      <c r="L2217">
        <v>3.9004210000000001</v>
      </c>
      <c r="M2217">
        <v>11.449</v>
      </c>
      <c r="N2217">
        <v>27.547000000000001</v>
      </c>
      <c r="O2217" t="s">
        <v>57</v>
      </c>
      <c r="P2217" t="s">
        <v>5098</v>
      </c>
      <c r="Q2217">
        <v>9.0229999999999997</v>
      </c>
      <c r="R2217">
        <v>7.0739999999999998</v>
      </c>
      <c r="S2217">
        <v>8161</v>
      </c>
      <c r="T2217">
        <v>1926</v>
      </c>
      <c r="U2217">
        <v>5044</v>
      </c>
      <c r="V2217">
        <v>12136</v>
      </c>
      <c r="W2217">
        <v>168</v>
      </c>
      <c r="X2217">
        <v>33</v>
      </c>
      <c r="Y2217">
        <v>0</v>
      </c>
      <c r="Z2217">
        <v>0</v>
      </c>
      <c r="AA2217">
        <v>0</v>
      </c>
      <c r="AB2217">
        <v>1</v>
      </c>
      <c r="AC2217" t="s">
        <v>1093</v>
      </c>
      <c r="AD2217" t="s">
        <v>5071</v>
      </c>
      <c r="AE2217">
        <v>1.68</v>
      </c>
    </row>
    <row r="2218" spans="1:31">
      <c r="A2218" t="s">
        <v>5099</v>
      </c>
      <c r="B2218">
        <v>2012</v>
      </c>
      <c r="C2218" t="s">
        <v>5071</v>
      </c>
      <c r="D2218" t="s">
        <v>55</v>
      </c>
      <c r="E2218" t="s">
        <v>55</v>
      </c>
      <c r="F2218" t="s">
        <v>55</v>
      </c>
      <c r="G2218" t="s">
        <v>55</v>
      </c>
      <c r="H2218" t="s">
        <v>105</v>
      </c>
      <c r="I2218" t="s">
        <v>55</v>
      </c>
      <c r="J2218" t="s">
        <v>55</v>
      </c>
      <c r="K2218">
        <v>19.641393000000001</v>
      </c>
      <c r="L2218">
        <v>3.0664539999999998</v>
      </c>
      <c r="M2218">
        <v>13.93</v>
      </c>
      <c r="N2218">
        <v>26.452999999999999</v>
      </c>
      <c r="O2218" t="s">
        <v>57</v>
      </c>
      <c r="P2218" t="s">
        <v>5100</v>
      </c>
      <c r="Q2218">
        <v>6.8109999999999999</v>
      </c>
      <c r="R2218">
        <v>5.7110000000000003</v>
      </c>
      <c r="S2218">
        <v>11487</v>
      </c>
      <c r="T2218">
        <v>1983</v>
      </c>
      <c r="U2218">
        <v>8146</v>
      </c>
      <c r="V2218">
        <v>15470</v>
      </c>
      <c r="W2218">
        <v>277</v>
      </c>
      <c r="X2218">
        <v>54</v>
      </c>
      <c r="Y2218">
        <v>0</v>
      </c>
      <c r="Z2218">
        <v>0</v>
      </c>
      <c r="AA2218">
        <v>0</v>
      </c>
      <c r="AB2218">
        <v>1</v>
      </c>
      <c r="AC2218" t="s">
        <v>255</v>
      </c>
      <c r="AD2218" t="s">
        <v>5071</v>
      </c>
      <c r="AE2218">
        <v>1.64</v>
      </c>
    </row>
    <row r="2219" spans="1:31">
      <c r="A2219" t="s">
        <v>5101</v>
      </c>
      <c r="B2219">
        <v>2012</v>
      </c>
      <c r="C2219" t="s">
        <v>5071</v>
      </c>
      <c r="D2219" t="s">
        <v>55</v>
      </c>
      <c r="E2219" t="s">
        <v>55</v>
      </c>
      <c r="F2219" t="s">
        <v>55</v>
      </c>
      <c r="G2219" t="s">
        <v>55</v>
      </c>
      <c r="H2219" t="s">
        <v>105</v>
      </c>
      <c r="I2219" t="s">
        <v>61</v>
      </c>
      <c r="J2219" t="s">
        <v>55</v>
      </c>
      <c r="K2219">
        <v>16.169983999999999</v>
      </c>
      <c r="L2219">
        <v>3.2861639999999999</v>
      </c>
      <c r="M2219">
        <v>10.222</v>
      </c>
      <c r="N2219">
        <v>23.771000000000001</v>
      </c>
      <c r="O2219" t="s">
        <v>57</v>
      </c>
      <c r="P2219" t="s">
        <v>5102</v>
      </c>
      <c r="Q2219">
        <v>7.601</v>
      </c>
      <c r="R2219">
        <v>5.9480000000000004</v>
      </c>
      <c r="S2219">
        <v>5037</v>
      </c>
      <c r="T2219">
        <v>1160</v>
      </c>
      <c r="U2219">
        <v>3184</v>
      </c>
      <c r="V2219">
        <v>7405</v>
      </c>
      <c r="W2219">
        <v>169</v>
      </c>
      <c r="X2219">
        <v>29</v>
      </c>
      <c r="Y2219">
        <v>0</v>
      </c>
      <c r="Z2219">
        <v>0</v>
      </c>
      <c r="AA2219">
        <v>0</v>
      </c>
      <c r="AB2219">
        <v>1</v>
      </c>
      <c r="AC2219" t="s">
        <v>201</v>
      </c>
      <c r="AD2219" t="s">
        <v>5071</v>
      </c>
      <c r="AE2219">
        <v>1.34</v>
      </c>
    </row>
    <row r="2220" spans="1:31">
      <c r="A2220" t="s">
        <v>5103</v>
      </c>
      <c r="B2220">
        <v>2012</v>
      </c>
      <c r="C2220" t="s">
        <v>5071</v>
      </c>
      <c r="D2220" t="s">
        <v>55</v>
      </c>
      <c r="E2220" t="s">
        <v>55</v>
      </c>
      <c r="F2220" t="s">
        <v>55</v>
      </c>
      <c r="G2220" t="s">
        <v>55</v>
      </c>
      <c r="H2220" t="s">
        <v>105</v>
      </c>
      <c r="I2220" t="s">
        <v>72</v>
      </c>
      <c r="J2220" t="s">
        <v>55</v>
      </c>
      <c r="K2220">
        <v>23.598457</v>
      </c>
      <c r="L2220">
        <v>5.2181220000000001</v>
      </c>
      <c r="M2220">
        <v>14.069000000000001</v>
      </c>
      <c r="N2220">
        <v>35.570999999999998</v>
      </c>
      <c r="O2220" t="s">
        <v>57</v>
      </c>
      <c r="P2220" t="s">
        <v>5104</v>
      </c>
      <c r="Q2220">
        <v>11.973000000000001</v>
      </c>
      <c r="R2220">
        <v>9.5289999999999999</v>
      </c>
      <c r="S2220">
        <v>6449</v>
      </c>
      <c r="T2220">
        <v>1703</v>
      </c>
      <c r="U2220">
        <v>3845</v>
      </c>
      <c r="V2220">
        <v>9721</v>
      </c>
      <c r="W2220">
        <v>108</v>
      </c>
      <c r="X2220">
        <v>25</v>
      </c>
      <c r="Y2220">
        <v>0</v>
      </c>
      <c r="Z2220">
        <v>0</v>
      </c>
      <c r="AA2220">
        <v>0</v>
      </c>
      <c r="AB2220">
        <v>1</v>
      </c>
      <c r="AC2220" t="s">
        <v>258</v>
      </c>
      <c r="AD2220" t="s">
        <v>5071</v>
      </c>
      <c r="AE2220">
        <v>1.62</v>
      </c>
    </row>
    <row r="2221" spans="1:31">
      <c r="A2221" t="s">
        <v>5105</v>
      </c>
      <c r="B2221">
        <v>2012</v>
      </c>
      <c r="C2221" t="s">
        <v>5071</v>
      </c>
      <c r="D2221" t="s">
        <v>55</v>
      </c>
      <c r="E2221" t="s">
        <v>55</v>
      </c>
      <c r="F2221" t="s">
        <v>55</v>
      </c>
      <c r="G2221" t="s">
        <v>55</v>
      </c>
      <c r="H2221" t="s">
        <v>115</v>
      </c>
      <c r="I2221" t="s">
        <v>55</v>
      </c>
      <c r="J2221" t="s">
        <v>55</v>
      </c>
      <c r="K2221">
        <v>21.12086</v>
      </c>
      <c r="L2221">
        <v>4.7044319999999997</v>
      </c>
      <c r="M2221">
        <v>12.585000000000001</v>
      </c>
      <c r="N2221">
        <v>32.015000000000001</v>
      </c>
      <c r="O2221" t="s">
        <v>57</v>
      </c>
      <c r="P2221" t="s">
        <v>5106</v>
      </c>
      <c r="Q2221">
        <v>10.894</v>
      </c>
      <c r="R2221">
        <v>8.5359999999999996</v>
      </c>
      <c r="S2221">
        <v>5015</v>
      </c>
      <c r="T2221">
        <v>1080</v>
      </c>
      <c r="U2221">
        <v>2988</v>
      </c>
      <c r="V2221">
        <v>7602</v>
      </c>
      <c r="W2221">
        <v>138</v>
      </c>
      <c r="X2221">
        <v>28</v>
      </c>
      <c r="Y2221">
        <v>0</v>
      </c>
      <c r="Z2221">
        <v>0</v>
      </c>
      <c r="AA2221">
        <v>0</v>
      </c>
      <c r="AB2221">
        <v>1</v>
      </c>
      <c r="AC2221" t="s">
        <v>567</v>
      </c>
      <c r="AD2221" t="s">
        <v>5071</v>
      </c>
      <c r="AE2221">
        <v>1.82</v>
      </c>
    </row>
    <row r="2222" spans="1:31">
      <c r="A2222" t="s">
        <v>5107</v>
      </c>
      <c r="B2222">
        <v>2012</v>
      </c>
      <c r="C2222" t="s">
        <v>5071</v>
      </c>
      <c r="D2222" t="s">
        <v>55</v>
      </c>
      <c r="E2222" t="s">
        <v>55</v>
      </c>
      <c r="F2222" t="s">
        <v>55</v>
      </c>
      <c r="G2222" t="s">
        <v>55</v>
      </c>
      <c r="H2222" t="s">
        <v>115</v>
      </c>
      <c r="I2222" t="s">
        <v>61</v>
      </c>
      <c r="J2222" t="s">
        <v>55</v>
      </c>
      <c r="K2222">
        <v>20.730649</v>
      </c>
      <c r="L2222">
        <v>5.9696769999999999</v>
      </c>
      <c r="M2222">
        <v>10.272</v>
      </c>
      <c r="N2222">
        <v>35.103999999999999</v>
      </c>
      <c r="O2222" t="s">
        <v>57</v>
      </c>
      <c r="P2222" t="s">
        <v>5108</v>
      </c>
      <c r="Q2222">
        <v>14.374000000000001</v>
      </c>
      <c r="R2222">
        <v>10.459</v>
      </c>
      <c r="S2222">
        <v>2407</v>
      </c>
      <c r="T2222">
        <v>686</v>
      </c>
      <c r="U2222">
        <v>1193</v>
      </c>
      <c r="V2222">
        <v>4076</v>
      </c>
      <c r="W2222">
        <v>79</v>
      </c>
      <c r="X2222">
        <v>17</v>
      </c>
      <c r="Y2222">
        <v>0</v>
      </c>
      <c r="Z2222">
        <v>0</v>
      </c>
      <c r="AA2222">
        <v>0</v>
      </c>
      <c r="AB2222">
        <v>1</v>
      </c>
      <c r="AC2222" t="s">
        <v>456</v>
      </c>
      <c r="AD2222" t="s">
        <v>5071</v>
      </c>
      <c r="AE2222">
        <v>1.69</v>
      </c>
    </row>
    <row r="2223" spans="1:31">
      <c r="A2223" t="s">
        <v>5109</v>
      </c>
      <c r="B2223">
        <v>2012</v>
      </c>
      <c r="C2223" t="s">
        <v>5071</v>
      </c>
      <c r="D2223" t="s">
        <v>55</v>
      </c>
      <c r="E2223" t="s">
        <v>55</v>
      </c>
      <c r="F2223" t="s">
        <v>55</v>
      </c>
      <c r="G2223" t="s">
        <v>55</v>
      </c>
      <c r="H2223" t="s">
        <v>115</v>
      </c>
      <c r="I2223" t="s">
        <v>72</v>
      </c>
      <c r="J2223" t="s">
        <v>55</v>
      </c>
      <c r="K2223">
        <v>21.494285999999999</v>
      </c>
      <c r="L2223">
        <v>7.5469749999999998</v>
      </c>
      <c r="M2223">
        <v>8.7149999999999999</v>
      </c>
      <c r="N2223">
        <v>40.197000000000003</v>
      </c>
      <c r="O2223" t="s">
        <v>57</v>
      </c>
      <c r="P2223" t="s">
        <v>5110</v>
      </c>
      <c r="Q2223">
        <v>18.702999999999999</v>
      </c>
      <c r="R2223">
        <v>12.779</v>
      </c>
      <c r="S2223">
        <v>2608</v>
      </c>
      <c r="T2223">
        <v>902</v>
      </c>
      <c r="U2223">
        <v>1057</v>
      </c>
      <c r="V2223">
        <v>4877</v>
      </c>
      <c r="W2223">
        <v>59</v>
      </c>
      <c r="X2223">
        <v>11</v>
      </c>
      <c r="Y2223">
        <v>0</v>
      </c>
      <c r="Z2223">
        <v>0</v>
      </c>
      <c r="AA2223">
        <v>0</v>
      </c>
      <c r="AB2223">
        <v>1</v>
      </c>
      <c r="AC2223" t="s">
        <v>236</v>
      </c>
      <c r="AD2223" t="s">
        <v>5071</v>
      </c>
      <c r="AE2223">
        <v>1.96</v>
      </c>
    </row>
    <row r="2224" spans="1:31">
      <c r="A2224" t="s">
        <v>5111</v>
      </c>
      <c r="B2224">
        <v>2012</v>
      </c>
      <c r="C2224" t="s">
        <v>5071</v>
      </c>
      <c r="D2224" t="s">
        <v>55</v>
      </c>
      <c r="E2224" t="s">
        <v>55</v>
      </c>
      <c r="F2224" t="s">
        <v>55</v>
      </c>
      <c r="G2224" t="s">
        <v>55</v>
      </c>
      <c r="H2224" t="s">
        <v>125</v>
      </c>
      <c r="I2224" t="s">
        <v>55</v>
      </c>
      <c r="J2224" t="s">
        <v>55</v>
      </c>
      <c r="K2224">
        <v>22.764683000000002</v>
      </c>
      <c r="L2224">
        <v>5.9009600000000004</v>
      </c>
      <c r="M2224">
        <v>12.221</v>
      </c>
      <c r="N2224">
        <v>36.615000000000002</v>
      </c>
      <c r="O2224" t="s">
        <v>57</v>
      </c>
      <c r="P2224" t="s">
        <v>5112</v>
      </c>
      <c r="Q2224">
        <v>13.85</v>
      </c>
      <c r="R2224">
        <v>10.542999999999999</v>
      </c>
      <c r="S2224">
        <v>2258</v>
      </c>
      <c r="T2224">
        <v>665</v>
      </c>
      <c r="U2224">
        <v>1212</v>
      </c>
      <c r="V2224">
        <v>3631</v>
      </c>
      <c r="W2224">
        <v>70</v>
      </c>
      <c r="X2224">
        <v>16</v>
      </c>
      <c r="Y2224">
        <v>0</v>
      </c>
      <c r="Z2224">
        <v>0</v>
      </c>
      <c r="AA2224">
        <v>0</v>
      </c>
      <c r="AB2224">
        <v>1</v>
      </c>
      <c r="AC2224" t="s">
        <v>456</v>
      </c>
      <c r="AD2224" t="s">
        <v>5071</v>
      </c>
      <c r="AE2224">
        <v>1.37</v>
      </c>
    </row>
    <row r="2225" spans="1:31">
      <c r="A2225" t="s">
        <v>5113</v>
      </c>
      <c r="B2225">
        <v>2012</v>
      </c>
      <c r="C2225" t="s">
        <v>5071</v>
      </c>
      <c r="D2225" t="s">
        <v>55</v>
      </c>
      <c r="E2225" t="s">
        <v>55</v>
      </c>
      <c r="F2225" t="s">
        <v>55</v>
      </c>
      <c r="G2225" t="s">
        <v>55</v>
      </c>
      <c r="H2225" t="s">
        <v>125</v>
      </c>
      <c r="I2225" t="s">
        <v>61</v>
      </c>
      <c r="J2225" t="s">
        <v>55</v>
      </c>
      <c r="K2225">
        <v>10.714255</v>
      </c>
      <c r="L2225">
        <v>6.0248299999999997</v>
      </c>
      <c r="M2225">
        <v>2.1789999999999998</v>
      </c>
      <c r="N2225">
        <v>28.64</v>
      </c>
      <c r="O2225" t="s">
        <v>57</v>
      </c>
      <c r="P2225" t="s">
        <v>5114</v>
      </c>
      <c r="Q2225">
        <v>17.925000000000001</v>
      </c>
      <c r="R2225">
        <v>8.5350000000000001</v>
      </c>
      <c r="S2225">
        <v>592</v>
      </c>
      <c r="T2225">
        <v>329</v>
      </c>
      <c r="U2225">
        <v>120</v>
      </c>
      <c r="V2225">
        <v>1582</v>
      </c>
      <c r="W2225">
        <v>40</v>
      </c>
      <c r="X2225">
        <v>5</v>
      </c>
      <c r="Y2225">
        <v>0</v>
      </c>
      <c r="Z2225">
        <v>0</v>
      </c>
      <c r="AA2225">
        <v>0</v>
      </c>
      <c r="AB2225">
        <v>1</v>
      </c>
      <c r="AC2225" t="s">
        <v>3377</v>
      </c>
      <c r="AD2225" t="s">
        <v>5071</v>
      </c>
      <c r="AE2225">
        <v>1.48</v>
      </c>
    </row>
    <row r="2226" spans="1:31">
      <c r="A2226" t="s">
        <v>5115</v>
      </c>
      <c r="B2226">
        <v>2012</v>
      </c>
      <c r="C2226" t="s">
        <v>5071</v>
      </c>
      <c r="D2226" t="s">
        <v>55</v>
      </c>
      <c r="E2226" t="s">
        <v>55</v>
      </c>
      <c r="F2226" t="s">
        <v>55</v>
      </c>
      <c r="G2226" t="s">
        <v>55</v>
      </c>
      <c r="H2226" t="s">
        <v>125</v>
      </c>
      <c r="I2226" t="s">
        <v>72</v>
      </c>
      <c r="J2226" t="s">
        <v>55</v>
      </c>
      <c r="K2226">
        <v>37.923155999999999</v>
      </c>
      <c r="L2226">
        <v>11.052552</v>
      </c>
      <c r="M2226">
        <v>17.515000000000001</v>
      </c>
      <c r="N2226">
        <v>62.048000000000002</v>
      </c>
      <c r="O2226" t="s">
        <v>57</v>
      </c>
      <c r="P2226" t="s">
        <v>5116</v>
      </c>
      <c r="Q2226">
        <v>24.125</v>
      </c>
      <c r="R2226">
        <v>20.408000000000001</v>
      </c>
      <c r="S2226">
        <v>1666</v>
      </c>
      <c r="T2226">
        <v>586</v>
      </c>
      <c r="U2226">
        <v>769</v>
      </c>
      <c r="V2226">
        <v>2725</v>
      </c>
      <c r="W2226">
        <v>30</v>
      </c>
      <c r="X2226">
        <v>11</v>
      </c>
      <c r="Y2226">
        <v>0</v>
      </c>
      <c r="Z2226">
        <v>0</v>
      </c>
      <c r="AA2226">
        <v>0</v>
      </c>
      <c r="AB2226">
        <v>1</v>
      </c>
      <c r="AC2226" t="s">
        <v>130</v>
      </c>
      <c r="AD2226" t="s">
        <v>5071</v>
      </c>
      <c r="AE2226">
        <v>1.5</v>
      </c>
    </row>
    <row r="2227" spans="1:31">
      <c r="A2227" t="s">
        <v>5117</v>
      </c>
      <c r="B2227">
        <v>2012</v>
      </c>
      <c r="C2227" t="s">
        <v>5071</v>
      </c>
      <c r="D2227" t="s">
        <v>55</v>
      </c>
      <c r="E2227" t="s">
        <v>55</v>
      </c>
      <c r="F2227" t="s">
        <v>55</v>
      </c>
      <c r="G2227" t="s">
        <v>55</v>
      </c>
      <c r="H2227" t="s">
        <v>55</v>
      </c>
      <c r="I2227" t="s">
        <v>55</v>
      </c>
      <c r="J2227" t="s">
        <v>55</v>
      </c>
      <c r="K2227">
        <v>15.972860000000001</v>
      </c>
      <c r="L2227">
        <v>1.1208370000000001</v>
      </c>
      <c r="M2227">
        <v>13.826000000000001</v>
      </c>
      <c r="N2227">
        <v>18.309000000000001</v>
      </c>
      <c r="O2227" t="s">
        <v>57</v>
      </c>
      <c r="P2227" t="s">
        <v>5118</v>
      </c>
      <c r="Q2227">
        <v>2.3359999999999999</v>
      </c>
      <c r="R2227">
        <v>2.1469999999999998</v>
      </c>
      <c r="S2227">
        <v>70958</v>
      </c>
      <c r="T2227">
        <v>5425</v>
      </c>
      <c r="U2227">
        <v>61420</v>
      </c>
      <c r="V2227">
        <v>81336</v>
      </c>
      <c r="W2227">
        <v>1966</v>
      </c>
      <c r="X2227">
        <v>343</v>
      </c>
      <c r="Y2227">
        <v>0</v>
      </c>
      <c r="Z2227">
        <v>0</v>
      </c>
      <c r="AA2227">
        <v>0</v>
      </c>
      <c r="AB2227">
        <v>1</v>
      </c>
      <c r="AC2227" t="s">
        <v>5119</v>
      </c>
      <c r="AD2227" t="s">
        <v>5071</v>
      </c>
      <c r="AE2227">
        <v>1.84</v>
      </c>
    </row>
    <row r="2228" spans="1:31">
      <c r="A2228" t="s">
        <v>5120</v>
      </c>
      <c r="B2228">
        <v>2012</v>
      </c>
      <c r="C2228" t="s">
        <v>5071</v>
      </c>
      <c r="D2228" t="s">
        <v>55</v>
      </c>
      <c r="E2228" t="s">
        <v>55</v>
      </c>
      <c r="F2228" t="s">
        <v>55</v>
      </c>
      <c r="G2228" t="s">
        <v>55</v>
      </c>
      <c r="H2228" t="s">
        <v>55</v>
      </c>
      <c r="I2228" t="s">
        <v>55</v>
      </c>
      <c r="J2228" t="s">
        <v>137</v>
      </c>
      <c r="K2228">
        <v>21.819089999999999</v>
      </c>
      <c r="L2228">
        <v>5.4326059999999998</v>
      </c>
      <c r="M2228">
        <v>12.061999999999999</v>
      </c>
      <c r="N2228">
        <v>34.584000000000003</v>
      </c>
      <c r="O2228" t="s">
        <v>57</v>
      </c>
      <c r="P2228" t="s">
        <v>5121</v>
      </c>
      <c r="Q2228">
        <v>12.765000000000001</v>
      </c>
      <c r="R2228">
        <v>9.7569999999999997</v>
      </c>
      <c r="S2228">
        <v>12436</v>
      </c>
      <c r="T2228">
        <v>3585</v>
      </c>
      <c r="U2228">
        <v>6875</v>
      </c>
      <c r="V2228">
        <v>19711</v>
      </c>
      <c r="W2228">
        <v>137</v>
      </c>
      <c r="X2228">
        <v>26</v>
      </c>
      <c r="Y2228">
        <v>0</v>
      </c>
      <c r="Z2228">
        <v>0</v>
      </c>
      <c r="AA2228">
        <v>0</v>
      </c>
      <c r="AB2228">
        <v>1</v>
      </c>
      <c r="AC2228" t="s">
        <v>5122</v>
      </c>
      <c r="AD2228" t="s">
        <v>5071</v>
      </c>
      <c r="AE2228">
        <v>2.35</v>
      </c>
    </row>
    <row r="2229" spans="1:31">
      <c r="A2229" t="s">
        <v>5123</v>
      </c>
      <c r="B2229">
        <v>2012</v>
      </c>
      <c r="C2229" t="s">
        <v>5071</v>
      </c>
      <c r="D2229" t="s">
        <v>55</v>
      </c>
      <c r="E2229" t="s">
        <v>55</v>
      </c>
      <c r="F2229" t="s">
        <v>55</v>
      </c>
      <c r="G2229" t="s">
        <v>55</v>
      </c>
      <c r="H2229" t="s">
        <v>55</v>
      </c>
      <c r="I2229" t="s">
        <v>55</v>
      </c>
      <c r="J2229" t="s">
        <v>141</v>
      </c>
      <c r="K2229">
        <v>14.159788000000001</v>
      </c>
      <c r="L2229">
        <v>2.9572270000000001</v>
      </c>
      <c r="M2229">
        <v>8.8420000000000005</v>
      </c>
      <c r="N2229">
        <v>21.064</v>
      </c>
      <c r="O2229" t="s">
        <v>57</v>
      </c>
      <c r="P2229" t="s">
        <v>5124</v>
      </c>
      <c r="Q2229">
        <v>6.9039999999999999</v>
      </c>
      <c r="R2229">
        <v>5.3179999999999996</v>
      </c>
      <c r="S2229">
        <v>9764</v>
      </c>
      <c r="T2229">
        <v>1963</v>
      </c>
      <c r="U2229">
        <v>6097</v>
      </c>
      <c r="V2229">
        <v>14524</v>
      </c>
      <c r="W2229">
        <v>212</v>
      </c>
      <c r="X2229">
        <v>33</v>
      </c>
      <c r="Y2229">
        <v>0</v>
      </c>
      <c r="Z2229">
        <v>0</v>
      </c>
      <c r="AA2229">
        <v>0</v>
      </c>
      <c r="AB2229">
        <v>1</v>
      </c>
      <c r="AC2229" t="s">
        <v>1099</v>
      </c>
      <c r="AD2229" t="s">
        <v>5071</v>
      </c>
      <c r="AE2229">
        <v>1.52</v>
      </c>
    </row>
    <row r="2230" spans="1:31">
      <c r="A2230" t="s">
        <v>5125</v>
      </c>
      <c r="B2230">
        <v>2012</v>
      </c>
      <c r="C2230" t="s">
        <v>5071</v>
      </c>
      <c r="D2230" t="s">
        <v>55</v>
      </c>
      <c r="E2230" t="s">
        <v>55</v>
      </c>
      <c r="F2230" t="s">
        <v>55</v>
      </c>
      <c r="G2230" t="s">
        <v>55</v>
      </c>
      <c r="H2230" t="s">
        <v>55</v>
      </c>
      <c r="I2230" t="s">
        <v>55</v>
      </c>
      <c r="J2230" t="s">
        <v>145</v>
      </c>
      <c r="K2230">
        <v>12.915710000000001</v>
      </c>
      <c r="L2230">
        <v>2.3011149999999998</v>
      </c>
      <c r="M2230">
        <v>8.7249999999999996</v>
      </c>
      <c r="N2230">
        <v>18.173999999999999</v>
      </c>
      <c r="O2230" t="s">
        <v>57</v>
      </c>
      <c r="P2230" t="s">
        <v>5126</v>
      </c>
      <c r="Q2230">
        <v>5.258</v>
      </c>
      <c r="R2230">
        <v>4.1909999999999998</v>
      </c>
      <c r="S2230">
        <v>10143</v>
      </c>
      <c r="T2230">
        <v>1832</v>
      </c>
      <c r="U2230">
        <v>6852</v>
      </c>
      <c r="V2230">
        <v>14273</v>
      </c>
      <c r="W2230">
        <v>284</v>
      </c>
      <c r="X2230">
        <v>40</v>
      </c>
      <c r="Y2230">
        <v>0</v>
      </c>
      <c r="Z2230">
        <v>0</v>
      </c>
      <c r="AA2230">
        <v>0</v>
      </c>
      <c r="AB2230">
        <v>1</v>
      </c>
      <c r="AC2230" t="s">
        <v>923</v>
      </c>
      <c r="AD2230" t="s">
        <v>5071</v>
      </c>
      <c r="AE2230">
        <v>1.33</v>
      </c>
    </row>
    <row r="2231" spans="1:31">
      <c r="A2231" t="s">
        <v>5127</v>
      </c>
      <c r="B2231">
        <v>2012</v>
      </c>
      <c r="C2231" t="s">
        <v>5071</v>
      </c>
      <c r="D2231" t="s">
        <v>55</v>
      </c>
      <c r="E2231" t="s">
        <v>55</v>
      </c>
      <c r="F2231" t="s">
        <v>55</v>
      </c>
      <c r="G2231" t="s">
        <v>55</v>
      </c>
      <c r="H2231" t="s">
        <v>55</v>
      </c>
      <c r="I2231" t="s">
        <v>55</v>
      </c>
      <c r="J2231" t="s">
        <v>149</v>
      </c>
      <c r="K2231">
        <v>12.789835</v>
      </c>
      <c r="L2231">
        <v>1.4747319999999999</v>
      </c>
      <c r="M2231">
        <v>10.026</v>
      </c>
      <c r="N2231">
        <v>15.99</v>
      </c>
      <c r="O2231" t="s">
        <v>57</v>
      </c>
      <c r="P2231" t="s">
        <v>5128</v>
      </c>
      <c r="Q2231">
        <v>3.2</v>
      </c>
      <c r="R2231">
        <v>2.7639999999999998</v>
      </c>
      <c r="S2231">
        <v>13147</v>
      </c>
      <c r="T2231">
        <v>1606</v>
      </c>
      <c r="U2231">
        <v>10306</v>
      </c>
      <c r="V2231">
        <v>16437</v>
      </c>
      <c r="W2231">
        <v>524</v>
      </c>
      <c r="X2231">
        <v>89</v>
      </c>
      <c r="Y2231">
        <v>0</v>
      </c>
      <c r="Z2231">
        <v>0</v>
      </c>
      <c r="AA2231">
        <v>0</v>
      </c>
      <c r="AB2231">
        <v>1</v>
      </c>
      <c r="AC2231" t="s">
        <v>560</v>
      </c>
      <c r="AD2231" t="s">
        <v>5071</v>
      </c>
      <c r="AE2231">
        <v>1.02</v>
      </c>
    </row>
    <row r="2232" spans="1:31">
      <c r="A2232" t="s">
        <v>5129</v>
      </c>
      <c r="B2232">
        <v>2012</v>
      </c>
      <c r="C2232" t="s">
        <v>5071</v>
      </c>
      <c r="D2232" t="s">
        <v>55</v>
      </c>
      <c r="E2232" t="s">
        <v>55</v>
      </c>
      <c r="F2232" t="s">
        <v>55</v>
      </c>
      <c r="G2232" t="s">
        <v>55</v>
      </c>
      <c r="H2232" t="s">
        <v>55</v>
      </c>
      <c r="I2232" t="s">
        <v>55</v>
      </c>
      <c r="J2232" t="s">
        <v>153</v>
      </c>
      <c r="K2232">
        <v>18.594859</v>
      </c>
      <c r="L2232">
        <v>2.0937000000000001</v>
      </c>
      <c r="M2232">
        <v>14.634</v>
      </c>
      <c r="N2232">
        <v>23.103999999999999</v>
      </c>
      <c r="O2232" t="s">
        <v>57</v>
      </c>
      <c r="P2232" t="s">
        <v>5130</v>
      </c>
      <c r="Q2232">
        <v>4.5090000000000003</v>
      </c>
      <c r="R2232">
        <v>3.9609999999999999</v>
      </c>
      <c r="S2232">
        <v>25468</v>
      </c>
      <c r="T2232">
        <v>3076</v>
      </c>
      <c r="U2232">
        <v>20042</v>
      </c>
      <c r="V2232">
        <v>31643</v>
      </c>
      <c r="W2232">
        <v>809</v>
      </c>
      <c r="X2232">
        <v>155</v>
      </c>
      <c r="Y2232">
        <v>0</v>
      </c>
      <c r="Z2232">
        <v>0</v>
      </c>
      <c r="AA2232">
        <v>0</v>
      </c>
      <c r="AB2232">
        <v>1</v>
      </c>
      <c r="AC2232" t="s">
        <v>261</v>
      </c>
      <c r="AD2232" t="s">
        <v>5071</v>
      </c>
      <c r="AE2232">
        <v>2.34</v>
      </c>
    </row>
    <row r="2233" spans="1:31">
      <c r="A2233" t="s">
        <v>5131</v>
      </c>
      <c r="B2233">
        <v>2012</v>
      </c>
      <c r="C2233" t="s">
        <v>5071</v>
      </c>
      <c r="D2233" t="s">
        <v>55</v>
      </c>
      <c r="E2233" t="s">
        <v>55</v>
      </c>
      <c r="F2233" t="s">
        <v>55</v>
      </c>
      <c r="G2233" t="s">
        <v>55</v>
      </c>
      <c r="H2233" t="s">
        <v>55</v>
      </c>
      <c r="I2233" t="s">
        <v>61</v>
      </c>
      <c r="J2233" t="s">
        <v>55</v>
      </c>
      <c r="K2233">
        <v>16.035751999999999</v>
      </c>
      <c r="L2233">
        <v>1.51589</v>
      </c>
      <c r="M2233">
        <v>13.157999999999999</v>
      </c>
      <c r="N2233">
        <v>19.260999999999999</v>
      </c>
      <c r="O2233" t="s">
        <v>57</v>
      </c>
      <c r="P2233" t="s">
        <v>5132</v>
      </c>
      <c r="Q2233">
        <v>3.2250000000000001</v>
      </c>
      <c r="R2233">
        <v>2.8780000000000001</v>
      </c>
      <c r="S2233">
        <v>36768</v>
      </c>
      <c r="T2233">
        <v>3701</v>
      </c>
      <c r="U2233">
        <v>30169</v>
      </c>
      <c r="V2233">
        <v>44162</v>
      </c>
      <c r="W2233">
        <v>1215</v>
      </c>
      <c r="X2233">
        <v>216</v>
      </c>
      <c r="Y2233">
        <v>0</v>
      </c>
      <c r="Z2233">
        <v>0</v>
      </c>
      <c r="AA2233">
        <v>0</v>
      </c>
      <c r="AB2233">
        <v>1</v>
      </c>
      <c r="AC2233" t="s">
        <v>5133</v>
      </c>
      <c r="AD2233" t="s">
        <v>5071</v>
      </c>
      <c r="AE2233">
        <v>2.0699999999999998</v>
      </c>
    </row>
    <row r="2234" spans="1:31">
      <c r="A2234" t="s">
        <v>5134</v>
      </c>
      <c r="B2234">
        <v>2012</v>
      </c>
      <c r="C2234" t="s">
        <v>5071</v>
      </c>
      <c r="D2234" t="s">
        <v>55</v>
      </c>
      <c r="E2234" t="s">
        <v>55</v>
      </c>
      <c r="F2234" t="s">
        <v>55</v>
      </c>
      <c r="G2234" t="s">
        <v>55</v>
      </c>
      <c r="H2234" t="s">
        <v>55</v>
      </c>
      <c r="I2234" t="s">
        <v>61</v>
      </c>
      <c r="J2234" t="s">
        <v>137</v>
      </c>
      <c r="K2234">
        <v>17.183388000000001</v>
      </c>
      <c r="L2234">
        <v>7.0463930000000001</v>
      </c>
      <c r="M2234">
        <v>5.8179999999999996</v>
      </c>
      <c r="N2234">
        <v>35.688000000000002</v>
      </c>
      <c r="O2234" t="s">
        <v>57</v>
      </c>
      <c r="P2234" t="s">
        <v>5135</v>
      </c>
      <c r="Q2234">
        <v>18.504999999999999</v>
      </c>
      <c r="R2234">
        <v>11.365</v>
      </c>
      <c r="S2234">
        <v>4154</v>
      </c>
      <c r="T2234">
        <v>1894</v>
      </c>
      <c r="U2234">
        <v>1407</v>
      </c>
      <c r="V2234">
        <v>8628</v>
      </c>
      <c r="W2234">
        <v>75</v>
      </c>
      <c r="X2234">
        <v>12</v>
      </c>
      <c r="Y2234">
        <v>0</v>
      </c>
      <c r="Z2234">
        <v>0</v>
      </c>
      <c r="AA2234">
        <v>0</v>
      </c>
      <c r="AB2234">
        <v>1</v>
      </c>
      <c r="AC2234" t="s">
        <v>5136</v>
      </c>
      <c r="AD2234" t="s">
        <v>5071</v>
      </c>
      <c r="AE2234">
        <v>2.58</v>
      </c>
    </row>
    <row r="2235" spans="1:31">
      <c r="A2235" t="s">
        <v>5137</v>
      </c>
      <c r="B2235">
        <v>2012</v>
      </c>
      <c r="C2235" t="s">
        <v>5071</v>
      </c>
      <c r="D2235" t="s">
        <v>55</v>
      </c>
      <c r="E2235" t="s">
        <v>55</v>
      </c>
      <c r="F2235" t="s">
        <v>55</v>
      </c>
      <c r="G2235" t="s">
        <v>55</v>
      </c>
      <c r="H2235" t="s">
        <v>55</v>
      </c>
      <c r="I2235" t="s">
        <v>61</v>
      </c>
      <c r="J2235" t="s">
        <v>141</v>
      </c>
      <c r="K2235">
        <v>8.5314329999999998</v>
      </c>
      <c r="L2235">
        <v>2.761854</v>
      </c>
      <c r="M2235">
        <v>3.9350000000000001</v>
      </c>
      <c r="N2235">
        <v>15.676</v>
      </c>
      <c r="O2235" t="s">
        <v>57</v>
      </c>
      <c r="P2235" t="s">
        <v>5138</v>
      </c>
      <c r="Q2235">
        <v>7.1449999999999996</v>
      </c>
      <c r="R2235">
        <v>4.5970000000000004</v>
      </c>
      <c r="S2235">
        <v>2808</v>
      </c>
      <c r="T2235">
        <v>860</v>
      </c>
      <c r="U2235">
        <v>1295</v>
      </c>
      <c r="V2235">
        <v>5161</v>
      </c>
      <c r="W2235">
        <v>117</v>
      </c>
      <c r="X2235">
        <v>14</v>
      </c>
      <c r="Y2235">
        <v>0</v>
      </c>
      <c r="Z2235">
        <v>0</v>
      </c>
      <c r="AA2235">
        <v>0</v>
      </c>
      <c r="AB2235">
        <v>1</v>
      </c>
      <c r="AC2235" t="s">
        <v>236</v>
      </c>
      <c r="AD2235" t="s">
        <v>5071</v>
      </c>
      <c r="AE2235">
        <v>1.1299999999999999</v>
      </c>
    </row>
    <row r="2236" spans="1:31">
      <c r="A2236" t="s">
        <v>5139</v>
      </c>
      <c r="B2236">
        <v>2012</v>
      </c>
      <c r="C2236" t="s">
        <v>5071</v>
      </c>
      <c r="D2236" t="s">
        <v>55</v>
      </c>
      <c r="E2236" t="s">
        <v>55</v>
      </c>
      <c r="F2236" t="s">
        <v>55</v>
      </c>
      <c r="G2236" t="s">
        <v>55</v>
      </c>
      <c r="H2236" t="s">
        <v>55</v>
      </c>
      <c r="I2236" t="s">
        <v>61</v>
      </c>
      <c r="J2236" t="s">
        <v>145</v>
      </c>
      <c r="K2236">
        <v>13.469859</v>
      </c>
      <c r="L2236">
        <v>3.6238969999999999</v>
      </c>
      <c r="M2236">
        <v>7.165</v>
      </c>
      <c r="N2236">
        <v>22.335000000000001</v>
      </c>
      <c r="O2236" t="s">
        <v>57</v>
      </c>
      <c r="P2236" t="s">
        <v>5140</v>
      </c>
      <c r="Q2236">
        <v>8.8650000000000002</v>
      </c>
      <c r="R2236">
        <v>6.3049999999999997</v>
      </c>
      <c r="S2236">
        <v>5179</v>
      </c>
      <c r="T2236">
        <v>1441</v>
      </c>
      <c r="U2236">
        <v>2755</v>
      </c>
      <c r="V2236">
        <v>8588</v>
      </c>
      <c r="W2236">
        <v>163</v>
      </c>
      <c r="X2236">
        <v>21</v>
      </c>
      <c r="Y2236">
        <v>0</v>
      </c>
      <c r="Z2236">
        <v>0</v>
      </c>
      <c r="AA2236">
        <v>0</v>
      </c>
      <c r="AB2236">
        <v>1</v>
      </c>
      <c r="AC2236" t="s">
        <v>318</v>
      </c>
      <c r="AD2236" t="s">
        <v>5071</v>
      </c>
      <c r="AE2236">
        <v>1.83</v>
      </c>
    </row>
    <row r="2237" spans="1:31">
      <c r="A2237" t="s">
        <v>5141</v>
      </c>
      <c r="B2237">
        <v>2012</v>
      </c>
      <c r="C2237" t="s">
        <v>5071</v>
      </c>
      <c r="D2237" t="s">
        <v>55</v>
      </c>
      <c r="E2237" t="s">
        <v>55</v>
      </c>
      <c r="F2237" t="s">
        <v>55</v>
      </c>
      <c r="G2237" t="s">
        <v>55</v>
      </c>
      <c r="H2237" t="s">
        <v>55</v>
      </c>
      <c r="I2237" t="s">
        <v>61</v>
      </c>
      <c r="J2237" t="s">
        <v>149</v>
      </c>
      <c r="K2237">
        <v>15.403534000000001</v>
      </c>
      <c r="L2237">
        <v>2.0761620000000001</v>
      </c>
      <c r="M2237">
        <v>11.531000000000001</v>
      </c>
      <c r="N2237">
        <v>19.966999999999999</v>
      </c>
      <c r="O2237" t="s">
        <v>57</v>
      </c>
      <c r="P2237" t="s">
        <v>5142</v>
      </c>
      <c r="Q2237">
        <v>4.5640000000000001</v>
      </c>
      <c r="R2237">
        <v>3.8719999999999999</v>
      </c>
      <c r="S2237">
        <v>8396</v>
      </c>
      <c r="T2237">
        <v>1266</v>
      </c>
      <c r="U2237">
        <v>6285</v>
      </c>
      <c r="V2237">
        <v>10883</v>
      </c>
      <c r="W2237">
        <v>322</v>
      </c>
      <c r="X2237">
        <v>60</v>
      </c>
      <c r="Y2237">
        <v>0</v>
      </c>
      <c r="Z2237">
        <v>0</v>
      </c>
      <c r="AA2237">
        <v>0</v>
      </c>
      <c r="AB2237">
        <v>1</v>
      </c>
      <c r="AC2237" t="s">
        <v>218</v>
      </c>
      <c r="AD2237" t="s">
        <v>5071</v>
      </c>
      <c r="AE2237">
        <v>1.06</v>
      </c>
    </row>
    <row r="2238" spans="1:31">
      <c r="A2238" t="s">
        <v>5143</v>
      </c>
      <c r="B2238">
        <v>2012</v>
      </c>
      <c r="C2238" t="s">
        <v>5071</v>
      </c>
      <c r="D2238" t="s">
        <v>55</v>
      </c>
      <c r="E2238" t="s">
        <v>55</v>
      </c>
      <c r="F2238" t="s">
        <v>55</v>
      </c>
      <c r="G2238" t="s">
        <v>55</v>
      </c>
      <c r="H2238" t="s">
        <v>55</v>
      </c>
      <c r="I2238" t="s">
        <v>61</v>
      </c>
      <c r="J2238" t="s">
        <v>153</v>
      </c>
      <c r="K2238">
        <v>20.483332000000001</v>
      </c>
      <c r="L2238">
        <v>2.4913750000000001</v>
      </c>
      <c r="M2238">
        <v>15.772</v>
      </c>
      <c r="N2238">
        <v>25.873000000000001</v>
      </c>
      <c r="O2238" t="s">
        <v>57</v>
      </c>
      <c r="P2238" t="s">
        <v>5144</v>
      </c>
      <c r="Q2238">
        <v>5.39</v>
      </c>
      <c r="R2238">
        <v>4.7110000000000003</v>
      </c>
      <c r="S2238">
        <v>16230</v>
      </c>
      <c r="T2238">
        <v>2376</v>
      </c>
      <c r="U2238">
        <v>12497</v>
      </c>
      <c r="V2238">
        <v>20501</v>
      </c>
      <c r="W2238">
        <v>538</v>
      </c>
      <c r="X2238">
        <v>109</v>
      </c>
      <c r="Y2238">
        <v>0</v>
      </c>
      <c r="Z2238">
        <v>0</v>
      </c>
      <c r="AA2238">
        <v>0</v>
      </c>
      <c r="AB2238">
        <v>1</v>
      </c>
      <c r="AC2238" t="s">
        <v>399</v>
      </c>
      <c r="AD2238" t="s">
        <v>5071</v>
      </c>
      <c r="AE2238">
        <v>2.0499999999999998</v>
      </c>
    </row>
    <row r="2239" spans="1:31">
      <c r="A2239" t="s">
        <v>5145</v>
      </c>
      <c r="B2239">
        <v>2012</v>
      </c>
      <c r="C2239" t="s">
        <v>5071</v>
      </c>
      <c r="D2239" t="s">
        <v>55</v>
      </c>
      <c r="E2239" t="s">
        <v>55</v>
      </c>
      <c r="F2239" t="s">
        <v>55</v>
      </c>
      <c r="G2239" t="s">
        <v>55</v>
      </c>
      <c r="H2239" t="s">
        <v>55</v>
      </c>
      <c r="I2239" t="s">
        <v>72</v>
      </c>
      <c r="J2239" t="s">
        <v>55</v>
      </c>
      <c r="K2239">
        <v>15.905773</v>
      </c>
      <c r="L2239">
        <v>1.685146</v>
      </c>
      <c r="M2239">
        <v>12.722</v>
      </c>
      <c r="N2239">
        <v>19.524999999999999</v>
      </c>
      <c r="O2239" t="s">
        <v>57</v>
      </c>
      <c r="P2239" t="s">
        <v>5146</v>
      </c>
      <c r="Q2239">
        <v>3.6190000000000002</v>
      </c>
      <c r="R2239">
        <v>3.1840000000000002</v>
      </c>
      <c r="S2239">
        <v>34190</v>
      </c>
      <c r="T2239">
        <v>3790</v>
      </c>
      <c r="U2239">
        <v>27346</v>
      </c>
      <c r="V2239">
        <v>41969</v>
      </c>
      <c r="W2239">
        <v>751</v>
      </c>
      <c r="X2239">
        <v>127</v>
      </c>
      <c r="Y2239">
        <v>0</v>
      </c>
      <c r="Z2239">
        <v>0</v>
      </c>
      <c r="AA2239">
        <v>0</v>
      </c>
      <c r="AB2239">
        <v>1</v>
      </c>
      <c r="AC2239" t="s">
        <v>5147</v>
      </c>
      <c r="AD2239" t="s">
        <v>5071</v>
      </c>
      <c r="AE2239">
        <v>1.59</v>
      </c>
    </row>
    <row r="2240" spans="1:31">
      <c r="A2240" t="s">
        <v>5148</v>
      </c>
      <c r="B2240">
        <v>2012</v>
      </c>
      <c r="C2240" t="s">
        <v>5071</v>
      </c>
      <c r="D2240" t="s">
        <v>55</v>
      </c>
      <c r="E2240" t="s">
        <v>55</v>
      </c>
      <c r="F2240" t="s">
        <v>55</v>
      </c>
      <c r="G2240" t="s">
        <v>55</v>
      </c>
      <c r="H2240" t="s">
        <v>55</v>
      </c>
      <c r="I2240" t="s">
        <v>72</v>
      </c>
      <c r="J2240" t="s">
        <v>137</v>
      </c>
      <c r="K2240">
        <v>25.234117000000001</v>
      </c>
      <c r="L2240">
        <v>8.1356490000000008</v>
      </c>
      <c r="M2240">
        <v>11.053000000000001</v>
      </c>
      <c r="N2240">
        <v>44.738999999999997</v>
      </c>
      <c r="O2240" t="s">
        <v>57</v>
      </c>
      <c r="P2240" t="s">
        <v>5149</v>
      </c>
      <c r="Q2240">
        <v>19.504999999999999</v>
      </c>
      <c r="R2240">
        <v>14.180999999999999</v>
      </c>
      <c r="S2240">
        <v>8281</v>
      </c>
      <c r="T2240">
        <v>3035</v>
      </c>
      <c r="U2240">
        <v>3628</v>
      </c>
      <c r="V2240">
        <v>14682</v>
      </c>
      <c r="W2240">
        <v>62</v>
      </c>
      <c r="X2240">
        <v>14</v>
      </c>
      <c r="Y2240">
        <v>0</v>
      </c>
      <c r="Z2240">
        <v>0</v>
      </c>
      <c r="AA2240">
        <v>0</v>
      </c>
      <c r="AB2240">
        <v>1</v>
      </c>
      <c r="AC2240" t="s">
        <v>5150</v>
      </c>
      <c r="AD2240" t="s">
        <v>5071</v>
      </c>
      <c r="AE2240">
        <v>2.14</v>
      </c>
    </row>
    <row r="2241" spans="1:31">
      <c r="A2241" t="s">
        <v>5151</v>
      </c>
      <c r="B2241">
        <v>2012</v>
      </c>
      <c r="C2241" t="s">
        <v>5071</v>
      </c>
      <c r="D2241" t="s">
        <v>55</v>
      </c>
      <c r="E2241" t="s">
        <v>55</v>
      </c>
      <c r="F2241" t="s">
        <v>55</v>
      </c>
      <c r="G2241" t="s">
        <v>55</v>
      </c>
      <c r="H2241" t="s">
        <v>55</v>
      </c>
      <c r="I2241" t="s">
        <v>72</v>
      </c>
      <c r="J2241" t="s">
        <v>141</v>
      </c>
      <c r="K2241">
        <v>19.301458</v>
      </c>
      <c r="L2241">
        <v>4.6244399999999999</v>
      </c>
      <c r="M2241">
        <v>11.028</v>
      </c>
      <c r="N2241">
        <v>30.164999999999999</v>
      </c>
      <c r="O2241" t="s">
        <v>57</v>
      </c>
      <c r="P2241" t="s">
        <v>5152</v>
      </c>
      <c r="Q2241">
        <v>10.864000000000001</v>
      </c>
      <c r="R2241">
        <v>8.2739999999999991</v>
      </c>
      <c r="S2241">
        <v>6955</v>
      </c>
      <c r="T2241">
        <v>1731</v>
      </c>
      <c r="U2241">
        <v>3974</v>
      </c>
      <c r="V2241">
        <v>10870</v>
      </c>
      <c r="W2241">
        <v>95</v>
      </c>
      <c r="X2241">
        <v>19</v>
      </c>
      <c r="Y2241">
        <v>0</v>
      </c>
      <c r="Z2241">
        <v>0</v>
      </c>
      <c r="AA2241">
        <v>0</v>
      </c>
      <c r="AB2241">
        <v>1</v>
      </c>
      <c r="AC2241" t="s">
        <v>1073</v>
      </c>
      <c r="AD2241" t="s">
        <v>5071</v>
      </c>
      <c r="AE2241">
        <v>1.29</v>
      </c>
    </row>
    <row r="2242" spans="1:31">
      <c r="A2242" t="s">
        <v>5153</v>
      </c>
      <c r="B2242">
        <v>2012</v>
      </c>
      <c r="C2242" t="s">
        <v>5071</v>
      </c>
      <c r="D2242" t="s">
        <v>55</v>
      </c>
      <c r="E2242" t="s">
        <v>55</v>
      </c>
      <c r="F2242" t="s">
        <v>55</v>
      </c>
      <c r="G2242" t="s">
        <v>55</v>
      </c>
      <c r="H2242" t="s">
        <v>55</v>
      </c>
      <c r="I2242" t="s">
        <v>72</v>
      </c>
      <c r="J2242" t="s">
        <v>145</v>
      </c>
      <c r="K2242">
        <v>12.384136</v>
      </c>
      <c r="L2242">
        <v>3.1859769999999998</v>
      </c>
      <c r="M2242">
        <v>6.8250000000000002</v>
      </c>
      <c r="N2242">
        <v>20.122</v>
      </c>
      <c r="O2242" t="s">
        <v>57</v>
      </c>
      <c r="P2242" t="s">
        <v>5154</v>
      </c>
      <c r="Q2242">
        <v>7.7380000000000004</v>
      </c>
      <c r="R2242">
        <v>5.5590000000000002</v>
      </c>
      <c r="S2242">
        <v>4964</v>
      </c>
      <c r="T2242">
        <v>1176</v>
      </c>
      <c r="U2242">
        <v>2736</v>
      </c>
      <c r="V2242">
        <v>8066</v>
      </c>
      <c r="W2242">
        <v>121</v>
      </c>
      <c r="X2242">
        <v>19</v>
      </c>
      <c r="Y2242">
        <v>0</v>
      </c>
      <c r="Z2242">
        <v>0</v>
      </c>
      <c r="AA2242">
        <v>0</v>
      </c>
      <c r="AB2242">
        <v>1</v>
      </c>
      <c r="AC2242" t="s">
        <v>567</v>
      </c>
      <c r="AD2242" t="s">
        <v>5071</v>
      </c>
      <c r="AE2242">
        <v>1.1200000000000001</v>
      </c>
    </row>
    <row r="2243" spans="1:31">
      <c r="A2243" t="s">
        <v>5155</v>
      </c>
      <c r="B2243">
        <v>2012</v>
      </c>
      <c r="C2243" t="s">
        <v>5071</v>
      </c>
      <c r="D2243" t="s">
        <v>55</v>
      </c>
      <c r="E2243" t="s">
        <v>55</v>
      </c>
      <c r="F2243" t="s">
        <v>55</v>
      </c>
      <c r="G2243" t="s">
        <v>55</v>
      </c>
      <c r="H2243" t="s">
        <v>55</v>
      </c>
      <c r="I2243" t="s">
        <v>72</v>
      </c>
      <c r="J2243" t="s">
        <v>149</v>
      </c>
      <c r="K2243">
        <v>9.839798</v>
      </c>
      <c r="L2243">
        <v>2.1339969999999999</v>
      </c>
      <c r="M2243">
        <v>6.0519999999999996</v>
      </c>
      <c r="N2243">
        <v>14.898</v>
      </c>
      <c r="O2243" t="s">
        <v>57</v>
      </c>
      <c r="P2243" t="s">
        <v>5156</v>
      </c>
      <c r="Q2243">
        <v>5.0579999999999998</v>
      </c>
      <c r="R2243">
        <v>3.7879999999999998</v>
      </c>
      <c r="S2243">
        <v>4752</v>
      </c>
      <c r="T2243">
        <v>1001</v>
      </c>
      <c r="U2243">
        <v>2923</v>
      </c>
      <c r="V2243">
        <v>7194</v>
      </c>
      <c r="W2243">
        <v>202</v>
      </c>
      <c r="X2243">
        <v>29</v>
      </c>
      <c r="Y2243">
        <v>0</v>
      </c>
      <c r="Z2243">
        <v>0</v>
      </c>
      <c r="AA2243">
        <v>0</v>
      </c>
      <c r="AB2243">
        <v>1</v>
      </c>
      <c r="AC2243" t="s">
        <v>201</v>
      </c>
      <c r="AD2243" t="s">
        <v>5071</v>
      </c>
      <c r="AE2243">
        <v>1.03</v>
      </c>
    </row>
    <row r="2244" spans="1:31">
      <c r="A2244" t="s">
        <v>5157</v>
      </c>
      <c r="B2244">
        <v>2012</v>
      </c>
      <c r="C2244" t="s">
        <v>5071</v>
      </c>
      <c r="D2244" t="s">
        <v>55</v>
      </c>
      <c r="E2244" t="s">
        <v>55</v>
      </c>
      <c r="F2244" t="s">
        <v>55</v>
      </c>
      <c r="G2244" t="s">
        <v>55</v>
      </c>
      <c r="H2244" t="s">
        <v>55</v>
      </c>
      <c r="I2244" t="s">
        <v>72</v>
      </c>
      <c r="J2244" t="s">
        <v>153</v>
      </c>
      <c r="K2244">
        <v>16.002645999999999</v>
      </c>
      <c r="L2244">
        <v>2.8262779999999998</v>
      </c>
      <c r="M2244">
        <v>10.821</v>
      </c>
      <c r="N2244">
        <v>22.417999999999999</v>
      </c>
      <c r="O2244" t="s">
        <v>57</v>
      </c>
      <c r="P2244" t="s">
        <v>5158</v>
      </c>
      <c r="Q2244">
        <v>6.4160000000000004</v>
      </c>
      <c r="R2244">
        <v>5.1820000000000004</v>
      </c>
      <c r="S2244">
        <v>9238</v>
      </c>
      <c r="T2244">
        <v>1753</v>
      </c>
      <c r="U2244">
        <v>6246</v>
      </c>
      <c r="V2244">
        <v>12941</v>
      </c>
      <c r="W2244">
        <v>271</v>
      </c>
      <c r="X2244">
        <v>46</v>
      </c>
      <c r="Y2244">
        <v>0</v>
      </c>
      <c r="Z2244">
        <v>0</v>
      </c>
      <c r="AA2244">
        <v>0</v>
      </c>
      <c r="AB2244">
        <v>1</v>
      </c>
      <c r="AC2244" t="s">
        <v>390</v>
      </c>
      <c r="AD2244" t="s">
        <v>5071</v>
      </c>
      <c r="AE2244">
        <v>1.6</v>
      </c>
    </row>
    <row r="2245" spans="1:31">
      <c r="A2245" t="s">
        <v>5159</v>
      </c>
      <c r="B2245">
        <v>2012</v>
      </c>
      <c r="C2245" t="s">
        <v>5071</v>
      </c>
      <c r="D2245" t="s">
        <v>55</v>
      </c>
      <c r="E2245" t="s">
        <v>55</v>
      </c>
      <c r="F2245" t="s">
        <v>55</v>
      </c>
      <c r="G2245" t="s">
        <v>193</v>
      </c>
      <c r="H2245" t="s">
        <v>65</v>
      </c>
      <c r="I2245" t="s">
        <v>55</v>
      </c>
      <c r="J2245" t="s">
        <v>55</v>
      </c>
      <c r="K2245">
        <v>14.706218</v>
      </c>
      <c r="L2245">
        <v>5.5699870000000002</v>
      </c>
      <c r="M2245">
        <v>5.6040000000000001</v>
      </c>
      <c r="N2245">
        <v>29.279</v>
      </c>
      <c r="O2245" t="s">
        <v>57</v>
      </c>
      <c r="P2245" t="s">
        <v>5160</v>
      </c>
      <c r="Q2245">
        <v>14.573</v>
      </c>
      <c r="R2245">
        <v>9.1020000000000003</v>
      </c>
      <c r="S2245">
        <v>2904</v>
      </c>
      <c r="T2245">
        <v>1182</v>
      </c>
      <c r="U2245">
        <v>1106</v>
      </c>
      <c r="V2245">
        <v>5781</v>
      </c>
      <c r="W2245">
        <v>85</v>
      </c>
      <c r="X2245">
        <v>14</v>
      </c>
      <c r="Y2245">
        <v>0</v>
      </c>
      <c r="Z2245">
        <v>0</v>
      </c>
      <c r="AA2245">
        <v>0</v>
      </c>
      <c r="AB2245">
        <v>1</v>
      </c>
      <c r="AC2245" t="s">
        <v>3374</v>
      </c>
      <c r="AD2245" t="s">
        <v>5071</v>
      </c>
      <c r="AE2245">
        <v>2.08</v>
      </c>
    </row>
    <row r="2246" spans="1:31">
      <c r="A2246" t="s">
        <v>5161</v>
      </c>
      <c r="B2246">
        <v>2012</v>
      </c>
      <c r="C2246" t="s">
        <v>5071</v>
      </c>
      <c r="D2246" t="s">
        <v>55</v>
      </c>
      <c r="E2246" t="s">
        <v>55</v>
      </c>
      <c r="F2246" t="s">
        <v>55</v>
      </c>
      <c r="G2246" t="s">
        <v>193</v>
      </c>
      <c r="H2246" t="s">
        <v>65</v>
      </c>
      <c r="I2246" t="s">
        <v>61</v>
      </c>
      <c r="J2246" t="s">
        <v>55</v>
      </c>
      <c r="K2246">
        <v>23.527358</v>
      </c>
      <c r="L2246">
        <v>9.7668780000000002</v>
      </c>
      <c r="M2246">
        <v>7.53</v>
      </c>
      <c r="N2246">
        <v>48.088000000000001</v>
      </c>
      <c r="O2246" t="s">
        <v>57</v>
      </c>
      <c r="P2246" t="s">
        <v>5162</v>
      </c>
      <c r="Q2246">
        <v>24.561</v>
      </c>
      <c r="R2246">
        <v>15.997999999999999</v>
      </c>
      <c r="S2246">
        <v>2290</v>
      </c>
      <c r="T2246">
        <v>1096</v>
      </c>
      <c r="U2246">
        <v>733</v>
      </c>
      <c r="V2246">
        <v>4681</v>
      </c>
      <c r="W2246">
        <v>53</v>
      </c>
      <c r="X2246">
        <v>10</v>
      </c>
      <c r="Y2246">
        <v>0</v>
      </c>
      <c r="Z2246">
        <v>0</v>
      </c>
      <c r="AA2246">
        <v>0</v>
      </c>
      <c r="AB2246">
        <v>1</v>
      </c>
      <c r="AC2246" t="s">
        <v>236</v>
      </c>
      <c r="AD2246" t="s">
        <v>5071</v>
      </c>
      <c r="AE2246">
        <v>2.76</v>
      </c>
    </row>
    <row r="2247" spans="1:31">
      <c r="A2247" t="s">
        <v>5163</v>
      </c>
      <c r="B2247">
        <v>2012</v>
      </c>
      <c r="C2247" t="s">
        <v>5071</v>
      </c>
      <c r="D2247" t="s">
        <v>55</v>
      </c>
      <c r="E2247" t="s">
        <v>55</v>
      </c>
      <c r="F2247" t="s">
        <v>55</v>
      </c>
      <c r="G2247" t="s">
        <v>193</v>
      </c>
      <c r="H2247" t="s">
        <v>65</v>
      </c>
      <c r="I2247" t="s">
        <v>72</v>
      </c>
      <c r="J2247" t="s">
        <v>55</v>
      </c>
      <c r="K2247">
        <v>6.1293530000000001</v>
      </c>
      <c r="L2247">
        <v>3.4787759999999999</v>
      </c>
      <c r="M2247">
        <v>1.286</v>
      </c>
      <c r="N2247">
        <v>16.864000000000001</v>
      </c>
      <c r="O2247" t="s">
        <v>57</v>
      </c>
      <c r="P2247" t="s">
        <v>5164</v>
      </c>
      <c r="Q2247">
        <v>10.734</v>
      </c>
      <c r="R2247">
        <v>4.843</v>
      </c>
      <c r="S2247">
        <v>614</v>
      </c>
      <c r="T2247">
        <v>325</v>
      </c>
      <c r="U2247">
        <v>129</v>
      </c>
      <c r="V2247">
        <v>1688</v>
      </c>
      <c r="W2247">
        <v>32</v>
      </c>
      <c r="X2247">
        <v>4</v>
      </c>
      <c r="Y2247">
        <v>0</v>
      </c>
      <c r="Z2247">
        <v>0</v>
      </c>
      <c r="AA2247">
        <v>0</v>
      </c>
      <c r="AB2247">
        <v>1</v>
      </c>
      <c r="AC2247" t="s">
        <v>3377</v>
      </c>
      <c r="AD2247" t="s">
        <v>5071</v>
      </c>
      <c r="AE2247">
        <v>0.65</v>
      </c>
    </row>
    <row r="2248" spans="1:31">
      <c r="A2248" t="s">
        <v>5165</v>
      </c>
      <c r="B2248">
        <v>2012</v>
      </c>
      <c r="C2248" t="s">
        <v>5071</v>
      </c>
      <c r="D2248" t="s">
        <v>55</v>
      </c>
      <c r="E2248" t="s">
        <v>55</v>
      </c>
      <c r="F2248" t="s">
        <v>55</v>
      </c>
      <c r="G2248" t="s">
        <v>193</v>
      </c>
      <c r="H2248" t="s">
        <v>76</v>
      </c>
      <c r="I2248" t="s">
        <v>55</v>
      </c>
      <c r="J2248" t="s">
        <v>55</v>
      </c>
      <c r="K2248">
        <v>15.260016</v>
      </c>
      <c r="L2248">
        <v>3.3660510000000001</v>
      </c>
      <c r="M2248">
        <v>9.23</v>
      </c>
      <c r="N2248">
        <v>23.163</v>
      </c>
      <c r="O2248" t="s">
        <v>57</v>
      </c>
      <c r="P2248" t="s">
        <v>5166</v>
      </c>
      <c r="Q2248">
        <v>7.9029999999999996</v>
      </c>
      <c r="R2248">
        <v>6.03</v>
      </c>
      <c r="S2248">
        <v>5271</v>
      </c>
      <c r="T2248">
        <v>1198</v>
      </c>
      <c r="U2248">
        <v>3188</v>
      </c>
      <c r="V2248">
        <v>8001</v>
      </c>
      <c r="W2248">
        <v>161</v>
      </c>
      <c r="X2248">
        <v>30</v>
      </c>
      <c r="Y2248">
        <v>0</v>
      </c>
      <c r="Z2248">
        <v>0</v>
      </c>
      <c r="AA2248">
        <v>0</v>
      </c>
      <c r="AB2248">
        <v>1</v>
      </c>
      <c r="AC2248" t="s">
        <v>567</v>
      </c>
      <c r="AD2248" t="s">
        <v>5071</v>
      </c>
      <c r="AE2248">
        <v>1.4</v>
      </c>
    </row>
    <row r="2249" spans="1:31">
      <c r="A2249" t="s">
        <v>5167</v>
      </c>
      <c r="B2249">
        <v>2012</v>
      </c>
      <c r="C2249" t="s">
        <v>5071</v>
      </c>
      <c r="D2249" t="s">
        <v>55</v>
      </c>
      <c r="E2249" t="s">
        <v>55</v>
      </c>
      <c r="F2249" t="s">
        <v>55</v>
      </c>
      <c r="G2249" t="s">
        <v>193</v>
      </c>
      <c r="H2249" t="s">
        <v>76</v>
      </c>
      <c r="I2249" t="s">
        <v>61</v>
      </c>
      <c r="J2249" t="s">
        <v>55</v>
      </c>
      <c r="K2249">
        <v>18.463688999999999</v>
      </c>
      <c r="L2249">
        <v>4.5134790000000002</v>
      </c>
      <c r="M2249">
        <v>10.419</v>
      </c>
      <c r="N2249">
        <v>29.138999999999999</v>
      </c>
      <c r="O2249" t="s">
        <v>57</v>
      </c>
      <c r="P2249" t="s">
        <v>5168</v>
      </c>
      <c r="Q2249">
        <v>10.675000000000001</v>
      </c>
      <c r="R2249">
        <v>8.0449999999999999</v>
      </c>
      <c r="S2249">
        <v>3568</v>
      </c>
      <c r="T2249">
        <v>891</v>
      </c>
      <c r="U2249">
        <v>2014</v>
      </c>
      <c r="V2249">
        <v>5631</v>
      </c>
      <c r="W2249">
        <v>114</v>
      </c>
      <c r="X2249">
        <v>23</v>
      </c>
      <c r="Y2249">
        <v>0</v>
      </c>
      <c r="Z2249">
        <v>0</v>
      </c>
      <c r="AA2249">
        <v>0</v>
      </c>
      <c r="AB2249">
        <v>1</v>
      </c>
      <c r="AC2249" t="s">
        <v>249</v>
      </c>
      <c r="AD2249" t="s">
        <v>5071</v>
      </c>
      <c r="AE2249">
        <v>1.53</v>
      </c>
    </row>
    <row r="2250" spans="1:31">
      <c r="A2250" t="s">
        <v>5169</v>
      </c>
      <c r="B2250">
        <v>2012</v>
      </c>
      <c r="C2250" t="s">
        <v>5071</v>
      </c>
      <c r="D2250" t="s">
        <v>55</v>
      </c>
      <c r="E2250" t="s">
        <v>55</v>
      </c>
      <c r="F2250" t="s">
        <v>55</v>
      </c>
      <c r="G2250" t="s">
        <v>193</v>
      </c>
      <c r="H2250" t="s">
        <v>76</v>
      </c>
      <c r="I2250" t="s">
        <v>72</v>
      </c>
      <c r="J2250" t="s">
        <v>55</v>
      </c>
      <c r="K2250">
        <v>11.191159000000001</v>
      </c>
      <c r="L2250">
        <v>4.3119059999999996</v>
      </c>
      <c r="M2250">
        <v>4.2679999999999998</v>
      </c>
      <c r="N2250">
        <v>22.648</v>
      </c>
      <c r="O2250" t="s">
        <v>57</v>
      </c>
      <c r="P2250" t="s">
        <v>5170</v>
      </c>
      <c r="Q2250">
        <v>11.457000000000001</v>
      </c>
      <c r="R2250">
        <v>6.923</v>
      </c>
      <c r="S2250">
        <v>1703</v>
      </c>
      <c r="T2250">
        <v>715</v>
      </c>
      <c r="U2250">
        <v>649</v>
      </c>
      <c r="V2250">
        <v>3446</v>
      </c>
      <c r="W2250">
        <v>47</v>
      </c>
      <c r="X2250">
        <v>7</v>
      </c>
      <c r="Y2250">
        <v>0</v>
      </c>
      <c r="Z2250">
        <v>0</v>
      </c>
      <c r="AA2250">
        <v>0</v>
      </c>
      <c r="AB2250">
        <v>1</v>
      </c>
      <c r="AC2250" t="s">
        <v>130</v>
      </c>
      <c r="AD2250" t="s">
        <v>5071</v>
      </c>
      <c r="AE2250">
        <v>0.86</v>
      </c>
    </row>
    <row r="2251" spans="1:31">
      <c r="A2251" t="s">
        <v>5171</v>
      </c>
      <c r="B2251">
        <v>2012</v>
      </c>
      <c r="C2251" t="s">
        <v>5071</v>
      </c>
      <c r="D2251" t="s">
        <v>55</v>
      </c>
      <c r="E2251" t="s">
        <v>55</v>
      </c>
      <c r="F2251" t="s">
        <v>55</v>
      </c>
      <c r="G2251" t="s">
        <v>193</v>
      </c>
      <c r="H2251" t="s">
        <v>86</v>
      </c>
      <c r="I2251" t="s">
        <v>55</v>
      </c>
      <c r="J2251" t="s">
        <v>55</v>
      </c>
      <c r="K2251">
        <v>25.244607999999999</v>
      </c>
      <c r="L2251">
        <v>5.5330139999999997</v>
      </c>
      <c r="M2251">
        <v>15.074</v>
      </c>
      <c r="N2251">
        <v>37.881999999999998</v>
      </c>
      <c r="O2251" t="s">
        <v>57</v>
      </c>
      <c r="P2251" t="s">
        <v>5172</v>
      </c>
      <c r="Q2251">
        <v>12.637</v>
      </c>
      <c r="R2251">
        <v>10.170999999999999</v>
      </c>
      <c r="S2251">
        <v>6579</v>
      </c>
      <c r="T2251">
        <v>1644</v>
      </c>
      <c r="U2251">
        <v>3928</v>
      </c>
      <c r="V2251">
        <v>9872</v>
      </c>
      <c r="W2251">
        <v>148</v>
      </c>
      <c r="X2251">
        <v>31</v>
      </c>
      <c r="Y2251">
        <v>0</v>
      </c>
      <c r="Z2251">
        <v>0</v>
      </c>
      <c r="AA2251">
        <v>0</v>
      </c>
      <c r="AB2251">
        <v>1</v>
      </c>
      <c r="AC2251" t="s">
        <v>258</v>
      </c>
      <c r="AD2251" t="s">
        <v>5071</v>
      </c>
      <c r="AE2251">
        <v>2.38</v>
      </c>
    </row>
    <row r="2252" spans="1:31">
      <c r="A2252" t="s">
        <v>5173</v>
      </c>
      <c r="B2252">
        <v>2012</v>
      </c>
      <c r="C2252" t="s">
        <v>5071</v>
      </c>
      <c r="D2252" t="s">
        <v>55</v>
      </c>
      <c r="E2252" t="s">
        <v>55</v>
      </c>
      <c r="F2252" t="s">
        <v>55</v>
      </c>
      <c r="G2252" t="s">
        <v>193</v>
      </c>
      <c r="H2252" t="s">
        <v>86</v>
      </c>
      <c r="I2252" t="s">
        <v>61</v>
      </c>
      <c r="J2252" t="s">
        <v>55</v>
      </c>
      <c r="K2252">
        <v>20.811021</v>
      </c>
      <c r="L2252">
        <v>5.1119380000000003</v>
      </c>
      <c r="M2252">
        <v>11.653</v>
      </c>
      <c r="N2252">
        <v>32.814999999999998</v>
      </c>
      <c r="O2252" t="s">
        <v>57</v>
      </c>
      <c r="P2252" t="s">
        <v>5174</v>
      </c>
      <c r="Q2252">
        <v>12.004</v>
      </c>
      <c r="R2252">
        <v>9.1579999999999995</v>
      </c>
      <c r="S2252">
        <v>2665</v>
      </c>
      <c r="T2252">
        <v>724</v>
      </c>
      <c r="U2252">
        <v>1492</v>
      </c>
      <c r="V2252">
        <v>4202</v>
      </c>
      <c r="W2252">
        <v>97</v>
      </c>
      <c r="X2252">
        <v>20</v>
      </c>
      <c r="Y2252">
        <v>0</v>
      </c>
      <c r="Z2252">
        <v>0</v>
      </c>
      <c r="AA2252">
        <v>0</v>
      </c>
      <c r="AB2252">
        <v>1</v>
      </c>
      <c r="AC2252" t="s">
        <v>456</v>
      </c>
      <c r="AD2252" t="s">
        <v>5071</v>
      </c>
      <c r="AE2252">
        <v>1.52</v>
      </c>
    </row>
    <row r="2253" spans="1:31">
      <c r="A2253" t="s">
        <v>5175</v>
      </c>
      <c r="B2253">
        <v>2012</v>
      </c>
      <c r="C2253" t="s">
        <v>5071</v>
      </c>
      <c r="D2253" t="s">
        <v>55</v>
      </c>
      <c r="E2253" t="s">
        <v>55</v>
      </c>
      <c r="F2253" t="s">
        <v>55</v>
      </c>
      <c r="G2253" t="s">
        <v>193</v>
      </c>
      <c r="H2253" t="s">
        <v>86</v>
      </c>
      <c r="I2253" t="s">
        <v>72</v>
      </c>
      <c r="J2253" t="s">
        <v>55</v>
      </c>
      <c r="K2253">
        <v>29.527443000000002</v>
      </c>
      <c r="L2253">
        <v>9.1392489999999995</v>
      </c>
      <c r="M2253">
        <v>13.265000000000001</v>
      </c>
      <c r="N2253">
        <v>50.780999999999999</v>
      </c>
      <c r="O2253" t="s">
        <v>57</v>
      </c>
      <c r="P2253" t="s">
        <v>5176</v>
      </c>
      <c r="Q2253">
        <v>21.253</v>
      </c>
      <c r="R2253">
        <v>16.263000000000002</v>
      </c>
      <c r="S2253">
        <v>3914</v>
      </c>
      <c r="T2253">
        <v>1432</v>
      </c>
      <c r="U2253">
        <v>1758</v>
      </c>
      <c r="V2253">
        <v>6731</v>
      </c>
      <c r="W2253">
        <v>51</v>
      </c>
      <c r="X2253">
        <v>11</v>
      </c>
      <c r="Y2253">
        <v>0</v>
      </c>
      <c r="Z2253">
        <v>0</v>
      </c>
      <c r="AA2253">
        <v>0</v>
      </c>
      <c r="AB2253">
        <v>1</v>
      </c>
      <c r="AC2253" t="s">
        <v>63</v>
      </c>
      <c r="AD2253" t="s">
        <v>5071</v>
      </c>
      <c r="AE2253">
        <v>2.0099999999999998</v>
      </c>
    </row>
    <row r="2254" spans="1:31">
      <c r="A2254" t="s">
        <v>5177</v>
      </c>
      <c r="B2254">
        <v>2012</v>
      </c>
      <c r="C2254" t="s">
        <v>5071</v>
      </c>
      <c r="D2254" t="s">
        <v>55</v>
      </c>
      <c r="E2254" t="s">
        <v>55</v>
      </c>
      <c r="F2254" t="s">
        <v>55</v>
      </c>
      <c r="G2254" t="s">
        <v>193</v>
      </c>
      <c r="H2254" t="s">
        <v>96</v>
      </c>
      <c r="I2254" t="s">
        <v>55</v>
      </c>
      <c r="J2254" t="s">
        <v>55</v>
      </c>
      <c r="K2254">
        <v>27.768871000000001</v>
      </c>
      <c r="L2254">
        <v>5.4660880000000001</v>
      </c>
      <c r="M2254">
        <v>17.562999999999999</v>
      </c>
      <c r="N2254">
        <v>40.000999999999998</v>
      </c>
      <c r="O2254" t="s">
        <v>57</v>
      </c>
      <c r="P2254" t="s">
        <v>5178</v>
      </c>
      <c r="Q2254">
        <v>12.231999999999999</v>
      </c>
      <c r="R2254">
        <v>10.206</v>
      </c>
      <c r="S2254">
        <v>7642</v>
      </c>
      <c r="T2254">
        <v>1733</v>
      </c>
      <c r="U2254">
        <v>4833</v>
      </c>
      <c r="V2254">
        <v>11009</v>
      </c>
      <c r="W2254">
        <v>140</v>
      </c>
      <c r="X2254">
        <v>33</v>
      </c>
      <c r="Y2254">
        <v>0</v>
      </c>
      <c r="Z2254">
        <v>0</v>
      </c>
      <c r="AA2254">
        <v>0</v>
      </c>
      <c r="AB2254">
        <v>1</v>
      </c>
      <c r="AC2254" t="s">
        <v>314</v>
      </c>
      <c r="AD2254" t="s">
        <v>5071</v>
      </c>
      <c r="AE2254">
        <v>2.0699999999999998</v>
      </c>
    </row>
    <row r="2255" spans="1:31">
      <c r="A2255" t="s">
        <v>5179</v>
      </c>
      <c r="B2255">
        <v>2012</v>
      </c>
      <c r="C2255" t="s">
        <v>5071</v>
      </c>
      <c r="D2255" t="s">
        <v>55</v>
      </c>
      <c r="E2255" t="s">
        <v>55</v>
      </c>
      <c r="F2255" t="s">
        <v>55</v>
      </c>
      <c r="G2255" t="s">
        <v>193</v>
      </c>
      <c r="H2255" t="s">
        <v>96</v>
      </c>
      <c r="I2255" t="s">
        <v>61</v>
      </c>
      <c r="J2255" t="s">
        <v>55</v>
      </c>
      <c r="K2255">
        <v>33.135562999999998</v>
      </c>
      <c r="L2255">
        <v>8.7967610000000001</v>
      </c>
      <c r="M2255">
        <v>16.884</v>
      </c>
      <c r="N2255">
        <v>52.984000000000002</v>
      </c>
      <c r="O2255" t="s">
        <v>57</v>
      </c>
      <c r="P2255" t="s">
        <v>299</v>
      </c>
      <c r="Q2255">
        <v>19.847999999999999</v>
      </c>
      <c r="R2255">
        <v>16.251999999999999</v>
      </c>
      <c r="S2255">
        <v>4402</v>
      </c>
      <c r="T2255">
        <v>1382</v>
      </c>
      <c r="U2255">
        <v>2243</v>
      </c>
      <c r="V2255">
        <v>7038</v>
      </c>
      <c r="W2255">
        <v>84</v>
      </c>
      <c r="X2255">
        <v>21</v>
      </c>
      <c r="Y2255">
        <v>0</v>
      </c>
      <c r="Z2255">
        <v>0</v>
      </c>
      <c r="AA2255">
        <v>0</v>
      </c>
      <c r="AB2255">
        <v>1</v>
      </c>
      <c r="AC2255" t="s">
        <v>63</v>
      </c>
      <c r="AD2255" t="s">
        <v>5071</v>
      </c>
      <c r="AE2255">
        <v>2.9</v>
      </c>
    </row>
    <row r="2256" spans="1:31">
      <c r="A2256" t="s">
        <v>5180</v>
      </c>
      <c r="B2256">
        <v>2012</v>
      </c>
      <c r="C2256" t="s">
        <v>5071</v>
      </c>
      <c r="D2256" t="s">
        <v>55</v>
      </c>
      <c r="E2256" t="s">
        <v>55</v>
      </c>
      <c r="F2256" t="s">
        <v>55</v>
      </c>
      <c r="G2256" t="s">
        <v>193</v>
      </c>
      <c r="H2256" t="s">
        <v>96</v>
      </c>
      <c r="I2256" t="s">
        <v>72</v>
      </c>
      <c r="J2256" t="s">
        <v>55</v>
      </c>
      <c r="K2256">
        <v>22.761851</v>
      </c>
      <c r="L2256">
        <v>6.6396230000000003</v>
      </c>
      <c r="M2256">
        <v>11.105</v>
      </c>
      <c r="N2256">
        <v>38.603000000000002</v>
      </c>
      <c r="O2256" t="s">
        <v>57</v>
      </c>
      <c r="P2256" t="s">
        <v>5181</v>
      </c>
      <c r="Q2256">
        <v>15.840999999999999</v>
      </c>
      <c r="R2256">
        <v>11.657</v>
      </c>
      <c r="S2256">
        <v>3241</v>
      </c>
      <c r="T2256">
        <v>1100</v>
      </c>
      <c r="U2256">
        <v>1581</v>
      </c>
      <c r="V2256">
        <v>5496</v>
      </c>
      <c r="W2256">
        <v>56</v>
      </c>
      <c r="X2256">
        <v>12</v>
      </c>
      <c r="Y2256">
        <v>0</v>
      </c>
      <c r="Z2256">
        <v>0</v>
      </c>
      <c r="AA2256">
        <v>0</v>
      </c>
      <c r="AB2256">
        <v>1</v>
      </c>
      <c r="AC2256" t="s">
        <v>233</v>
      </c>
      <c r="AD2256" t="s">
        <v>5071</v>
      </c>
      <c r="AE2256">
        <v>1.38</v>
      </c>
    </row>
    <row r="2257" spans="1:31">
      <c r="A2257" t="s">
        <v>5182</v>
      </c>
      <c r="B2257">
        <v>2012</v>
      </c>
      <c r="C2257" t="s">
        <v>5071</v>
      </c>
      <c r="D2257" t="s">
        <v>55</v>
      </c>
      <c r="E2257" t="s">
        <v>55</v>
      </c>
      <c r="F2257" t="s">
        <v>55</v>
      </c>
      <c r="G2257" t="s">
        <v>193</v>
      </c>
      <c r="H2257" t="s">
        <v>105</v>
      </c>
      <c r="I2257" t="s">
        <v>55</v>
      </c>
      <c r="J2257" t="s">
        <v>55</v>
      </c>
      <c r="K2257">
        <v>20.430903000000001</v>
      </c>
      <c r="L2257">
        <v>5.2824710000000001</v>
      </c>
      <c r="M2257">
        <v>11.048</v>
      </c>
      <c r="N2257">
        <v>32.933</v>
      </c>
      <c r="O2257" t="s">
        <v>57</v>
      </c>
      <c r="P2257" t="s">
        <v>5183</v>
      </c>
      <c r="Q2257">
        <v>12.502000000000001</v>
      </c>
      <c r="R2257">
        <v>9.3829999999999991</v>
      </c>
      <c r="S2257">
        <v>2645</v>
      </c>
      <c r="T2257">
        <v>736</v>
      </c>
      <c r="U2257">
        <v>1430</v>
      </c>
      <c r="V2257">
        <v>4264</v>
      </c>
      <c r="W2257">
        <v>77</v>
      </c>
      <c r="X2257">
        <v>19</v>
      </c>
      <c r="Y2257">
        <v>0</v>
      </c>
      <c r="Z2257">
        <v>0</v>
      </c>
      <c r="AA2257">
        <v>0</v>
      </c>
      <c r="AB2257">
        <v>1</v>
      </c>
      <c r="AC2257" t="s">
        <v>456</v>
      </c>
      <c r="AD2257" t="s">
        <v>5071</v>
      </c>
      <c r="AE2257">
        <v>1.3</v>
      </c>
    </row>
    <row r="2258" spans="1:31">
      <c r="A2258" t="s">
        <v>5184</v>
      </c>
      <c r="B2258">
        <v>2012</v>
      </c>
      <c r="C2258" t="s">
        <v>5071</v>
      </c>
      <c r="D2258" t="s">
        <v>55</v>
      </c>
      <c r="E2258" t="s">
        <v>55</v>
      </c>
      <c r="F2258" t="s">
        <v>55</v>
      </c>
      <c r="G2258" t="s">
        <v>193</v>
      </c>
      <c r="H2258" t="s">
        <v>105</v>
      </c>
      <c r="I2258" t="s">
        <v>61</v>
      </c>
      <c r="J2258" t="s">
        <v>55</v>
      </c>
      <c r="K2258">
        <v>23.022396000000001</v>
      </c>
      <c r="L2258">
        <v>7.7974480000000002</v>
      </c>
      <c r="M2258">
        <v>9.69</v>
      </c>
      <c r="N2258">
        <v>42.006</v>
      </c>
      <c r="O2258" t="s">
        <v>57</v>
      </c>
      <c r="P2258" t="s">
        <v>5185</v>
      </c>
      <c r="Q2258">
        <v>18.984000000000002</v>
      </c>
      <c r="R2258">
        <v>13.333</v>
      </c>
      <c r="S2258">
        <v>1499</v>
      </c>
      <c r="T2258">
        <v>506</v>
      </c>
      <c r="U2258">
        <v>631</v>
      </c>
      <c r="V2258">
        <v>2734</v>
      </c>
      <c r="W2258">
        <v>44</v>
      </c>
      <c r="X2258">
        <v>10</v>
      </c>
      <c r="Y2258">
        <v>0</v>
      </c>
      <c r="Z2258">
        <v>0</v>
      </c>
      <c r="AA2258">
        <v>0</v>
      </c>
      <c r="AB2258">
        <v>1</v>
      </c>
      <c r="AC2258" t="s">
        <v>130</v>
      </c>
      <c r="AD2258" t="s">
        <v>5071</v>
      </c>
      <c r="AE2258">
        <v>1.48</v>
      </c>
    </row>
    <row r="2259" spans="1:31">
      <c r="A2259" t="s">
        <v>5186</v>
      </c>
      <c r="B2259">
        <v>2012</v>
      </c>
      <c r="C2259" t="s">
        <v>5071</v>
      </c>
      <c r="D2259" t="s">
        <v>55</v>
      </c>
      <c r="E2259" t="s">
        <v>55</v>
      </c>
      <c r="F2259" t="s">
        <v>55</v>
      </c>
      <c r="G2259" t="s">
        <v>193</v>
      </c>
      <c r="H2259" t="s">
        <v>105</v>
      </c>
      <c r="I2259" t="s">
        <v>72</v>
      </c>
      <c r="J2259" t="s">
        <v>55</v>
      </c>
      <c r="K2259">
        <v>17.810880000000001</v>
      </c>
      <c r="L2259">
        <v>7.4561000000000002</v>
      </c>
      <c r="M2259">
        <v>5.9039999999999999</v>
      </c>
      <c r="N2259">
        <v>37.198999999999998</v>
      </c>
      <c r="O2259" t="s">
        <v>57</v>
      </c>
      <c r="P2259" t="s">
        <v>5187</v>
      </c>
      <c r="Q2259">
        <v>19.388000000000002</v>
      </c>
      <c r="R2259">
        <v>11.907</v>
      </c>
      <c r="S2259">
        <v>1147</v>
      </c>
      <c r="T2259">
        <v>449</v>
      </c>
      <c r="U2259">
        <v>380</v>
      </c>
      <c r="V2259">
        <v>2395</v>
      </c>
      <c r="W2259">
        <v>33</v>
      </c>
      <c r="X2259">
        <v>9</v>
      </c>
      <c r="Y2259">
        <v>0</v>
      </c>
      <c r="Z2259">
        <v>0</v>
      </c>
      <c r="AA2259">
        <v>0</v>
      </c>
      <c r="AB2259">
        <v>1</v>
      </c>
      <c r="AC2259" t="s">
        <v>3377</v>
      </c>
      <c r="AD2259" t="s">
        <v>5071</v>
      </c>
      <c r="AE2259">
        <v>1.22</v>
      </c>
    </row>
    <row r="2260" spans="1:31">
      <c r="A2260" t="s">
        <v>5188</v>
      </c>
      <c r="B2260">
        <v>2012</v>
      </c>
      <c r="C2260" t="s">
        <v>5071</v>
      </c>
      <c r="D2260" t="s">
        <v>55</v>
      </c>
      <c r="E2260" t="s">
        <v>55</v>
      </c>
      <c r="F2260" t="s">
        <v>55</v>
      </c>
      <c r="G2260" t="s">
        <v>193</v>
      </c>
      <c r="H2260" t="s">
        <v>115</v>
      </c>
      <c r="I2260" t="s">
        <v>55</v>
      </c>
      <c r="J2260" t="s">
        <v>55</v>
      </c>
      <c r="K2260">
        <v>24.755476000000002</v>
      </c>
      <c r="L2260">
        <v>10.951986</v>
      </c>
      <c r="M2260">
        <v>7.101</v>
      </c>
      <c r="N2260">
        <v>52.192999999999998</v>
      </c>
      <c r="O2260" t="s">
        <v>57</v>
      </c>
      <c r="P2260" t="s">
        <v>5189</v>
      </c>
      <c r="Q2260">
        <v>27.437999999999999</v>
      </c>
      <c r="R2260">
        <v>17.654</v>
      </c>
      <c r="S2260">
        <v>1425</v>
      </c>
      <c r="T2260">
        <v>524</v>
      </c>
      <c r="U2260">
        <v>409</v>
      </c>
      <c r="V2260">
        <v>3004</v>
      </c>
      <c r="W2260">
        <v>40</v>
      </c>
      <c r="X2260">
        <v>10</v>
      </c>
      <c r="Y2260">
        <v>0</v>
      </c>
      <c r="Z2260">
        <v>0</v>
      </c>
      <c r="AA2260">
        <v>0</v>
      </c>
      <c r="AB2260">
        <v>1</v>
      </c>
      <c r="AC2260" t="s">
        <v>3355</v>
      </c>
      <c r="AD2260" t="s">
        <v>5071</v>
      </c>
      <c r="AE2260">
        <v>2.5099999999999998</v>
      </c>
    </row>
    <row r="2261" spans="1:31">
      <c r="A2261" t="s">
        <v>5190</v>
      </c>
      <c r="B2261">
        <v>2012</v>
      </c>
      <c r="C2261" t="s">
        <v>5071</v>
      </c>
      <c r="D2261" t="s">
        <v>55</v>
      </c>
      <c r="E2261" t="s">
        <v>55</v>
      </c>
      <c r="F2261" t="s">
        <v>55</v>
      </c>
      <c r="G2261" t="s">
        <v>193</v>
      </c>
      <c r="H2261" t="s">
        <v>55</v>
      </c>
      <c r="I2261" t="s">
        <v>55</v>
      </c>
      <c r="J2261" t="s">
        <v>55</v>
      </c>
      <c r="K2261">
        <v>19.873121000000001</v>
      </c>
      <c r="L2261">
        <v>2.308468</v>
      </c>
      <c r="M2261">
        <v>15.503</v>
      </c>
      <c r="N2261">
        <v>24.850999999999999</v>
      </c>
      <c r="O2261" t="s">
        <v>57</v>
      </c>
      <c r="P2261" t="s">
        <v>5191</v>
      </c>
      <c r="Q2261">
        <v>4.9779999999999998</v>
      </c>
      <c r="R2261">
        <v>4.37</v>
      </c>
      <c r="S2261">
        <v>26683</v>
      </c>
      <c r="T2261">
        <v>3646</v>
      </c>
      <c r="U2261">
        <v>20816</v>
      </c>
      <c r="V2261">
        <v>33367</v>
      </c>
      <c r="W2261">
        <v>684</v>
      </c>
      <c r="X2261">
        <v>140</v>
      </c>
      <c r="Y2261">
        <v>0</v>
      </c>
      <c r="Z2261">
        <v>0</v>
      </c>
      <c r="AA2261">
        <v>0</v>
      </c>
      <c r="AB2261">
        <v>1</v>
      </c>
      <c r="AC2261" t="s">
        <v>5192</v>
      </c>
      <c r="AD2261" t="s">
        <v>5071</v>
      </c>
      <c r="AE2261">
        <v>2.29</v>
      </c>
    </row>
    <row r="2262" spans="1:31">
      <c r="A2262" t="s">
        <v>5193</v>
      </c>
      <c r="B2262">
        <v>2012</v>
      </c>
      <c r="C2262" t="s">
        <v>5071</v>
      </c>
      <c r="D2262" t="s">
        <v>55</v>
      </c>
      <c r="E2262" t="s">
        <v>55</v>
      </c>
      <c r="F2262" t="s">
        <v>55</v>
      </c>
      <c r="G2262" t="s">
        <v>193</v>
      </c>
      <c r="H2262" t="s">
        <v>55</v>
      </c>
      <c r="I2262" t="s">
        <v>61</v>
      </c>
      <c r="J2262" t="s">
        <v>55</v>
      </c>
      <c r="K2262">
        <v>21.871307999999999</v>
      </c>
      <c r="L2262">
        <v>3.1812490000000002</v>
      </c>
      <c r="M2262">
        <v>15.891999999999999</v>
      </c>
      <c r="N2262">
        <v>28.861999999999998</v>
      </c>
      <c r="O2262" t="s">
        <v>57</v>
      </c>
      <c r="P2262" t="s">
        <v>5194</v>
      </c>
      <c r="Q2262">
        <v>6.9909999999999997</v>
      </c>
      <c r="R2262">
        <v>5.9790000000000001</v>
      </c>
      <c r="S2262">
        <v>15007</v>
      </c>
      <c r="T2262">
        <v>2432</v>
      </c>
      <c r="U2262">
        <v>10904</v>
      </c>
      <c r="V2262">
        <v>19804</v>
      </c>
      <c r="W2262">
        <v>436</v>
      </c>
      <c r="X2262">
        <v>91</v>
      </c>
      <c r="Y2262">
        <v>0</v>
      </c>
      <c r="Z2262">
        <v>0</v>
      </c>
      <c r="AA2262">
        <v>0</v>
      </c>
      <c r="AB2262">
        <v>1</v>
      </c>
      <c r="AC2262" t="s">
        <v>656</v>
      </c>
      <c r="AD2262" t="s">
        <v>5071</v>
      </c>
      <c r="AE2262">
        <v>2.58</v>
      </c>
    </row>
    <row r="2263" spans="1:31">
      <c r="A2263" t="s">
        <v>5195</v>
      </c>
      <c r="B2263">
        <v>2012</v>
      </c>
      <c r="C2263" t="s">
        <v>5071</v>
      </c>
      <c r="D2263" t="s">
        <v>55</v>
      </c>
      <c r="E2263" t="s">
        <v>55</v>
      </c>
      <c r="F2263" t="s">
        <v>55</v>
      </c>
      <c r="G2263" t="s">
        <v>193</v>
      </c>
      <c r="H2263" t="s">
        <v>55</v>
      </c>
      <c r="I2263" t="s">
        <v>72</v>
      </c>
      <c r="J2263" t="s">
        <v>55</v>
      </c>
      <c r="K2263">
        <v>17.784867999999999</v>
      </c>
      <c r="L2263">
        <v>2.9235980000000001</v>
      </c>
      <c r="M2263">
        <v>12.378</v>
      </c>
      <c r="N2263">
        <v>24.338000000000001</v>
      </c>
      <c r="O2263" t="s">
        <v>57</v>
      </c>
      <c r="P2263" t="s">
        <v>5196</v>
      </c>
      <c r="Q2263">
        <v>6.5529999999999999</v>
      </c>
      <c r="R2263">
        <v>5.4059999999999997</v>
      </c>
      <c r="S2263">
        <v>11677</v>
      </c>
      <c r="T2263">
        <v>2052</v>
      </c>
      <c r="U2263">
        <v>8127</v>
      </c>
      <c r="V2263">
        <v>15979</v>
      </c>
      <c r="W2263">
        <v>248</v>
      </c>
      <c r="X2263">
        <v>49</v>
      </c>
      <c r="Y2263">
        <v>0</v>
      </c>
      <c r="Z2263">
        <v>0</v>
      </c>
      <c r="AA2263">
        <v>0</v>
      </c>
      <c r="AB2263">
        <v>1</v>
      </c>
      <c r="AC2263" t="s">
        <v>74</v>
      </c>
      <c r="AD2263" t="s">
        <v>5071</v>
      </c>
      <c r="AE2263">
        <v>1.44</v>
      </c>
    </row>
    <row r="2264" spans="1:31">
      <c r="A2264" t="s">
        <v>5197</v>
      </c>
      <c r="B2264">
        <v>2012</v>
      </c>
      <c r="C2264" t="s">
        <v>5071</v>
      </c>
      <c r="D2264" t="s">
        <v>55</v>
      </c>
      <c r="E2264" t="s">
        <v>55</v>
      </c>
      <c r="F2264" t="s">
        <v>55</v>
      </c>
      <c r="G2264" t="s">
        <v>247</v>
      </c>
      <c r="H2264" t="s">
        <v>56</v>
      </c>
      <c r="I2264" t="s">
        <v>55</v>
      </c>
      <c r="J2264" t="s">
        <v>55</v>
      </c>
      <c r="K2264">
        <v>2.088635</v>
      </c>
      <c r="L2264">
        <v>1.7552160000000001</v>
      </c>
      <c r="M2264">
        <v>0.13500000000000001</v>
      </c>
      <c r="N2264">
        <v>8.9</v>
      </c>
      <c r="O2264" t="s">
        <v>57</v>
      </c>
      <c r="P2264" t="s">
        <v>5198</v>
      </c>
      <c r="Q2264">
        <v>6.8109999999999999</v>
      </c>
      <c r="R2264">
        <v>1.954</v>
      </c>
      <c r="S2264">
        <v>306</v>
      </c>
      <c r="T2264">
        <v>251</v>
      </c>
      <c r="U2264">
        <v>20</v>
      </c>
      <c r="V2264">
        <v>1303</v>
      </c>
      <c r="W2264">
        <v>37</v>
      </c>
      <c r="X2264">
        <v>2</v>
      </c>
      <c r="Y2264">
        <v>0</v>
      </c>
      <c r="Z2264">
        <v>0</v>
      </c>
      <c r="AA2264">
        <v>0</v>
      </c>
      <c r="AB2264">
        <v>1</v>
      </c>
      <c r="AC2264" t="s">
        <v>3394</v>
      </c>
      <c r="AD2264" t="s">
        <v>5071</v>
      </c>
      <c r="AE2264">
        <v>0.54</v>
      </c>
    </row>
    <row r="2265" spans="1:31">
      <c r="A2265" t="s">
        <v>5199</v>
      </c>
      <c r="B2265">
        <v>2012</v>
      </c>
      <c r="C2265" t="s">
        <v>5071</v>
      </c>
      <c r="D2265" t="s">
        <v>55</v>
      </c>
      <c r="E2265" t="s">
        <v>55</v>
      </c>
      <c r="F2265" t="s">
        <v>55</v>
      </c>
      <c r="G2265" t="s">
        <v>247</v>
      </c>
      <c r="H2265" t="s">
        <v>65</v>
      </c>
      <c r="I2265" t="s">
        <v>55</v>
      </c>
      <c r="J2265" t="s">
        <v>55</v>
      </c>
      <c r="K2265">
        <v>9.5221649999999993</v>
      </c>
      <c r="L2265">
        <v>2.9297219999999999</v>
      </c>
      <c r="M2265">
        <v>4.5860000000000003</v>
      </c>
      <c r="N2265">
        <v>16.986000000000001</v>
      </c>
      <c r="O2265" t="s">
        <v>57</v>
      </c>
      <c r="P2265" t="s">
        <v>5200</v>
      </c>
      <c r="Q2265">
        <v>7.4640000000000004</v>
      </c>
      <c r="R2265">
        <v>4.9359999999999999</v>
      </c>
      <c r="S2265">
        <v>3627</v>
      </c>
      <c r="T2265">
        <v>1162</v>
      </c>
      <c r="U2265">
        <v>1747</v>
      </c>
      <c r="V2265">
        <v>6470</v>
      </c>
      <c r="W2265">
        <v>130</v>
      </c>
      <c r="X2265">
        <v>15</v>
      </c>
      <c r="Y2265">
        <v>0</v>
      </c>
      <c r="Z2265">
        <v>0</v>
      </c>
      <c r="AA2265">
        <v>0</v>
      </c>
      <c r="AB2265">
        <v>1</v>
      </c>
      <c r="AC2265" t="s">
        <v>249</v>
      </c>
      <c r="AD2265" t="s">
        <v>5071</v>
      </c>
      <c r="AE2265">
        <v>1.29</v>
      </c>
    </row>
    <row r="2266" spans="1:31">
      <c r="A2266" t="s">
        <v>5201</v>
      </c>
      <c r="B2266">
        <v>2012</v>
      </c>
      <c r="C2266" t="s">
        <v>5071</v>
      </c>
      <c r="D2266" t="s">
        <v>55</v>
      </c>
      <c r="E2266" t="s">
        <v>55</v>
      </c>
      <c r="F2266" t="s">
        <v>55</v>
      </c>
      <c r="G2266" t="s">
        <v>247</v>
      </c>
      <c r="H2266" t="s">
        <v>65</v>
      </c>
      <c r="I2266" t="s">
        <v>61</v>
      </c>
      <c r="J2266" t="s">
        <v>55</v>
      </c>
      <c r="K2266">
        <v>6.5625929999999997</v>
      </c>
      <c r="L2266">
        <v>2.5738270000000001</v>
      </c>
      <c r="M2266">
        <v>2.4830000000000001</v>
      </c>
      <c r="N2266">
        <v>13.627000000000001</v>
      </c>
      <c r="O2266" t="s">
        <v>57</v>
      </c>
      <c r="P2266" t="s">
        <v>5202</v>
      </c>
      <c r="Q2266">
        <v>7.0650000000000004</v>
      </c>
      <c r="R2266">
        <v>4.08</v>
      </c>
      <c r="S2266">
        <v>1485</v>
      </c>
      <c r="T2266">
        <v>569</v>
      </c>
      <c r="U2266">
        <v>562</v>
      </c>
      <c r="V2266">
        <v>3083</v>
      </c>
      <c r="W2266">
        <v>87</v>
      </c>
      <c r="X2266">
        <v>9</v>
      </c>
      <c r="Y2266">
        <v>0</v>
      </c>
      <c r="Z2266">
        <v>0</v>
      </c>
      <c r="AA2266">
        <v>0</v>
      </c>
      <c r="AB2266">
        <v>1</v>
      </c>
      <c r="AC2266" t="s">
        <v>130</v>
      </c>
      <c r="AD2266" t="s">
        <v>5071</v>
      </c>
      <c r="AE2266">
        <v>0.93</v>
      </c>
    </row>
    <row r="2267" spans="1:31">
      <c r="A2267" t="s">
        <v>5203</v>
      </c>
      <c r="B2267">
        <v>2012</v>
      </c>
      <c r="C2267" t="s">
        <v>5071</v>
      </c>
      <c r="D2267" t="s">
        <v>55</v>
      </c>
      <c r="E2267" t="s">
        <v>55</v>
      </c>
      <c r="F2267" t="s">
        <v>55</v>
      </c>
      <c r="G2267" t="s">
        <v>247</v>
      </c>
      <c r="H2267" t="s">
        <v>65</v>
      </c>
      <c r="I2267" t="s">
        <v>72</v>
      </c>
      <c r="J2267" t="s">
        <v>55</v>
      </c>
      <c r="K2267">
        <v>13.851252000000001</v>
      </c>
      <c r="L2267">
        <v>6.2898379999999996</v>
      </c>
      <c r="M2267">
        <v>4.1319999999999997</v>
      </c>
      <c r="N2267">
        <v>31.036999999999999</v>
      </c>
      <c r="O2267" t="s">
        <v>57</v>
      </c>
      <c r="P2267" t="s">
        <v>5204</v>
      </c>
      <c r="Q2267">
        <v>17.186</v>
      </c>
      <c r="R2267">
        <v>9.7200000000000006</v>
      </c>
      <c r="S2267">
        <v>2142</v>
      </c>
      <c r="T2267">
        <v>1003</v>
      </c>
      <c r="U2267">
        <v>639</v>
      </c>
      <c r="V2267">
        <v>4800</v>
      </c>
      <c r="W2267">
        <v>43</v>
      </c>
      <c r="X2267">
        <v>6</v>
      </c>
      <c r="Y2267">
        <v>0</v>
      </c>
      <c r="Z2267">
        <v>0</v>
      </c>
      <c r="AA2267">
        <v>0</v>
      </c>
      <c r="AB2267">
        <v>1</v>
      </c>
      <c r="AC2267" t="s">
        <v>236</v>
      </c>
      <c r="AD2267" t="s">
        <v>5071</v>
      </c>
      <c r="AE2267">
        <v>1.39</v>
      </c>
    </row>
    <row r="2268" spans="1:31">
      <c r="A2268" t="s">
        <v>5205</v>
      </c>
      <c r="B2268">
        <v>2012</v>
      </c>
      <c r="C2268" t="s">
        <v>5071</v>
      </c>
      <c r="D2268" t="s">
        <v>55</v>
      </c>
      <c r="E2268" t="s">
        <v>55</v>
      </c>
      <c r="F2268" t="s">
        <v>55</v>
      </c>
      <c r="G2268" t="s">
        <v>247</v>
      </c>
      <c r="H2268" t="s">
        <v>76</v>
      </c>
      <c r="I2268" t="s">
        <v>55</v>
      </c>
      <c r="J2268" t="s">
        <v>55</v>
      </c>
      <c r="K2268">
        <v>13.315481999999999</v>
      </c>
      <c r="L2268">
        <v>3.2454390000000002</v>
      </c>
      <c r="M2268">
        <v>7.5910000000000002</v>
      </c>
      <c r="N2268">
        <v>21.116</v>
      </c>
      <c r="O2268" t="s">
        <v>57</v>
      </c>
      <c r="P2268" t="s">
        <v>5206</v>
      </c>
      <c r="Q2268">
        <v>7.8</v>
      </c>
      <c r="R2268">
        <v>5.7249999999999996</v>
      </c>
      <c r="S2268">
        <v>8099</v>
      </c>
      <c r="T2268">
        <v>2005</v>
      </c>
      <c r="U2268">
        <v>4617</v>
      </c>
      <c r="V2268">
        <v>12843</v>
      </c>
      <c r="W2268">
        <v>226</v>
      </c>
      <c r="X2268">
        <v>33</v>
      </c>
      <c r="Y2268">
        <v>0</v>
      </c>
      <c r="Z2268">
        <v>0</v>
      </c>
      <c r="AA2268">
        <v>0</v>
      </c>
      <c r="AB2268">
        <v>1</v>
      </c>
      <c r="AC2268" t="s">
        <v>1096</v>
      </c>
      <c r="AD2268" t="s">
        <v>5071</v>
      </c>
      <c r="AE2268">
        <v>2.0499999999999998</v>
      </c>
    </row>
    <row r="2269" spans="1:31">
      <c r="A2269" t="s">
        <v>5207</v>
      </c>
      <c r="B2269">
        <v>2012</v>
      </c>
      <c r="C2269" t="s">
        <v>5071</v>
      </c>
      <c r="D2269" t="s">
        <v>55</v>
      </c>
      <c r="E2269" t="s">
        <v>55</v>
      </c>
      <c r="F2269" t="s">
        <v>55</v>
      </c>
      <c r="G2269" t="s">
        <v>247</v>
      </c>
      <c r="H2269" t="s">
        <v>76</v>
      </c>
      <c r="I2269" t="s">
        <v>61</v>
      </c>
      <c r="J2269" t="s">
        <v>55</v>
      </c>
      <c r="K2269">
        <v>14.771471999999999</v>
      </c>
      <c r="L2269">
        <v>4.2241390000000001</v>
      </c>
      <c r="M2269">
        <v>7.468</v>
      </c>
      <c r="N2269">
        <v>25.184000000000001</v>
      </c>
      <c r="O2269" t="s">
        <v>57</v>
      </c>
      <c r="P2269" t="s">
        <v>4612</v>
      </c>
      <c r="Q2269">
        <v>10.412000000000001</v>
      </c>
      <c r="R2269">
        <v>7.3029999999999999</v>
      </c>
      <c r="S2269">
        <v>4202</v>
      </c>
      <c r="T2269">
        <v>1184</v>
      </c>
      <c r="U2269">
        <v>2125</v>
      </c>
      <c r="V2269">
        <v>7164</v>
      </c>
      <c r="W2269">
        <v>140</v>
      </c>
      <c r="X2269">
        <v>25</v>
      </c>
      <c r="Y2269">
        <v>0</v>
      </c>
      <c r="Z2269">
        <v>0</v>
      </c>
      <c r="AA2269">
        <v>0</v>
      </c>
      <c r="AB2269">
        <v>1</v>
      </c>
      <c r="AC2269" t="s">
        <v>63</v>
      </c>
      <c r="AD2269" t="s">
        <v>5071</v>
      </c>
      <c r="AE2269">
        <v>1.97</v>
      </c>
    </row>
    <row r="2270" spans="1:31">
      <c r="A2270" t="s">
        <v>5208</v>
      </c>
      <c r="B2270">
        <v>2012</v>
      </c>
      <c r="C2270" t="s">
        <v>5071</v>
      </c>
      <c r="D2270" t="s">
        <v>55</v>
      </c>
      <c r="E2270" t="s">
        <v>55</v>
      </c>
      <c r="F2270" t="s">
        <v>55</v>
      </c>
      <c r="G2270" t="s">
        <v>247</v>
      </c>
      <c r="H2270" t="s">
        <v>76</v>
      </c>
      <c r="I2270" t="s">
        <v>72</v>
      </c>
      <c r="J2270" t="s">
        <v>55</v>
      </c>
      <c r="K2270">
        <v>12.035971</v>
      </c>
      <c r="L2270">
        <v>5.073798</v>
      </c>
      <c r="M2270">
        <v>4.0309999999999997</v>
      </c>
      <c r="N2270">
        <v>25.876000000000001</v>
      </c>
      <c r="O2270" t="s">
        <v>57</v>
      </c>
      <c r="P2270" t="s">
        <v>5209</v>
      </c>
      <c r="Q2270">
        <v>13.84</v>
      </c>
      <c r="R2270">
        <v>8.0050000000000008</v>
      </c>
      <c r="S2270">
        <v>3896</v>
      </c>
      <c r="T2270">
        <v>1688</v>
      </c>
      <c r="U2270">
        <v>1305</v>
      </c>
      <c r="V2270">
        <v>8377</v>
      </c>
      <c r="W2270">
        <v>86</v>
      </c>
      <c r="X2270">
        <v>8</v>
      </c>
      <c r="Y2270">
        <v>0</v>
      </c>
      <c r="Z2270">
        <v>0</v>
      </c>
      <c r="AA2270">
        <v>0</v>
      </c>
      <c r="AB2270">
        <v>1</v>
      </c>
      <c r="AC2270" t="s">
        <v>3634</v>
      </c>
      <c r="AD2270" t="s">
        <v>5071</v>
      </c>
      <c r="AE2270">
        <v>2.0699999999999998</v>
      </c>
    </row>
    <row r="2271" spans="1:31">
      <c r="A2271" t="s">
        <v>5210</v>
      </c>
      <c r="B2271">
        <v>2012</v>
      </c>
      <c r="C2271" t="s">
        <v>5071</v>
      </c>
      <c r="D2271" t="s">
        <v>55</v>
      </c>
      <c r="E2271" t="s">
        <v>55</v>
      </c>
      <c r="F2271" t="s">
        <v>55</v>
      </c>
      <c r="G2271" t="s">
        <v>247</v>
      </c>
      <c r="H2271" t="s">
        <v>86</v>
      </c>
      <c r="I2271" t="s">
        <v>55</v>
      </c>
      <c r="J2271" t="s">
        <v>55</v>
      </c>
      <c r="K2271">
        <v>11.96217</v>
      </c>
      <c r="L2271">
        <v>2.437306</v>
      </c>
      <c r="M2271">
        <v>7.5860000000000003</v>
      </c>
      <c r="N2271">
        <v>17.657</v>
      </c>
      <c r="O2271" t="s">
        <v>57</v>
      </c>
      <c r="P2271" t="s">
        <v>5211</v>
      </c>
      <c r="Q2271">
        <v>5.6950000000000003</v>
      </c>
      <c r="R2271">
        <v>4.3760000000000003</v>
      </c>
      <c r="S2271">
        <v>6803</v>
      </c>
      <c r="T2271">
        <v>1531</v>
      </c>
      <c r="U2271">
        <v>4314</v>
      </c>
      <c r="V2271">
        <v>10041</v>
      </c>
      <c r="W2271">
        <v>254</v>
      </c>
      <c r="X2271">
        <v>35</v>
      </c>
      <c r="Y2271">
        <v>0</v>
      </c>
      <c r="Z2271">
        <v>0</v>
      </c>
      <c r="AA2271">
        <v>0</v>
      </c>
      <c r="AB2271">
        <v>1</v>
      </c>
      <c r="AC2271" t="s">
        <v>258</v>
      </c>
      <c r="AD2271" t="s">
        <v>5071</v>
      </c>
      <c r="AE2271">
        <v>1.43</v>
      </c>
    </row>
    <row r="2272" spans="1:31">
      <c r="A2272" t="s">
        <v>5212</v>
      </c>
      <c r="B2272">
        <v>2012</v>
      </c>
      <c r="C2272" t="s">
        <v>5071</v>
      </c>
      <c r="D2272" t="s">
        <v>55</v>
      </c>
      <c r="E2272" t="s">
        <v>55</v>
      </c>
      <c r="F2272" t="s">
        <v>55</v>
      </c>
      <c r="G2272" t="s">
        <v>247</v>
      </c>
      <c r="H2272" t="s">
        <v>86</v>
      </c>
      <c r="I2272" t="s">
        <v>61</v>
      </c>
      <c r="J2272" t="s">
        <v>55</v>
      </c>
      <c r="K2272">
        <v>14.403009000000001</v>
      </c>
      <c r="L2272">
        <v>3.1645880000000002</v>
      </c>
      <c r="M2272">
        <v>8.7439999999999998</v>
      </c>
      <c r="N2272">
        <v>21.841999999999999</v>
      </c>
      <c r="O2272" t="s">
        <v>57</v>
      </c>
      <c r="P2272" t="s">
        <v>5213</v>
      </c>
      <c r="Q2272">
        <v>7.4390000000000001</v>
      </c>
      <c r="R2272">
        <v>5.6589999999999998</v>
      </c>
      <c r="S2272">
        <v>4000</v>
      </c>
      <c r="T2272">
        <v>991</v>
      </c>
      <c r="U2272">
        <v>2428</v>
      </c>
      <c r="V2272">
        <v>6065</v>
      </c>
      <c r="W2272">
        <v>153</v>
      </c>
      <c r="X2272">
        <v>25</v>
      </c>
      <c r="Y2272">
        <v>0</v>
      </c>
      <c r="Z2272">
        <v>0</v>
      </c>
      <c r="AA2272">
        <v>0</v>
      </c>
      <c r="AB2272">
        <v>1</v>
      </c>
      <c r="AC2272" t="s">
        <v>249</v>
      </c>
      <c r="AD2272" t="s">
        <v>5071</v>
      </c>
      <c r="AE2272">
        <v>1.23</v>
      </c>
    </row>
    <row r="2273" spans="1:31">
      <c r="A2273" t="s">
        <v>5214</v>
      </c>
      <c r="B2273">
        <v>2012</v>
      </c>
      <c r="C2273" t="s">
        <v>5071</v>
      </c>
      <c r="D2273" t="s">
        <v>55</v>
      </c>
      <c r="E2273" t="s">
        <v>55</v>
      </c>
      <c r="F2273" t="s">
        <v>55</v>
      </c>
      <c r="G2273" t="s">
        <v>247</v>
      </c>
      <c r="H2273" t="s">
        <v>86</v>
      </c>
      <c r="I2273" t="s">
        <v>72</v>
      </c>
      <c r="J2273" t="s">
        <v>55</v>
      </c>
      <c r="K2273">
        <v>9.6327060000000007</v>
      </c>
      <c r="L2273">
        <v>3.0093390000000002</v>
      </c>
      <c r="M2273">
        <v>4.5789999999999997</v>
      </c>
      <c r="N2273">
        <v>17.314</v>
      </c>
      <c r="O2273" t="s">
        <v>57</v>
      </c>
      <c r="P2273" t="s">
        <v>5215</v>
      </c>
      <c r="Q2273">
        <v>7.6820000000000004</v>
      </c>
      <c r="R2273">
        <v>5.0529999999999999</v>
      </c>
      <c r="S2273">
        <v>2803</v>
      </c>
      <c r="T2273">
        <v>971</v>
      </c>
      <c r="U2273">
        <v>1333</v>
      </c>
      <c r="V2273">
        <v>5038</v>
      </c>
      <c r="W2273">
        <v>101</v>
      </c>
      <c r="X2273">
        <v>10</v>
      </c>
      <c r="Y2273">
        <v>0</v>
      </c>
      <c r="Z2273">
        <v>0</v>
      </c>
      <c r="AA2273">
        <v>0</v>
      </c>
      <c r="AB2273">
        <v>1</v>
      </c>
      <c r="AC2273" t="s">
        <v>236</v>
      </c>
      <c r="AD2273" t="s">
        <v>5071</v>
      </c>
      <c r="AE2273">
        <v>1.04</v>
      </c>
    </row>
    <row r="2274" spans="1:31">
      <c r="A2274" t="s">
        <v>5216</v>
      </c>
      <c r="B2274">
        <v>2012</v>
      </c>
      <c r="C2274" t="s">
        <v>5071</v>
      </c>
      <c r="D2274" t="s">
        <v>55</v>
      </c>
      <c r="E2274" t="s">
        <v>55</v>
      </c>
      <c r="F2274" t="s">
        <v>55</v>
      </c>
      <c r="G2274" t="s">
        <v>247</v>
      </c>
      <c r="H2274" t="s">
        <v>96</v>
      </c>
      <c r="I2274" t="s">
        <v>55</v>
      </c>
      <c r="J2274" t="s">
        <v>55</v>
      </c>
      <c r="K2274">
        <v>16.292214999999999</v>
      </c>
      <c r="L2274">
        <v>3.2586719999999998</v>
      </c>
      <c r="M2274">
        <v>10.377000000000001</v>
      </c>
      <c r="N2274">
        <v>23.82</v>
      </c>
      <c r="O2274" t="s">
        <v>57</v>
      </c>
      <c r="P2274" t="s">
        <v>5217</v>
      </c>
      <c r="Q2274">
        <v>7.5279999999999996</v>
      </c>
      <c r="R2274">
        <v>5.915</v>
      </c>
      <c r="S2274">
        <v>10862</v>
      </c>
      <c r="T2274">
        <v>2407</v>
      </c>
      <c r="U2274">
        <v>6918</v>
      </c>
      <c r="V2274">
        <v>15880</v>
      </c>
      <c r="W2274">
        <v>276</v>
      </c>
      <c r="X2274">
        <v>51</v>
      </c>
      <c r="Y2274">
        <v>0</v>
      </c>
      <c r="Z2274">
        <v>0</v>
      </c>
      <c r="AA2274">
        <v>0</v>
      </c>
      <c r="AB2274">
        <v>1</v>
      </c>
      <c r="AC2274" t="s">
        <v>3791</v>
      </c>
      <c r="AD2274" t="s">
        <v>5071</v>
      </c>
      <c r="AE2274">
        <v>2.14</v>
      </c>
    </row>
    <row r="2275" spans="1:31">
      <c r="A2275" t="s">
        <v>5218</v>
      </c>
      <c r="B2275">
        <v>2012</v>
      </c>
      <c r="C2275" t="s">
        <v>5071</v>
      </c>
      <c r="D2275" t="s">
        <v>55</v>
      </c>
      <c r="E2275" t="s">
        <v>55</v>
      </c>
      <c r="F2275" t="s">
        <v>55</v>
      </c>
      <c r="G2275" t="s">
        <v>247</v>
      </c>
      <c r="H2275" t="s">
        <v>96</v>
      </c>
      <c r="I2275" t="s">
        <v>61</v>
      </c>
      <c r="J2275" t="s">
        <v>55</v>
      </c>
      <c r="K2275">
        <v>16.124195</v>
      </c>
      <c r="L2275">
        <v>4.5767980000000001</v>
      </c>
      <c r="M2275">
        <v>8.17</v>
      </c>
      <c r="N2275">
        <v>27.344999999999999</v>
      </c>
      <c r="O2275" t="s">
        <v>57</v>
      </c>
      <c r="P2275" t="s">
        <v>5219</v>
      </c>
      <c r="Q2275">
        <v>11.221</v>
      </c>
      <c r="R2275">
        <v>7.9539999999999997</v>
      </c>
      <c r="S2275">
        <v>5942</v>
      </c>
      <c r="T2275">
        <v>1849</v>
      </c>
      <c r="U2275">
        <v>3011</v>
      </c>
      <c r="V2275">
        <v>10076</v>
      </c>
      <c r="W2275">
        <v>164</v>
      </c>
      <c r="X2275">
        <v>30</v>
      </c>
      <c r="Y2275">
        <v>0</v>
      </c>
      <c r="Z2275">
        <v>0</v>
      </c>
      <c r="AA2275">
        <v>0</v>
      </c>
      <c r="AB2275">
        <v>1</v>
      </c>
      <c r="AC2275" t="s">
        <v>59</v>
      </c>
      <c r="AD2275" t="s">
        <v>5071</v>
      </c>
      <c r="AE2275">
        <v>2.52</v>
      </c>
    </row>
    <row r="2276" spans="1:31">
      <c r="A2276" t="s">
        <v>5220</v>
      </c>
      <c r="B2276">
        <v>2012</v>
      </c>
      <c r="C2276" t="s">
        <v>5071</v>
      </c>
      <c r="D2276" t="s">
        <v>55</v>
      </c>
      <c r="E2276" t="s">
        <v>55</v>
      </c>
      <c r="F2276" t="s">
        <v>55</v>
      </c>
      <c r="G2276" t="s">
        <v>247</v>
      </c>
      <c r="H2276" t="s">
        <v>96</v>
      </c>
      <c r="I2276" t="s">
        <v>72</v>
      </c>
      <c r="J2276" t="s">
        <v>55</v>
      </c>
      <c r="K2276">
        <v>16.499853000000002</v>
      </c>
      <c r="L2276">
        <v>4.7644289999999998</v>
      </c>
      <c r="M2276">
        <v>8.2430000000000003</v>
      </c>
      <c r="N2276">
        <v>28.184999999999999</v>
      </c>
      <c r="O2276" t="s">
        <v>57</v>
      </c>
      <c r="P2276" t="s">
        <v>5221</v>
      </c>
      <c r="Q2276">
        <v>11.685</v>
      </c>
      <c r="R2276">
        <v>8.2569999999999997</v>
      </c>
      <c r="S2276">
        <v>4920</v>
      </c>
      <c r="T2276">
        <v>1612</v>
      </c>
      <c r="U2276">
        <v>2458</v>
      </c>
      <c r="V2276">
        <v>8404</v>
      </c>
      <c r="W2276">
        <v>112</v>
      </c>
      <c r="X2276">
        <v>21</v>
      </c>
      <c r="Y2276">
        <v>0</v>
      </c>
      <c r="Z2276">
        <v>0</v>
      </c>
      <c r="AA2276">
        <v>0</v>
      </c>
      <c r="AB2276">
        <v>1</v>
      </c>
      <c r="AC2276" t="s">
        <v>1102</v>
      </c>
      <c r="AD2276" t="s">
        <v>5071</v>
      </c>
      <c r="AE2276">
        <v>1.83</v>
      </c>
    </row>
    <row r="2277" spans="1:31">
      <c r="A2277" t="s">
        <v>5222</v>
      </c>
      <c r="B2277">
        <v>2012</v>
      </c>
      <c r="C2277" t="s">
        <v>5071</v>
      </c>
      <c r="D2277" t="s">
        <v>55</v>
      </c>
      <c r="E2277" t="s">
        <v>55</v>
      </c>
      <c r="F2277" t="s">
        <v>55</v>
      </c>
      <c r="G2277" t="s">
        <v>247</v>
      </c>
      <c r="H2277" t="s">
        <v>105</v>
      </c>
      <c r="I2277" t="s">
        <v>55</v>
      </c>
      <c r="J2277" t="s">
        <v>55</v>
      </c>
      <c r="K2277">
        <v>19.416902</v>
      </c>
      <c r="L2277">
        <v>3.6803499999999998</v>
      </c>
      <c r="M2277">
        <v>12.663</v>
      </c>
      <c r="N2277">
        <v>27.792000000000002</v>
      </c>
      <c r="O2277" t="s">
        <v>57</v>
      </c>
      <c r="P2277" t="s">
        <v>5223</v>
      </c>
      <c r="Q2277">
        <v>8.375</v>
      </c>
      <c r="R2277">
        <v>6.7539999999999996</v>
      </c>
      <c r="S2277">
        <v>8841</v>
      </c>
      <c r="T2277">
        <v>1864</v>
      </c>
      <c r="U2277">
        <v>5766</v>
      </c>
      <c r="V2277">
        <v>12655</v>
      </c>
      <c r="W2277">
        <v>200</v>
      </c>
      <c r="X2277">
        <v>35</v>
      </c>
      <c r="Y2277">
        <v>0</v>
      </c>
      <c r="Z2277">
        <v>0</v>
      </c>
      <c r="AA2277">
        <v>0</v>
      </c>
      <c r="AB2277">
        <v>1</v>
      </c>
      <c r="AC2277" t="s">
        <v>390</v>
      </c>
      <c r="AD2277" t="s">
        <v>5071</v>
      </c>
      <c r="AE2277">
        <v>1.72</v>
      </c>
    </row>
    <row r="2278" spans="1:31">
      <c r="A2278" t="s">
        <v>5224</v>
      </c>
      <c r="B2278">
        <v>2012</v>
      </c>
      <c r="C2278" t="s">
        <v>5071</v>
      </c>
      <c r="D2278" t="s">
        <v>55</v>
      </c>
      <c r="E2278" t="s">
        <v>55</v>
      </c>
      <c r="F2278" t="s">
        <v>55</v>
      </c>
      <c r="G2278" t="s">
        <v>247</v>
      </c>
      <c r="H2278" t="s">
        <v>105</v>
      </c>
      <c r="I2278" t="s">
        <v>61</v>
      </c>
      <c r="J2278" t="s">
        <v>55</v>
      </c>
      <c r="K2278">
        <v>14.360042999999999</v>
      </c>
      <c r="L2278">
        <v>3.7289810000000001</v>
      </c>
      <c r="M2278">
        <v>7.8310000000000004</v>
      </c>
      <c r="N2278">
        <v>23.385000000000002</v>
      </c>
      <c r="O2278" t="s">
        <v>57</v>
      </c>
      <c r="P2278" t="s">
        <v>5225</v>
      </c>
      <c r="Q2278">
        <v>9.0250000000000004</v>
      </c>
      <c r="R2278">
        <v>6.5289999999999999</v>
      </c>
      <c r="S2278">
        <v>3539</v>
      </c>
      <c r="T2278">
        <v>1049</v>
      </c>
      <c r="U2278">
        <v>1930</v>
      </c>
      <c r="V2278">
        <v>5763</v>
      </c>
      <c r="W2278">
        <v>125</v>
      </c>
      <c r="X2278">
        <v>19</v>
      </c>
      <c r="Y2278">
        <v>0</v>
      </c>
      <c r="Z2278">
        <v>0</v>
      </c>
      <c r="AA2278">
        <v>0</v>
      </c>
      <c r="AB2278">
        <v>1</v>
      </c>
      <c r="AC2278" t="s">
        <v>249</v>
      </c>
      <c r="AD2278" t="s">
        <v>5071</v>
      </c>
      <c r="AE2278">
        <v>1.4</v>
      </c>
    </row>
    <row r="2279" spans="1:31">
      <c r="A2279" t="s">
        <v>5226</v>
      </c>
      <c r="B2279">
        <v>2012</v>
      </c>
      <c r="C2279" t="s">
        <v>5071</v>
      </c>
      <c r="D2279" t="s">
        <v>55</v>
      </c>
      <c r="E2279" t="s">
        <v>55</v>
      </c>
      <c r="F2279" t="s">
        <v>55</v>
      </c>
      <c r="G2279" t="s">
        <v>247</v>
      </c>
      <c r="H2279" t="s">
        <v>105</v>
      </c>
      <c r="I2279" t="s">
        <v>72</v>
      </c>
      <c r="J2279" t="s">
        <v>55</v>
      </c>
      <c r="K2279">
        <v>25.382093999999999</v>
      </c>
      <c r="L2279">
        <v>6.5237530000000001</v>
      </c>
      <c r="M2279">
        <v>13.616</v>
      </c>
      <c r="N2279">
        <v>40.537999999999997</v>
      </c>
      <c r="O2279" t="s">
        <v>57</v>
      </c>
      <c r="P2279" t="s">
        <v>5227</v>
      </c>
      <c r="Q2279">
        <v>15.156000000000001</v>
      </c>
      <c r="R2279">
        <v>11.766999999999999</v>
      </c>
      <c r="S2279">
        <v>5303</v>
      </c>
      <c r="T2279">
        <v>1620</v>
      </c>
      <c r="U2279">
        <v>2844</v>
      </c>
      <c r="V2279">
        <v>8469</v>
      </c>
      <c r="W2279">
        <v>75</v>
      </c>
      <c r="X2279">
        <v>16</v>
      </c>
      <c r="Y2279">
        <v>0</v>
      </c>
      <c r="Z2279">
        <v>0</v>
      </c>
      <c r="AA2279">
        <v>0</v>
      </c>
      <c r="AB2279">
        <v>1</v>
      </c>
      <c r="AC2279" t="s">
        <v>567</v>
      </c>
      <c r="AD2279" t="s">
        <v>5071</v>
      </c>
      <c r="AE2279">
        <v>1.66</v>
      </c>
    </row>
    <row r="2280" spans="1:31">
      <c r="A2280" t="s">
        <v>5228</v>
      </c>
      <c r="B2280">
        <v>2012</v>
      </c>
      <c r="C2280" t="s">
        <v>5071</v>
      </c>
      <c r="D2280" t="s">
        <v>55</v>
      </c>
      <c r="E2280" t="s">
        <v>55</v>
      </c>
      <c r="F2280" t="s">
        <v>55</v>
      </c>
      <c r="G2280" t="s">
        <v>247</v>
      </c>
      <c r="H2280" t="s">
        <v>115</v>
      </c>
      <c r="I2280" t="s">
        <v>55</v>
      </c>
      <c r="J2280" t="s">
        <v>55</v>
      </c>
      <c r="K2280">
        <v>19.957899999999999</v>
      </c>
      <c r="L2280">
        <v>5.4509600000000002</v>
      </c>
      <c r="M2280">
        <v>10.346</v>
      </c>
      <c r="N2280">
        <v>33.020000000000003</v>
      </c>
      <c r="O2280" t="s">
        <v>57</v>
      </c>
      <c r="P2280" t="s">
        <v>5229</v>
      </c>
      <c r="Q2280">
        <v>13.063000000000001</v>
      </c>
      <c r="R2280">
        <v>9.6120000000000001</v>
      </c>
      <c r="S2280">
        <v>3590</v>
      </c>
      <c r="T2280">
        <v>987</v>
      </c>
      <c r="U2280">
        <v>1861</v>
      </c>
      <c r="V2280">
        <v>5940</v>
      </c>
      <c r="W2280">
        <v>98</v>
      </c>
      <c r="X2280">
        <v>18</v>
      </c>
      <c r="Y2280">
        <v>0</v>
      </c>
      <c r="Z2280">
        <v>0</v>
      </c>
      <c r="AA2280">
        <v>0</v>
      </c>
      <c r="AB2280">
        <v>1</v>
      </c>
      <c r="AC2280" t="s">
        <v>249</v>
      </c>
      <c r="AD2280" t="s">
        <v>5071</v>
      </c>
      <c r="AE2280">
        <v>1.8</v>
      </c>
    </row>
    <row r="2281" spans="1:31">
      <c r="A2281" t="s">
        <v>5230</v>
      </c>
      <c r="B2281">
        <v>2012</v>
      </c>
      <c r="C2281" t="s">
        <v>5071</v>
      </c>
      <c r="D2281" t="s">
        <v>55</v>
      </c>
      <c r="E2281" t="s">
        <v>55</v>
      </c>
      <c r="F2281" t="s">
        <v>55</v>
      </c>
      <c r="G2281" t="s">
        <v>247</v>
      </c>
      <c r="H2281" t="s">
        <v>115</v>
      </c>
      <c r="I2281" t="s">
        <v>61</v>
      </c>
      <c r="J2281" t="s">
        <v>55</v>
      </c>
      <c r="K2281">
        <v>20.435023000000001</v>
      </c>
      <c r="L2281">
        <v>6.7552479999999999</v>
      </c>
      <c r="M2281">
        <v>8.9030000000000005</v>
      </c>
      <c r="N2281">
        <v>37.076000000000001</v>
      </c>
      <c r="O2281" t="s">
        <v>57</v>
      </c>
      <c r="P2281" t="s">
        <v>5231</v>
      </c>
      <c r="Q2281">
        <v>16.640999999999998</v>
      </c>
      <c r="R2281">
        <v>11.532</v>
      </c>
      <c r="S2281">
        <v>1973</v>
      </c>
      <c r="T2281">
        <v>641</v>
      </c>
      <c r="U2281">
        <v>860</v>
      </c>
      <c r="V2281">
        <v>3580</v>
      </c>
      <c r="W2281">
        <v>57</v>
      </c>
      <c r="X2281">
        <v>12</v>
      </c>
      <c r="Y2281">
        <v>0</v>
      </c>
      <c r="Z2281">
        <v>0</v>
      </c>
      <c r="AA2281">
        <v>0</v>
      </c>
      <c r="AB2281">
        <v>1</v>
      </c>
      <c r="AC2281" t="s">
        <v>456</v>
      </c>
      <c r="AD2281" t="s">
        <v>5071</v>
      </c>
      <c r="AE2281">
        <v>1.57</v>
      </c>
    </row>
    <row r="2282" spans="1:31">
      <c r="A2282" t="s">
        <v>5232</v>
      </c>
      <c r="B2282">
        <v>2012</v>
      </c>
      <c r="C2282" t="s">
        <v>5071</v>
      </c>
      <c r="D2282" t="s">
        <v>55</v>
      </c>
      <c r="E2282" t="s">
        <v>55</v>
      </c>
      <c r="F2282" t="s">
        <v>55</v>
      </c>
      <c r="G2282" t="s">
        <v>247</v>
      </c>
      <c r="H2282" t="s">
        <v>115</v>
      </c>
      <c r="I2282" t="s">
        <v>72</v>
      </c>
      <c r="J2282" t="s">
        <v>55</v>
      </c>
      <c r="K2282">
        <v>19.404947</v>
      </c>
      <c r="L2282">
        <v>9.056597</v>
      </c>
      <c r="M2282">
        <v>5.3</v>
      </c>
      <c r="N2282">
        <v>43.323</v>
      </c>
      <c r="O2282" t="s">
        <v>57</v>
      </c>
      <c r="P2282" t="s">
        <v>5233</v>
      </c>
      <c r="Q2282">
        <v>23.917999999999999</v>
      </c>
      <c r="R2282">
        <v>14.105</v>
      </c>
      <c r="S2282">
        <v>1617</v>
      </c>
      <c r="T2282">
        <v>800</v>
      </c>
      <c r="U2282">
        <v>442</v>
      </c>
      <c r="V2282">
        <v>3610</v>
      </c>
      <c r="W2282">
        <v>41</v>
      </c>
      <c r="X2282">
        <v>6</v>
      </c>
      <c r="Y2282">
        <v>0</v>
      </c>
      <c r="Z2282">
        <v>0</v>
      </c>
      <c r="AA2282">
        <v>0</v>
      </c>
      <c r="AB2282">
        <v>1</v>
      </c>
      <c r="AC2282" t="s">
        <v>3360</v>
      </c>
      <c r="AD2282" t="s">
        <v>5071</v>
      </c>
      <c r="AE2282">
        <v>2.1</v>
      </c>
    </row>
    <row r="2283" spans="1:31">
      <c r="A2283" t="s">
        <v>5234</v>
      </c>
      <c r="B2283">
        <v>2012</v>
      </c>
      <c r="C2283" t="s">
        <v>5071</v>
      </c>
      <c r="D2283" t="s">
        <v>55</v>
      </c>
      <c r="E2283" t="s">
        <v>55</v>
      </c>
      <c r="F2283" t="s">
        <v>55</v>
      </c>
      <c r="G2283" t="s">
        <v>247</v>
      </c>
      <c r="H2283" t="s">
        <v>125</v>
      </c>
      <c r="I2283" t="s">
        <v>55</v>
      </c>
      <c r="J2283" t="s">
        <v>55</v>
      </c>
      <c r="K2283">
        <v>22.937446000000001</v>
      </c>
      <c r="L2283">
        <v>6.2701120000000001</v>
      </c>
      <c r="M2283">
        <v>11.815</v>
      </c>
      <c r="N2283">
        <v>37.747</v>
      </c>
      <c r="O2283" t="s">
        <v>57</v>
      </c>
      <c r="P2283" t="s">
        <v>5235</v>
      </c>
      <c r="Q2283">
        <v>14.808999999999999</v>
      </c>
      <c r="R2283">
        <v>11.122</v>
      </c>
      <c r="S2283">
        <v>2148</v>
      </c>
      <c r="T2283">
        <v>670</v>
      </c>
      <c r="U2283">
        <v>1106</v>
      </c>
      <c r="V2283">
        <v>3534</v>
      </c>
      <c r="W2283">
        <v>61</v>
      </c>
      <c r="X2283">
        <v>14</v>
      </c>
      <c r="Y2283">
        <v>0</v>
      </c>
      <c r="Z2283">
        <v>0</v>
      </c>
      <c r="AA2283">
        <v>0</v>
      </c>
      <c r="AB2283">
        <v>1</v>
      </c>
      <c r="AC2283" t="s">
        <v>456</v>
      </c>
      <c r="AD2283" t="s">
        <v>5071</v>
      </c>
      <c r="AE2283">
        <v>1.33</v>
      </c>
    </row>
    <row r="2284" spans="1:31">
      <c r="A2284" t="s">
        <v>5236</v>
      </c>
      <c r="B2284">
        <v>2012</v>
      </c>
      <c r="C2284" t="s">
        <v>5071</v>
      </c>
      <c r="D2284" t="s">
        <v>55</v>
      </c>
      <c r="E2284" t="s">
        <v>55</v>
      </c>
      <c r="F2284" t="s">
        <v>55</v>
      </c>
      <c r="G2284" t="s">
        <v>247</v>
      </c>
      <c r="H2284" t="s">
        <v>125</v>
      </c>
      <c r="I2284" t="s">
        <v>61</v>
      </c>
      <c r="J2284" t="s">
        <v>55</v>
      </c>
      <c r="K2284">
        <v>10.725624</v>
      </c>
      <c r="L2284">
        <v>6.4212030000000002</v>
      </c>
      <c r="M2284">
        <v>1.8879999999999999</v>
      </c>
      <c r="N2284">
        <v>30.164999999999999</v>
      </c>
      <c r="O2284" t="s">
        <v>57</v>
      </c>
      <c r="P2284" t="s">
        <v>5237</v>
      </c>
      <c r="Q2284">
        <v>19.440000000000001</v>
      </c>
      <c r="R2284">
        <v>8.8369999999999997</v>
      </c>
      <c r="S2284">
        <v>550</v>
      </c>
      <c r="T2284">
        <v>326</v>
      </c>
      <c r="U2284">
        <v>97</v>
      </c>
      <c r="V2284">
        <v>1546</v>
      </c>
      <c r="W2284">
        <v>34</v>
      </c>
      <c r="X2284">
        <v>4</v>
      </c>
      <c r="Y2284">
        <v>0</v>
      </c>
      <c r="Z2284">
        <v>0</v>
      </c>
      <c r="AA2284">
        <v>0</v>
      </c>
      <c r="AB2284">
        <v>1</v>
      </c>
      <c r="AC2284" t="s">
        <v>3377</v>
      </c>
      <c r="AD2284" t="s">
        <v>5071</v>
      </c>
      <c r="AE2284">
        <v>1.42</v>
      </c>
    </row>
    <row r="2285" spans="1:31">
      <c r="A2285" t="s">
        <v>5238</v>
      </c>
      <c r="B2285">
        <v>2012</v>
      </c>
      <c r="C2285" t="s">
        <v>5071</v>
      </c>
      <c r="D2285" t="s">
        <v>55</v>
      </c>
      <c r="E2285" t="s">
        <v>55</v>
      </c>
      <c r="F2285" t="s">
        <v>55</v>
      </c>
      <c r="G2285" t="s">
        <v>247</v>
      </c>
      <c r="H2285" t="s">
        <v>55</v>
      </c>
      <c r="I2285" t="s">
        <v>55</v>
      </c>
      <c r="J2285" t="s">
        <v>55</v>
      </c>
      <c r="K2285">
        <v>14.283423000000001</v>
      </c>
      <c r="L2285">
        <v>1.2774300000000001</v>
      </c>
      <c r="M2285">
        <v>11.858000000000001</v>
      </c>
      <c r="N2285">
        <v>16.992999999999999</v>
      </c>
      <c r="O2285" t="s">
        <v>57</v>
      </c>
      <c r="P2285" t="s">
        <v>5239</v>
      </c>
      <c r="Q2285">
        <v>2.7090000000000001</v>
      </c>
      <c r="R2285">
        <v>2.4249999999999998</v>
      </c>
      <c r="S2285">
        <v>44275</v>
      </c>
      <c r="T2285">
        <v>4353</v>
      </c>
      <c r="U2285">
        <v>36758</v>
      </c>
      <c r="V2285">
        <v>52674</v>
      </c>
      <c r="W2285">
        <v>1282</v>
      </c>
      <c r="X2285">
        <v>203</v>
      </c>
      <c r="Y2285">
        <v>0</v>
      </c>
      <c r="Z2285">
        <v>0</v>
      </c>
      <c r="AA2285">
        <v>0</v>
      </c>
      <c r="AB2285">
        <v>1</v>
      </c>
      <c r="AC2285" t="s">
        <v>5240</v>
      </c>
      <c r="AD2285" t="s">
        <v>5071</v>
      </c>
      <c r="AE2285">
        <v>1.71</v>
      </c>
    </row>
    <row r="2286" spans="1:31">
      <c r="A2286" t="s">
        <v>5241</v>
      </c>
      <c r="B2286">
        <v>2012</v>
      </c>
      <c r="C2286" t="s">
        <v>5071</v>
      </c>
      <c r="D2286" t="s">
        <v>55</v>
      </c>
      <c r="E2286" t="s">
        <v>55</v>
      </c>
      <c r="F2286" t="s">
        <v>55</v>
      </c>
      <c r="G2286" t="s">
        <v>247</v>
      </c>
      <c r="H2286" t="s">
        <v>55</v>
      </c>
      <c r="I2286" t="s">
        <v>61</v>
      </c>
      <c r="J2286" t="s">
        <v>55</v>
      </c>
      <c r="K2286">
        <v>13.543763</v>
      </c>
      <c r="L2286">
        <v>1.5876669999999999</v>
      </c>
      <c r="M2286">
        <v>10.567</v>
      </c>
      <c r="N2286">
        <v>16.992999999999999</v>
      </c>
      <c r="O2286" t="s">
        <v>57</v>
      </c>
      <c r="P2286" t="s">
        <v>5242</v>
      </c>
      <c r="Q2286">
        <v>3.45</v>
      </c>
      <c r="R2286">
        <v>2.9769999999999999</v>
      </c>
      <c r="S2286">
        <v>21761</v>
      </c>
      <c r="T2286">
        <v>2623</v>
      </c>
      <c r="U2286">
        <v>16978</v>
      </c>
      <c r="V2286">
        <v>27304</v>
      </c>
      <c r="W2286">
        <v>779</v>
      </c>
      <c r="X2286">
        <v>125</v>
      </c>
      <c r="Y2286">
        <v>0</v>
      </c>
      <c r="Z2286">
        <v>0</v>
      </c>
      <c r="AA2286">
        <v>0</v>
      </c>
      <c r="AB2286">
        <v>1</v>
      </c>
      <c r="AC2286" t="s">
        <v>4223</v>
      </c>
      <c r="AD2286" t="s">
        <v>5071</v>
      </c>
      <c r="AE2286">
        <v>1.67</v>
      </c>
    </row>
    <row r="2287" spans="1:31">
      <c r="A2287" t="s">
        <v>5243</v>
      </c>
      <c r="B2287">
        <v>2012</v>
      </c>
      <c r="C2287" t="s">
        <v>5071</v>
      </c>
      <c r="D2287" t="s">
        <v>55</v>
      </c>
      <c r="E2287" t="s">
        <v>55</v>
      </c>
      <c r="F2287" t="s">
        <v>55</v>
      </c>
      <c r="G2287" t="s">
        <v>247</v>
      </c>
      <c r="H2287" t="s">
        <v>55</v>
      </c>
      <c r="I2287" t="s">
        <v>72</v>
      </c>
      <c r="J2287" t="s">
        <v>55</v>
      </c>
      <c r="K2287">
        <v>15.07944</v>
      </c>
      <c r="L2287">
        <v>2.019002</v>
      </c>
      <c r="M2287">
        <v>11.313000000000001</v>
      </c>
      <c r="N2287">
        <v>19.518999999999998</v>
      </c>
      <c r="O2287" t="s">
        <v>57</v>
      </c>
      <c r="P2287" t="s">
        <v>5244</v>
      </c>
      <c r="Q2287">
        <v>4.4390000000000001</v>
      </c>
      <c r="R2287">
        <v>3.7669999999999999</v>
      </c>
      <c r="S2287">
        <v>22513</v>
      </c>
      <c r="T2287">
        <v>3311</v>
      </c>
      <c r="U2287">
        <v>16889</v>
      </c>
      <c r="V2287">
        <v>29141</v>
      </c>
      <c r="W2287">
        <v>503</v>
      </c>
      <c r="X2287">
        <v>78</v>
      </c>
      <c r="Y2287">
        <v>0</v>
      </c>
      <c r="Z2287">
        <v>0</v>
      </c>
      <c r="AA2287">
        <v>0</v>
      </c>
      <c r="AB2287">
        <v>1</v>
      </c>
      <c r="AC2287" t="s">
        <v>5245</v>
      </c>
      <c r="AD2287" t="s">
        <v>5071</v>
      </c>
      <c r="AE2287">
        <v>1.6</v>
      </c>
    </row>
    <row r="2288" spans="1:31">
      <c r="A2288" t="s">
        <v>5246</v>
      </c>
      <c r="B2288">
        <v>2012</v>
      </c>
      <c r="C2288" t="s">
        <v>5071</v>
      </c>
      <c r="D2288" t="s">
        <v>55</v>
      </c>
      <c r="E2288" t="s">
        <v>55</v>
      </c>
      <c r="F2288" t="s">
        <v>310</v>
      </c>
      <c r="G2288" t="s">
        <v>55</v>
      </c>
      <c r="H2288" t="s">
        <v>55</v>
      </c>
      <c r="I2288" t="s">
        <v>55</v>
      </c>
      <c r="J2288" t="s">
        <v>55</v>
      </c>
      <c r="K2288">
        <v>12.466352000000001</v>
      </c>
      <c r="L2288">
        <v>4.3261820000000002</v>
      </c>
      <c r="M2288">
        <v>5.3150000000000004</v>
      </c>
      <c r="N2288">
        <v>23.634</v>
      </c>
      <c r="O2288" t="s">
        <v>57</v>
      </c>
      <c r="P2288" t="s">
        <v>5247</v>
      </c>
      <c r="Q2288">
        <v>11.167</v>
      </c>
      <c r="R2288">
        <v>7.1520000000000001</v>
      </c>
      <c r="S2288">
        <v>3178</v>
      </c>
      <c r="T2288">
        <v>1102</v>
      </c>
      <c r="U2288">
        <v>1355</v>
      </c>
      <c r="V2288">
        <v>6024</v>
      </c>
      <c r="W2288">
        <v>63</v>
      </c>
      <c r="X2288">
        <v>11</v>
      </c>
      <c r="Y2288">
        <v>0</v>
      </c>
      <c r="Z2288">
        <v>0</v>
      </c>
      <c r="AA2288">
        <v>0</v>
      </c>
      <c r="AB2288">
        <v>1</v>
      </c>
      <c r="AC2288" t="s">
        <v>3374</v>
      </c>
      <c r="AD2288" t="s">
        <v>5071</v>
      </c>
      <c r="AE2288">
        <v>1.06</v>
      </c>
    </row>
    <row r="2289" spans="1:31">
      <c r="A2289" t="s">
        <v>5248</v>
      </c>
      <c r="B2289">
        <v>2012</v>
      </c>
      <c r="C2289" t="s">
        <v>5071</v>
      </c>
      <c r="D2289" t="s">
        <v>55</v>
      </c>
      <c r="E2289" t="s">
        <v>55</v>
      </c>
      <c r="F2289" t="s">
        <v>310</v>
      </c>
      <c r="G2289" t="s">
        <v>55</v>
      </c>
      <c r="H2289" t="s">
        <v>55</v>
      </c>
      <c r="I2289" t="s">
        <v>72</v>
      </c>
      <c r="J2289" t="s">
        <v>55</v>
      </c>
      <c r="K2289">
        <v>11.646754</v>
      </c>
      <c r="L2289">
        <v>5.5961129999999999</v>
      </c>
      <c r="M2289">
        <v>3.2109999999999999</v>
      </c>
      <c r="N2289">
        <v>27.399000000000001</v>
      </c>
      <c r="O2289" t="s">
        <v>57</v>
      </c>
      <c r="P2289" t="s">
        <v>5249</v>
      </c>
      <c r="Q2289">
        <v>15.752000000000001</v>
      </c>
      <c r="R2289">
        <v>8.4350000000000005</v>
      </c>
      <c r="S2289">
        <v>2240</v>
      </c>
      <c r="T2289">
        <v>1044</v>
      </c>
      <c r="U2289">
        <v>618</v>
      </c>
      <c r="V2289">
        <v>5270</v>
      </c>
      <c r="W2289">
        <v>41</v>
      </c>
      <c r="X2289">
        <v>6</v>
      </c>
      <c r="Y2289">
        <v>0</v>
      </c>
      <c r="Z2289">
        <v>0</v>
      </c>
      <c r="AA2289">
        <v>0</v>
      </c>
      <c r="AB2289">
        <v>1</v>
      </c>
      <c r="AC2289" t="s">
        <v>236</v>
      </c>
      <c r="AD2289" t="s">
        <v>5071</v>
      </c>
      <c r="AE2289">
        <v>1.22</v>
      </c>
    </row>
    <row r="2290" spans="1:31">
      <c r="A2290" t="s">
        <v>5250</v>
      </c>
      <c r="B2290">
        <v>2012</v>
      </c>
      <c r="C2290" t="s">
        <v>5071</v>
      </c>
      <c r="D2290" t="s">
        <v>55</v>
      </c>
      <c r="E2290" t="s">
        <v>55</v>
      </c>
      <c r="F2290" t="s">
        <v>316</v>
      </c>
      <c r="G2290" t="s">
        <v>55</v>
      </c>
      <c r="H2290" t="s">
        <v>56</v>
      </c>
      <c r="I2290" t="s">
        <v>55</v>
      </c>
      <c r="J2290" t="s">
        <v>55</v>
      </c>
      <c r="K2290">
        <v>2.0019960000000001</v>
      </c>
      <c r="L2290">
        <v>1.3528119999999999</v>
      </c>
      <c r="M2290">
        <v>0.27800000000000002</v>
      </c>
      <c r="N2290">
        <v>6.7240000000000002</v>
      </c>
      <c r="O2290" t="s">
        <v>57</v>
      </c>
      <c r="P2290" t="s">
        <v>5251</v>
      </c>
      <c r="Q2290">
        <v>4.7220000000000004</v>
      </c>
      <c r="R2290">
        <v>1.724</v>
      </c>
      <c r="S2290">
        <v>413</v>
      </c>
      <c r="T2290">
        <v>273</v>
      </c>
      <c r="U2290">
        <v>57</v>
      </c>
      <c r="V2290">
        <v>1388</v>
      </c>
      <c r="W2290">
        <v>59</v>
      </c>
      <c r="X2290">
        <v>3</v>
      </c>
      <c r="Y2290">
        <v>0</v>
      </c>
      <c r="Z2290">
        <v>0</v>
      </c>
      <c r="AA2290">
        <v>0</v>
      </c>
      <c r="AB2290">
        <v>1</v>
      </c>
      <c r="AC2290" t="s">
        <v>3394</v>
      </c>
      <c r="AD2290" t="s">
        <v>5071</v>
      </c>
      <c r="AE2290">
        <v>0.54</v>
      </c>
    </row>
    <row r="2291" spans="1:31">
      <c r="A2291" t="s">
        <v>5252</v>
      </c>
      <c r="B2291">
        <v>2012</v>
      </c>
      <c r="C2291" t="s">
        <v>5071</v>
      </c>
      <c r="D2291" t="s">
        <v>55</v>
      </c>
      <c r="E2291" t="s">
        <v>55</v>
      </c>
      <c r="F2291" t="s">
        <v>316</v>
      </c>
      <c r="G2291" t="s">
        <v>55</v>
      </c>
      <c r="H2291" t="s">
        <v>56</v>
      </c>
      <c r="I2291" t="s">
        <v>61</v>
      </c>
      <c r="J2291" t="s">
        <v>55</v>
      </c>
      <c r="K2291">
        <v>1.8751789999999999</v>
      </c>
      <c r="L2291">
        <v>1.427975</v>
      </c>
      <c r="M2291">
        <v>0.18099999999999999</v>
      </c>
      <c r="N2291">
        <v>7.1319999999999997</v>
      </c>
      <c r="O2291" t="s">
        <v>57</v>
      </c>
      <c r="P2291" t="s">
        <v>5253</v>
      </c>
      <c r="Q2291">
        <v>5.2569999999999997</v>
      </c>
      <c r="R2291">
        <v>1.694</v>
      </c>
      <c r="S2291">
        <v>179</v>
      </c>
      <c r="T2291">
        <v>130</v>
      </c>
      <c r="U2291">
        <v>17</v>
      </c>
      <c r="V2291">
        <v>680</v>
      </c>
      <c r="W2291">
        <v>34</v>
      </c>
      <c r="X2291">
        <v>2</v>
      </c>
      <c r="Y2291">
        <v>0</v>
      </c>
      <c r="Z2291">
        <v>0</v>
      </c>
      <c r="AA2291">
        <v>0</v>
      </c>
      <c r="AB2291">
        <v>1</v>
      </c>
      <c r="AC2291" t="s">
        <v>3394</v>
      </c>
      <c r="AD2291" t="s">
        <v>5071</v>
      </c>
      <c r="AE2291">
        <v>0.37</v>
      </c>
    </row>
    <row r="2292" spans="1:31">
      <c r="A2292" t="s">
        <v>5254</v>
      </c>
      <c r="B2292">
        <v>2012</v>
      </c>
      <c r="C2292" t="s">
        <v>5071</v>
      </c>
      <c r="D2292" t="s">
        <v>55</v>
      </c>
      <c r="E2292" t="s">
        <v>55</v>
      </c>
      <c r="F2292" t="s">
        <v>316</v>
      </c>
      <c r="G2292" t="s">
        <v>55</v>
      </c>
      <c r="H2292" t="s">
        <v>65</v>
      </c>
      <c r="I2292" t="s">
        <v>55</v>
      </c>
      <c r="J2292" t="s">
        <v>55</v>
      </c>
      <c r="K2292">
        <v>11.936273</v>
      </c>
      <c r="L2292">
        <v>2.753215</v>
      </c>
      <c r="M2292">
        <v>7.0629999999999997</v>
      </c>
      <c r="N2292">
        <v>18.506</v>
      </c>
      <c r="O2292" t="s">
        <v>57</v>
      </c>
      <c r="P2292" t="s">
        <v>5255</v>
      </c>
      <c r="Q2292">
        <v>6.57</v>
      </c>
      <c r="R2292">
        <v>4.8739999999999997</v>
      </c>
      <c r="S2292">
        <v>6530</v>
      </c>
      <c r="T2292">
        <v>1613</v>
      </c>
      <c r="U2292">
        <v>3864</v>
      </c>
      <c r="V2292">
        <v>10125</v>
      </c>
      <c r="W2292">
        <v>206</v>
      </c>
      <c r="X2292">
        <v>29</v>
      </c>
      <c r="Y2292">
        <v>0</v>
      </c>
      <c r="Z2292">
        <v>0</v>
      </c>
      <c r="AA2292">
        <v>0</v>
      </c>
      <c r="AB2292">
        <v>1</v>
      </c>
      <c r="AC2292" t="s">
        <v>258</v>
      </c>
      <c r="AD2292" t="s">
        <v>5071</v>
      </c>
      <c r="AE2292">
        <v>1.48</v>
      </c>
    </row>
    <row r="2293" spans="1:31">
      <c r="A2293" t="s">
        <v>5256</v>
      </c>
      <c r="B2293">
        <v>2012</v>
      </c>
      <c r="C2293" t="s">
        <v>5071</v>
      </c>
      <c r="D2293" t="s">
        <v>55</v>
      </c>
      <c r="E2293" t="s">
        <v>55</v>
      </c>
      <c r="F2293" t="s">
        <v>316</v>
      </c>
      <c r="G2293" t="s">
        <v>55</v>
      </c>
      <c r="H2293" t="s">
        <v>65</v>
      </c>
      <c r="I2293" t="s">
        <v>61</v>
      </c>
      <c r="J2293" t="s">
        <v>55</v>
      </c>
      <c r="K2293">
        <v>12.486407</v>
      </c>
      <c r="L2293">
        <v>4.0157499999999997</v>
      </c>
      <c r="M2293">
        <v>5.7240000000000002</v>
      </c>
      <c r="N2293">
        <v>22.72</v>
      </c>
      <c r="O2293" t="s">
        <v>57</v>
      </c>
      <c r="P2293" t="s">
        <v>5257</v>
      </c>
      <c r="Q2293">
        <v>10.233000000000001</v>
      </c>
      <c r="R2293">
        <v>6.7629999999999999</v>
      </c>
      <c r="S2293">
        <v>3775</v>
      </c>
      <c r="T2293">
        <v>1233</v>
      </c>
      <c r="U2293">
        <v>1730</v>
      </c>
      <c r="V2293">
        <v>6868</v>
      </c>
      <c r="W2293">
        <v>133</v>
      </c>
      <c r="X2293">
        <v>19</v>
      </c>
      <c r="Y2293">
        <v>0</v>
      </c>
      <c r="Z2293">
        <v>0</v>
      </c>
      <c r="AA2293">
        <v>0</v>
      </c>
      <c r="AB2293">
        <v>1</v>
      </c>
      <c r="AC2293" t="s">
        <v>63</v>
      </c>
      <c r="AD2293" t="s">
        <v>5071</v>
      </c>
      <c r="AE2293">
        <v>1.95</v>
      </c>
    </row>
    <row r="2294" spans="1:31">
      <c r="A2294" t="s">
        <v>5258</v>
      </c>
      <c r="B2294">
        <v>2012</v>
      </c>
      <c r="C2294" t="s">
        <v>5071</v>
      </c>
      <c r="D2294" t="s">
        <v>55</v>
      </c>
      <c r="E2294" t="s">
        <v>55</v>
      </c>
      <c r="F2294" t="s">
        <v>316</v>
      </c>
      <c r="G2294" t="s">
        <v>55</v>
      </c>
      <c r="H2294" t="s">
        <v>65</v>
      </c>
      <c r="I2294" t="s">
        <v>72</v>
      </c>
      <c r="J2294" t="s">
        <v>55</v>
      </c>
      <c r="K2294">
        <v>11.256938</v>
      </c>
      <c r="L2294">
        <v>4.0982669999999999</v>
      </c>
      <c r="M2294">
        <v>4.5679999999999996</v>
      </c>
      <c r="N2294">
        <v>22.033999999999999</v>
      </c>
      <c r="O2294" t="s">
        <v>57</v>
      </c>
      <c r="P2294" t="s">
        <v>5259</v>
      </c>
      <c r="Q2294">
        <v>10.776999999999999</v>
      </c>
      <c r="R2294">
        <v>6.6890000000000001</v>
      </c>
      <c r="S2294">
        <v>2756</v>
      </c>
      <c r="T2294">
        <v>1046</v>
      </c>
      <c r="U2294">
        <v>1118</v>
      </c>
      <c r="V2294">
        <v>5394</v>
      </c>
      <c r="W2294">
        <v>73</v>
      </c>
      <c r="X2294">
        <v>10</v>
      </c>
      <c r="Y2294">
        <v>0</v>
      </c>
      <c r="Z2294">
        <v>0</v>
      </c>
      <c r="AA2294">
        <v>0</v>
      </c>
      <c r="AB2294">
        <v>1</v>
      </c>
      <c r="AC2294" t="s">
        <v>236</v>
      </c>
      <c r="AD2294" t="s">
        <v>5071</v>
      </c>
      <c r="AE2294">
        <v>1.21</v>
      </c>
    </row>
    <row r="2295" spans="1:31">
      <c r="A2295" t="s">
        <v>5260</v>
      </c>
      <c r="B2295">
        <v>2012</v>
      </c>
      <c r="C2295" t="s">
        <v>5071</v>
      </c>
      <c r="D2295" t="s">
        <v>55</v>
      </c>
      <c r="E2295" t="s">
        <v>55</v>
      </c>
      <c r="F2295" t="s">
        <v>316</v>
      </c>
      <c r="G2295" t="s">
        <v>55</v>
      </c>
      <c r="H2295" t="s">
        <v>76</v>
      </c>
      <c r="I2295" t="s">
        <v>55</v>
      </c>
      <c r="J2295" t="s">
        <v>55</v>
      </c>
      <c r="K2295">
        <v>15.075661</v>
      </c>
      <c r="L2295">
        <v>2.5785499999999999</v>
      </c>
      <c r="M2295">
        <v>10.343</v>
      </c>
      <c r="N2295">
        <v>20.916</v>
      </c>
      <c r="O2295" t="s">
        <v>57</v>
      </c>
      <c r="P2295" t="s">
        <v>5261</v>
      </c>
      <c r="Q2295">
        <v>5.84</v>
      </c>
      <c r="R2295">
        <v>4.7329999999999997</v>
      </c>
      <c r="S2295">
        <v>13250</v>
      </c>
      <c r="T2295">
        <v>2272</v>
      </c>
      <c r="U2295">
        <v>9090</v>
      </c>
      <c r="V2295">
        <v>18383</v>
      </c>
      <c r="W2295">
        <v>371</v>
      </c>
      <c r="X2295">
        <v>62</v>
      </c>
      <c r="Y2295">
        <v>0</v>
      </c>
      <c r="Z2295">
        <v>0</v>
      </c>
      <c r="AA2295">
        <v>0</v>
      </c>
      <c r="AB2295">
        <v>1</v>
      </c>
      <c r="AC2295" t="s">
        <v>182</v>
      </c>
      <c r="AD2295" t="s">
        <v>5071</v>
      </c>
      <c r="AE2295">
        <v>1.92</v>
      </c>
    </row>
    <row r="2296" spans="1:31">
      <c r="A2296" t="s">
        <v>5262</v>
      </c>
      <c r="B2296">
        <v>2012</v>
      </c>
      <c r="C2296" t="s">
        <v>5071</v>
      </c>
      <c r="D2296" t="s">
        <v>55</v>
      </c>
      <c r="E2296" t="s">
        <v>55</v>
      </c>
      <c r="F2296" t="s">
        <v>316</v>
      </c>
      <c r="G2296" t="s">
        <v>55</v>
      </c>
      <c r="H2296" t="s">
        <v>76</v>
      </c>
      <c r="I2296" t="s">
        <v>61</v>
      </c>
      <c r="J2296" t="s">
        <v>55</v>
      </c>
      <c r="K2296">
        <v>16.696104999999999</v>
      </c>
      <c r="L2296">
        <v>3.1315330000000001</v>
      </c>
      <c r="M2296">
        <v>10.976000000000001</v>
      </c>
      <c r="N2296">
        <v>23.853999999999999</v>
      </c>
      <c r="O2296" t="s">
        <v>57</v>
      </c>
      <c r="P2296" t="s">
        <v>5263</v>
      </c>
      <c r="Q2296">
        <v>7.1580000000000004</v>
      </c>
      <c r="R2296">
        <v>5.72</v>
      </c>
      <c r="S2296">
        <v>7651</v>
      </c>
      <c r="T2296">
        <v>1416</v>
      </c>
      <c r="U2296">
        <v>5029</v>
      </c>
      <c r="V2296">
        <v>10931</v>
      </c>
      <c r="W2296">
        <v>247</v>
      </c>
      <c r="X2296">
        <v>47</v>
      </c>
      <c r="Y2296">
        <v>0</v>
      </c>
      <c r="Z2296">
        <v>0</v>
      </c>
      <c r="AA2296">
        <v>0</v>
      </c>
      <c r="AB2296">
        <v>1</v>
      </c>
      <c r="AC2296" t="s">
        <v>314</v>
      </c>
      <c r="AD2296" t="s">
        <v>5071</v>
      </c>
      <c r="AE2296">
        <v>1.73</v>
      </c>
    </row>
    <row r="2297" spans="1:31">
      <c r="A2297" t="s">
        <v>5264</v>
      </c>
      <c r="B2297">
        <v>2012</v>
      </c>
      <c r="C2297" t="s">
        <v>5071</v>
      </c>
      <c r="D2297" t="s">
        <v>55</v>
      </c>
      <c r="E2297" t="s">
        <v>55</v>
      </c>
      <c r="F2297" t="s">
        <v>316</v>
      </c>
      <c r="G2297" t="s">
        <v>55</v>
      </c>
      <c r="H2297" t="s">
        <v>76</v>
      </c>
      <c r="I2297" t="s">
        <v>72</v>
      </c>
      <c r="J2297" t="s">
        <v>55</v>
      </c>
      <c r="K2297">
        <v>13.310492999999999</v>
      </c>
      <c r="L2297">
        <v>4.154515</v>
      </c>
      <c r="M2297">
        <v>6.2619999999999996</v>
      </c>
      <c r="N2297">
        <v>23.79</v>
      </c>
      <c r="O2297" t="s">
        <v>57</v>
      </c>
      <c r="P2297" t="s">
        <v>5265</v>
      </c>
      <c r="Q2297">
        <v>10.48</v>
      </c>
      <c r="R2297">
        <v>7.0490000000000004</v>
      </c>
      <c r="S2297">
        <v>5599</v>
      </c>
      <c r="T2297">
        <v>1787</v>
      </c>
      <c r="U2297">
        <v>2634</v>
      </c>
      <c r="V2297">
        <v>10008</v>
      </c>
      <c r="W2297">
        <v>124</v>
      </c>
      <c r="X2297">
        <v>15</v>
      </c>
      <c r="Y2297">
        <v>0</v>
      </c>
      <c r="Z2297">
        <v>0</v>
      </c>
      <c r="AA2297">
        <v>0</v>
      </c>
      <c r="AB2297">
        <v>1</v>
      </c>
      <c r="AC2297" t="s">
        <v>59</v>
      </c>
      <c r="AD2297" t="s">
        <v>5071</v>
      </c>
      <c r="AE2297">
        <v>1.84</v>
      </c>
    </row>
    <row r="2298" spans="1:31">
      <c r="A2298" t="s">
        <v>5266</v>
      </c>
      <c r="B2298">
        <v>2012</v>
      </c>
      <c r="C2298" t="s">
        <v>5071</v>
      </c>
      <c r="D2298" t="s">
        <v>55</v>
      </c>
      <c r="E2298" t="s">
        <v>55</v>
      </c>
      <c r="F2298" t="s">
        <v>316</v>
      </c>
      <c r="G2298" t="s">
        <v>55</v>
      </c>
      <c r="H2298" t="s">
        <v>86</v>
      </c>
      <c r="I2298" t="s">
        <v>55</v>
      </c>
      <c r="J2298" t="s">
        <v>55</v>
      </c>
      <c r="K2298">
        <v>15.796789</v>
      </c>
      <c r="L2298">
        <v>2.425611</v>
      </c>
      <c r="M2298">
        <v>11.304</v>
      </c>
      <c r="N2298">
        <v>21.209</v>
      </c>
      <c r="O2298" t="s">
        <v>57</v>
      </c>
      <c r="P2298" t="s">
        <v>5267</v>
      </c>
      <c r="Q2298">
        <v>5.4119999999999999</v>
      </c>
      <c r="R2298">
        <v>4.492</v>
      </c>
      <c r="S2298">
        <v>12339</v>
      </c>
      <c r="T2298">
        <v>2037</v>
      </c>
      <c r="U2298">
        <v>8830</v>
      </c>
      <c r="V2298">
        <v>16566</v>
      </c>
      <c r="W2298">
        <v>388</v>
      </c>
      <c r="X2298">
        <v>63</v>
      </c>
      <c r="Y2298">
        <v>0</v>
      </c>
      <c r="Z2298">
        <v>0</v>
      </c>
      <c r="AA2298">
        <v>0</v>
      </c>
      <c r="AB2298">
        <v>1</v>
      </c>
      <c r="AC2298" t="s">
        <v>676</v>
      </c>
      <c r="AD2298" t="s">
        <v>5071</v>
      </c>
      <c r="AE2298">
        <v>1.71</v>
      </c>
    </row>
    <row r="2299" spans="1:31">
      <c r="A2299" t="s">
        <v>5268</v>
      </c>
      <c r="B2299">
        <v>2012</v>
      </c>
      <c r="C2299" t="s">
        <v>5071</v>
      </c>
      <c r="D2299" t="s">
        <v>55</v>
      </c>
      <c r="E2299" t="s">
        <v>55</v>
      </c>
      <c r="F2299" t="s">
        <v>316</v>
      </c>
      <c r="G2299" t="s">
        <v>55</v>
      </c>
      <c r="H2299" t="s">
        <v>86</v>
      </c>
      <c r="I2299" t="s">
        <v>61</v>
      </c>
      <c r="J2299" t="s">
        <v>55</v>
      </c>
      <c r="K2299">
        <v>16.181844999999999</v>
      </c>
      <c r="L2299">
        <v>2.5222929999999999</v>
      </c>
      <c r="M2299">
        <v>11.515000000000001</v>
      </c>
      <c r="N2299">
        <v>21.812000000000001</v>
      </c>
      <c r="O2299" t="s">
        <v>57</v>
      </c>
      <c r="P2299" t="s">
        <v>5269</v>
      </c>
      <c r="Q2299">
        <v>5.63</v>
      </c>
      <c r="R2299">
        <v>4.6669999999999998</v>
      </c>
      <c r="S2299">
        <v>6427</v>
      </c>
      <c r="T2299">
        <v>1037</v>
      </c>
      <c r="U2299">
        <v>4573</v>
      </c>
      <c r="V2299">
        <v>8663</v>
      </c>
      <c r="W2299">
        <v>247</v>
      </c>
      <c r="X2299">
        <v>44</v>
      </c>
      <c r="Y2299">
        <v>0</v>
      </c>
      <c r="Z2299">
        <v>0</v>
      </c>
      <c r="AA2299">
        <v>0</v>
      </c>
      <c r="AB2299">
        <v>1</v>
      </c>
      <c r="AC2299" t="s">
        <v>480</v>
      </c>
      <c r="AD2299" t="s">
        <v>5071</v>
      </c>
      <c r="AE2299">
        <v>1.1499999999999999</v>
      </c>
    </row>
    <row r="2300" spans="1:31">
      <c r="A2300" t="s">
        <v>5270</v>
      </c>
      <c r="B2300">
        <v>2012</v>
      </c>
      <c r="C2300" t="s">
        <v>5071</v>
      </c>
      <c r="D2300" t="s">
        <v>55</v>
      </c>
      <c r="E2300" t="s">
        <v>55</v>
      </c>
      <c r="F2300" t="s">
        <v>316</v>
      </c>
      <c r="G2300" t="s">
        <v>55</v>
      </c>
      <c r="H2300" t="s">
        <v>86</v>
      </c>
      <c r="I2300" t="s">
        <v>72</v>
      </c>
      <c r="J2300" t="s">
        <v>55</v>
      </c>
      <c r="K2300">
        <v>15.398431</v>
      </c>
      <c r="L2300">
        <v>3.8094519999999998</v>
      </c>
      <c r="M2300">
        <v>8.6660000000000004</v>
      </c>
      <c r="N2300">
        <v>24.513999999999999</v>
      </c>
      <c r="O2300" t="s">
        <v>57</v>
      </c>
      <c r="P2300" t="s">
        <v>5271</v>
      </c>
      <c r="Q2300">
        <v>9.1159999999999997</v>
      </c>
      <c r="R2300">
        <v>6.7329999999999997</v>
      </c>
      <c r="S2300">
        <v>5912</v>
      </c>
      <c r="T2300">
        <v>1613</v>
      </c>
      <c r="U2300">
        <v>3327</v>
      </c>
      <c r="V2300">
        <v>9411</v>
      </c>
      <c r="W2300">
        <v>141</v>
      </c>
      <c r="X2300">
        <v>19</v>
      </c>
      <c r="Y2300">
        <v>0</v>
      </c>
      <c r="Z2300">
        <v>0</v>
      </c>
      <c r="AA2300">
        <v>0</v>
      </c>
      <c r="AB2300">
        <v>1</v>
      </c>
      <c r="AC2300" t="s">
        <v>318</v>
      </c>
      <c r="AD2300" t="s">
        <v>5071</v>
      </c>
      <c r="AE2300">
        <v>1.56</v>
      </c>
    </row>
    <row r="2301" spans="1:31">
      <c r="A2301" t="s">
        <v>5272</v>
      </c>
      <c r="B2301">
        <v>2012</v>
      </c>
      <c r="C2301" t="s">
        <v>5071</v>
      </c>
      <c r="D2301" t="s">
        <v>55</v>
      </c>
      <c r="E2301" t="s">
        <v>55</v>
      </c>
      <c r="F2301" t="s">
        <v>316</v>
      </c>
      <c r="G2301" t="s">
        <v>55</v>
      </c>
      <c r="H2301" t="s">
        <v>96</v>
      </c>
      <c r="I2301" t="s">
        <v>55</v>
      </c>
      <c r="J2301" t="s">
        <v>55</v>
      </c>
      <c r="K2301">
        <v>18.796026000000001</v>
      </c>
      <c r="L2301">
        <v>2.8194219999999999</v>
      </c>
      <c r="M2301">
        <v>13.538</v>
      </c>
      <c r="N2301">
        <v>25.042000000000002</v>
      </c>
      <c r="O2301" t="s">
        <v>57</v>
      </c>
      <c r="P2301" t="s">
        <v>5273</v>
      </c>
      <c r="Q2301">
        <v>6.2460000000000004</v>
      </c>
      <c r="R2301">
        <v>5.258</v>
      </c>
      <c r="S2301">
        <v>16917</v>
      </c>
      <c r="T2301">
        <v>2815</v>
      </c>
      <c r="U2301">
        <v>12184</v>
      </c>
      <c r="V2301">
        <v>22538</v>
      </c>
      <c r="W2301">
        <v>406</v>
      </c>
      <c r="X2301">
        <v>79</v>
      </c>
      <c r="Y2301">
        <v>0</v>
      </c>
      <c r="Z2301">
        <v>0</v>
      </c>
      <c r="AA2301">
        <v>0</v>
      </c>
      <c r="AB2301">
        <v>1</v>
      </c>
      <c r="AC2301" t="s">
        <v>1090</v>
      </c>
      <c r="AD2301" t="s">
        <v>5071</v>
      </c>
      <c r="AE2301">
        <v>2.11</v>
      </c>
    </row>
    <row r="2302" spans="1:31">
      <c r="A2302" t="s">
        <v>5274</v>
      </c>
      <c r="B2302">
        <v>2012</v>
      </c>
      <c r="C2302" t="s">
        <v>5071</v>
      </c>
      <c r="D2302" t="s">
        <v>55</v>
      </c>
      <c r="E2302" t="s">
        <v>55</v>
      </c>
      <c r="F2302" t="s">
        <v>316</v>
      </c>
      <c r="G2302" t="s">
        <v>55</v>
      </c>
      <c r="H2302" t="s">
        <v>96</v>
      </c>
      <c r="I2302" t="s">
        <v>61</v>
      </c>
      <c r="J2302" t="s">
        <v>55</v>
      </c>
      <c r="K2302">
        <v>19.944185999999998</v>
      </c>
      <c r="L2302">
        <v>4.0288240000000002</v>
      </c>
      <c r="M2302">
        <v>12.577999999999999</v>
      </c>
      <c r="N2302">
        <v>29.187000000000001</v>
      </c>
      <c r="O2302" t="s">
        <v>57</v>
      </c>
      <c r="P2302" t="s">
        <v>5275</v>
      </c>
      <c r="Q2302">
        <v>9.2430000000000003</v>
      </c>
      <c r="R2302">
        <v>7.3659999999999997</v>
      </c>
      <c r="S2302">
        <v>9913</v>
      </c>
      <c r="T2302">
        <v>2266</v>
      </c>
      <c r="U2302">
        <v>6252</v>
      </c>
      <c r="V2302">
        <v>14507</v>
      </c>
      <c r="W2302">
        <v>246</v>
      </c>
      <c r="X2302">
        <v>49</v>
      </c>
      <c r="Y2302">
        <v>0</v>
      </c>
      <c r="Z2302">
        <v>0</v>
      </c>
      <c r="AA2302">
        <v>0</v>
      </c>
      <c r="AB2302">
        <v>1</v>
      </c>
      <c r="AC2302" t="s">
        <v>1099</v>
      </c>
      <c r="AD2302" t="s">
        <v>5071</v>
      </c>
      <c r="AE2302">
        <v>2.4900000000000002</v>
      </c>
    </row>
    <row r="2303" spans="1:31">
      <c r="A2303" t="s">
        <v>5276</v>
      </c>
      <c r="B2303">
        <v>2012</v>
      </c>
      <c r="C2303" t="s">
        <v>5071</v>
      </c>
      <c r="D2303" t="s">
        <v>55</v>
      </c>
      <c r="E2303" t="s">
        <v>55</v>
      </c>
      <c r="F2303" t="s">
        <v>316</v>
      </c>
      <c r="G2303" t="s">
        <v>55</v>
      </c>
      <c r="H2303" t="s">
        <v>96</v>
      </c>
      <c r="I2303" t="s">
        <v>72</v>
      </c>
      <c r="J2303" t="s">
        <v>55</v>
      </c>
      <c r="K2303">
        <v>17.379975999999999</v>
      </c>
      <c r="L2303">
        <v>3.8625090000000002</v>
      </c>
      <c r="M2303">
        <v>10.432</v>
      </c>
      <c r="N2303">
        <v>26.414000000000001</v>
      </c>
      <c r="O2303" t="s">
        <v>57</v>
      </c>
      <c r="P2303" t="s">
        <v>5277</v>
      </c>
      <c r="Q2303">
        <v>9.0340000000000007</v>
      </c>
      <c r="R2303">
        <v>6.9480000000000004</v>
      </c>
      <c r="S2303">
        <v>7004</v>
      </c>
      <c r="T2303">
        <v>1759</v>
      </c>
      <c r="U2303">
        <v>4204</v>
      </c>
      <c r="V2303">
        <v>10645</v>
      </c>
      <c r="W2303">
        <v>160</v>
      </c>
      <c r="X2303">
        <v>30</v>
      </c>
      <c r="Y2303">
        <v>0</v>
      </c>
      <c r="Z2303">
        <v>0</v>
      </c>
      <c r="AA2303">
        <v>0</v>
      </c>
      <c r="AB2303">
        <v>1</v>
      </c>
      <c r="AC2303" t="s">
        <v>1073</v>
      </c>
      <c r="AD2303" t="s">
        <v>5071</v>
      </c>
      <c r="AE2303">
        <v>1.65</v>
      </c>
    </row>
    <row r="2304" spans="1:31">
      <c r="A2304" t="s">
        <v>5278</v>
      </c>
      <c r="B2304">
        <v>2012</v>
      </c>
      <c r="C2304" t="s">
        <v>5071</v>
      </c>
      <c r="D2304" t="s">
        <v>55</v>
      </c>
      <c r="E2304" t="s">
        <v>55</v>
      </c>
      <c r="F2304" t="s">
        <v>316</v>
      </c>
      <c r="G2304" t="s">
        <v>55</v>
      </c>
      <c r="H2304" t="s">
        <v>105</v>
      </c>
      <c r="I2304" t="s">
        <v>55</v>
      </c>
      <c r="J2304" t="s">
        <v>55</v>
      </c>
      <c r="K2304">
        <v>20.595559999999999</v>
      </c>
      <c r="L2304">
        <v>3.2270859999999999</v>
      </c>
      <c r="M2304">
        <v>14.574999999999999</v>
      </c>
      <c r="N2304">
        <v>27.754999999999999</v>
      </c>
      <c r="O2304" t="s">
        <v>57</v>
      </c>
      <c r="P2304" t="s">
        <v>5279</v>
      </c>
      <c r="Q2304">
        <v>7.1589999999999998</v>
      </c>
      <c r="R2304">
        <v>6.0209999999999999</v>
      </c>
      <c r="S2304">
        <v>11487</v>
      </c>
      <c r="T2304">
        <v>1983</v>
      </c>
      <c r="U2304">
        <v>8129</v>
      </c>
      <c r="V2304">
        <v>15480</v>
      </c>
      <c r="W2304">
        <v>270</v>
      </c>
      <c r="X2304">
        <v>54</v>
      </c>
      <c r="Y2304">
        <v>0</v>
      </c>
      <c r="Z2304">
        <v>0</v>
      </c>
      <c r="AA2304">
        <v>0</v>
      </c>
      <c r="AB2304">
        <v>1</v>
      </c>
      <c r="AC2304" t="s">
        <v>255</v>
      </c>
      <c r="AD2304" t="s">
        <v>5071</v>
      </c>
      <c r="AE2304">
        <v>1.71</v>
      </c>
    </row>
    <row r="2305" spans="1:31">
      <c r="A2305" t="s">
        <v>5280</v>
      </c>
      <c r="B2305">
        <v>2012</v>
      </c>
      <c r="C2305" t="s">
        <v>5071</v>
      </c>
      <c r="D2305" t="s">
        <v>55</v>
      </c>
      <c r="E2305" t="s">
        <v>55</v>
      </c>
      <c r="F2305" t="s">
        <v>316</v>
      </c>
      <c r="G2305" t="s">
        <v>55</v>
      </c>
      <c r="H2305" t="s">
        <v>105</v>
      </c>
      <c r="I2305" t="s">
        <v>61</v>
      </c>
      <c r="J2305" t="s">
        <v>55</v>
      </c>
      <c r="K2305">
        <v>16.169983999999999</v>
      </c>
      <c r="L2305">
        <v>3.2861639999999999</v>
      </c>
      <c r="M2305">
        <v>10.222</v>
      </c>
      <c r="N2305">
        <v>23.771000000000001</v>
      </c>
      <c r="O2305" t="s">
        <v>57</v>
      </c>
      <c r="P2305" t="s">
        <v>5102</v>
      </c>
      <c r="Q2305">
        <v>7.601</v>
      </c>
      <c r="R2305">
        <v>5.9480000000000004</v>
      </c>
      <c r="S2305">
        <v>5037</v>
      </c>
      <c r="T2305">
        <v>1160</v>
      </c>
      <c r="U2305">
        <v>3184</v>
      </c>
      <c r="V2305">
        <v>7405</v>
      </c>
      <c r="W2305">
        <v>169</v>
      </c>
      <c r="X2305">
        <v>29</v>
      </c>
      <c r="Y2305">
        <v>0</v>
      </c>
      <c r="Z2305">
        <v>0</v>
      </c>
      <c r="AA2305">
        <v>0</v>
      </c>
      <c r="AB2305">
        <v>1</v>
      </c>
      <c r="AC2305" t="s">
        <v>201</v>
      </c>
      <c r="AD2305" t="s">
        <v>5071</v>
      </c>
      <c r="AE2305">
        <v>1.34</v>
      </c>
    </row>
    <row r="2306" spans="1:31">
      <c r="A2306" t="s">
        <v>5281</v>
      </c>
      <c r="B2306">
        <v>2012</v>
      </c>
      <c r="C2306" t="s">
        <v>5071</v>
      </c>
      <c r="D2306" t="s">
        <v>55</v>
      </c>
      <c r="E2306" t="s">
        <v>55</v>
      </c>
      <c r="F2306" t="s">
        <v>316</v>
      </c>
      <c r="G2306" t="s">
        <v>55</v>
      </c>
      <c r="H2306" t="s">
        <v>105</v>
      </c>
      <c r="I2306" t="s">
        <v>72</v>
      </c>
      <c r="J2306" t="s">
        <v>55</v>
      </c>
      <c r="K2306">
        <v>26.195447000000001</v>
      </c>
      <c r="L2306">
        <v>5.694966</v>
      </c>
      <c r="M2306">
        <v>15.706</v>
      </c>
      <c r="N2306">
        <v>39.128999999999998</v>
      </c>
      <c r="O2306" t="s">
        <v>57</v>
      </c>
      <c r="P2306" t="s">
        <v>5282</v>
      </c>
      <c r="Q2306">
        <v>12.933</v>
      </c>
      <c r="R2306">
        <v>10.49</v>
      </c>
      <c r="S2306">
        <v>6449</v>
      </c>
      <c r="T2306">
        <v>1703</v>
      </c>
      <c r="U2306">
        <v>3867</v>
      </c>
      <c r="V2306">
        <v>9633</v>
      </c>
      <c r="W2306">
        <v>101</v>
      </c>
      <c r="X2306">
        <v>25</v>
      </c>
      <c r="Y2306">
        <v>0</v>
      </c>
      <c r="Z2306">
        <v>0</v>
      </c>
      <c r="AA2306">
        <v>0</v>
      </c>
      <c r="AB2306">
        <v>1</v>
      </c>
      <c r="AC2306" t="s">
        <v>258</v>
      </c>
      <c r="AD2306" t="s">
        <v>5071</v>
      </c>
      <c r="AE2306">
        <v>1.68</v>
      </c>
    </row>
    <row r="2307" spans="1:31">
      <c r="A2307" t="s">
        <v>5283</v>
      </c>
      <c r="B2307">
        <v>2012</v>
      </c>
      <c r="C2307" t="s">
        <v>5071</v>
      </c>
      <c r="D2307" t="s">
        <v>55</v>
      </c>
      <c r="E2307" t="s">
        <v>55</v>
      </c>
      <c r="F2307" t="s">
        <v>316</v>
      </c>
      <c r="G2307" t="s">
        <v>55</v>
      </c>
      <c r="H2307" t="s">
        <v>115</v>
      </c>
      <c r="I2307" t="s">
        <v>55</v>
      </c>
      <c r="J2307" t="s">
        <v>55</v>
      </c>
      <c r="K2307">
        <v>21.128540000000001</v>
      </c>
      <c r="L2307">
        <v>4.698302</v>
      </c>
      <c r="M2307">
        <v>12.603</v>
      </c>
      <c r="N2307">
        <v>32.003</v>
      </c>
      <c r="O2307" t="s">
        <v>57</v>
      </c>
      <c r="P2307" t="s">
        <v>5106</v>
      </c>
      <c r="Q2307">
        <v>10.875</v>
      </c>
      <c r="R2307">
        <v>8.5250000000000004</v>
      </c>
      <c r="S2307">
        <v>4588</v>
      </c>
      <c r="T2307">
        <v>1031</v>
      </c>
      <c r="U2307">
        <v>2736</v>
      </c>
      <c r="V2307">
        <v>6949</v>
      </c>
      <c r="W2307">
        <v>133</v>
      </c>
      <c r="X2307">
        <v>26</v>
      </c>
      <c r="Y2307">
        <v>0</v>
      </c>
      <c r="Z2307">
        <v>0</v>
      </c>
      <c r="AA2307">
        <v>0</v>
      </c>
      <c r="AB2307">
        <v>1</v>
      </c>
      <c r="AC2307" t="s">
        <v>201</v>
      </c>
      <c r="AD2307" t="s">
        <v>5071</v>
      </c>
      <c r="AE2307">
        <v>1.75</v>
      </c>
    </row>
    <row r="2308" spans="1:31">
      <c r="A2308" t="s">
        <v>5284</v>
      </c>
      <c r="B2308">
        <v>2012</v>
      </c>
      <c r="C2308" t="s">
        <v>5071</v>
      </c>
      <c r="D2308" t="s">
        <v>55</v>
      </c>
      <c r="E2308" t="s">
        <v>55</v>
      </c>
      <c r="F2308" t="s">
        <v>316</v>
      </c>
      <c r="G2308" t="s">
        <v>55</v>
      </c>
      <c r="H2308" t="s">
        <v>115</v>
      </c>
      <c r="I2308" t="s">
        <v>61</v>
      </c>
      <c r="J2308" t="s">
        <v>55</v>
      </c>
      <c r="K2308">
        <v>19.888721</v>
      </c>
      <c r="L2308">
        <v>5.893694</v>
      </c>
      <c r="M2308">
        <v>9.6349999999999998</v>
      </c>
      <c r="N2308">
        <v>34.195</v>
      </c>
      <c r="O2308" t="s">
        <v>57</v>
      </c>
      <c r="P2308" t="s">
        <v>5285</v>
      </c>
      <c r="Q2308">
        <v>14.307</v>
      </c>
      <c r="R2308">
        <v>10.253</v>
      </c>
      <c r="S2308">
        <v>2258</v>
      </c>
      <c r="T2308">
        <v>659</v>
      </c>
      <c r="U2308">
        <v>1094</v>
      </c>
      <c r="V2308">
        <v>3882</v>
      </c>
      <c r="W2308">
        <v>77</v>
      </c>
      <c r="X2308">
        <v>16</v>
      </c>
      <c r="Y2308">
        <v>0</v>
      </c>
      <c r="Z2308">
        <v>0</v>
      </c>
      <c r="AA2308">
        <v>0</v>
      </c>
      <c r="AB2308">
        <v>1</v>
      </c>
      <c r="AC2308" t="s">
        <v>456</v>
      </c>
      <c r="AD2308" t="s">
        <v>5071</v>
      </c>
      <c r="AE2308">
        <v>1.66</v>
      </c>
    </row>
    <row r="2309" spans="1:31">
      <c r="A2309" t="s">
        <v>5286</v>
      </c>
      <c r="B2309">
        <v>2012</v>
      </c>
      <c r="C2309" t="s">
        <v>5071</v>
      </c>
      <c r="D2309" t="s">
        <v>55</v>
      </c>
      <c r="E2309" t="s">
        <v>55</v>
      </c>
      <c r="F2309" t="s">
        <v>316</v>
      </c>
      <c r="G2309" t="s">
        <v>55</v>
      </c>
      <c r="H2309" t="s">
        <v>115</v>
      </c>
      <c r="I2309" t="s">
        <v>72</v>
      </c>
      <c r="J2309" t="s">
        <v>55</v>
      </c>
      <c r="K2309">
        <v>22.487175000000001</v>
      </c>
      <c r="L2309">
        <v>7.8458690000000004</v>
      </c>
      <c r="M2309">
        <v>9.1460000000000008</v>
      </c>
      <c r="N2309">
        <v>41.795000000000002</v>
      </c>
      <c r="O2309" t="s">
        <v>57</v>
      </c>
      <c r="P2309" t="s">
        <v>5287</v>
      </c>
      <c r="Q2309">
        <v>19.308</v>
      </c>
      <c r="R2309">
        <v>13.340999999999999</v>
      </c>
      <c r="S2309">
        <v>2330</v>
      </c>
      <c r="T2309">
        <v>864</v>
      </c>
      <c r="U2309">
        <v>948</v>
      </c>
      <c r="V2309">
        <v>4330</v>
      </c>
      <c r="W2309">
        <v>56</v>
      </c>
      <c r="X2309">
        <v>10</v>
      </c>
      <c r="Y2309">
        <v>0</v>
      </c>
      <c r="Z2309">
        <v>0</v>
      </c>
      <c r="AA2309">
        <v>0</v>
      </c>
      <c r="AB2309">
        <v>1</v>
      </c>
      <c r="AC2309" t="s">
        <v>456</v>
      </c>
      <c r="AD2309" t="s">
        <v>5071</v>
      </c>
      <c r="AE2309">
        <v>1.94</v>
      </c>
    </row>
    <row r="2310" spans="1:31">
      <c r="A2310" t="s">
        <v>5288</v>
      </c>
      <c r="B2310">
        <v>2012</v>
      </c>
      <c r="C2310" t="s">
        <v>5071</v>
      </c>
      <c r="D2310" t="s">
        <v>55</v>
      </c>
      <c r="E2310" t="s">
        <v>55</v>
      </c>
      <c r="F2310" t="s">
        <v>316</v>
      </c>
      <c r="G2310" t="s">
        <v>55</v>
      </c>
      <c r="H2310" t="s">
        <v>125</v>
      </c>
      <c r="I2310" t="s">
        <v>55</v>
      </c>
      <c r="J2310" t="s">
        <v>55</v>
      </c>
      <c r="K2310">
        <v>22.764683000000002</v>
      </c>
      <c r="L2310">
        <v>5.9009600000000004</v>
      </c>
      <c r="M2310">
        <v>12.221</v>
      </c>
      <c r="N2310">
        <v>36.615000000000002</v>
      </c>
      <c r="O2310" t="s">
        <v>57</v>
      </c>
      <c r="P2310" t="s">
        <v>5112</v>
      </c>
      <c r="Q2310">
        <v>13.85</v>
      </c>
      <c r="R2310">
        <v>10.542999999999999</v>
      </c>
      <c r="S2310">
        <v>2258</v>
      </c>
      <c r="T2310">
        <v>665</v>
      </c>
      <c r="U2310">
        <v>1212</v>
      </c>
      <c r="V2310">
        <v>3631</v>
      </c>
      <c r="W2310">
        <v>70</v>
      </c>
      <c r="X2310">
        <v>16</v>
      </c>
      <c r="Y2310">
        <v>0</v>
      </c>
      <c r="Z2310">
        <v>0</v>
      </c>
      <c r="AA2310">
        <v>0</v>
      </c>
      <c r="AB2310">
        <v>1</v>
      </c>
      <c r="AC2310" t="s">
        <v>456</v>
      </c>
      <c r="AD2310" t="s">
        <v>5071</v>
      </c>
      <c r="AE2310">
        <v>1.37</v>
      </c>
    </row>
    <row r="2311" spans="1:31">
      <c r="A2311" t="s">
        <v>5289</v>
      </c>
      <c r="B2311">
        <v>2012</v>
      </c>
      <c r="C2311" t="s">
        <v>5071</v>
      </c>
      <c r="D2311" t="s">
        <v>55</v>
      </c>
      <c r="E2311" t="s">
        <v>55</v>
      </c>
      <c r="F2311" t="s">
        <v>316</v>
      </c>
      <c r="G2311" t="s">
        <v>55</v>
      </c>
      <c r="H2311" t="s">
        <v>125</v>
      </c>
      <c r="I2311" t="s">
        <v>61</v>
      </c>
      <c r="J2311" t="s">
        <v>55</v>
      </c>
      <c r="K2311">
        <v>10.714255</v>
      </c>
      <c r="L2311">
        <v>6.0248299999999997</v>
      </c>
      <c r="M2311">
        <v>2.1789999999999998</v>
      </c>
      <c r="N2311">
        <v>28.64</v>
      </c>
      <c r="O2311" t="s">
        <v>57</v>
      </c>
      <c r="P2311" t="s">
        <v>5114</v>
      </c>
      <c r="Q2311">
        <v>17.925000000000001</v>
      </c>
      <c r="R2311">
        <v>8.5350000000000001</v>
      </c>
      <c r="S2311">
        <v>592</v>
      </c>
      <c r="T2311">
        <v>329</v>
      </c>
      <c r="U2311">
        <v>120</v>
      </c>
      <c r="V2311">
        <v>1582</v>
      </c>
      <c r="W2311">
        <v>40</v>
      </c>
      <c r="X2311">
        <v>5</v>
      </c>
      <c r="Y2311">
        <v>0</v>
      </c>
      <c r="Z2311">
        <v>0</v>
      </c>
      <c r="AA2311">
        <v>0</v>
      </c>
      <c r="AB2311">
        <v>1</v>
      </c>
      <c r="AC2311" t="s">
        <v>3377</v>
      </c>
      <c r="AD2311" t="s">
        <v>5071</v>
      </c>
      <c r="AE2311">
        <v>1.48</v>
      </c>
    </row>
    <row r="2312" spans="1:31">
      <c r="A2312" t="s">
        <v>5290</v>
      </c>
      <c r="B2312">
        <v>2012</v>
      </c>
      <c r="C2312" t="s">
        <v>5071</v>
      </c>
      <c r="D2312" t="s">
        <v>55</v>
      </c>
      <c r="E2312" t="s">
        <v>55</v>
      </c>
      <c r="F2312" t="s">
        <v>316</v>
      </c>
      <c r="G2312" t="s">
        <v>55</v>
      </c>
      <c r="H2312" t="s">
        <v>125</v>
      </c>
      <c r="I2312" t="s">
        <v>72</v>
      </c>
      <c r="J2312" t="s">
        <v>55</v>
      </c>
      <c r="K2312">
        <v>37.923155999999999</v>
      </c>
      <c r="L2312">
        <v>11.052552</v>
      </c>
      <c r="M2312">
        <v>17.515000000000001</v>
      </c>
      <c r="N2312">
        <v>62.048000000000002</v>
      </c>
      <c r="O2312" t="s">
        <v>57</v>
      </c>
      <c r="P2312" t="s">
        <v>5116</v>
      </c>
      <c r="Q2312">
        <v>24.125</v>
      </c>
      <c r="R2312">
        <v>20.408000000000001</v>
      </c>
      <c r="S2312">
        <v>1666</v>
      </c>
      <c r="T2312">
        <v>586</v>
      </c>
      <c r="U2312">
        <v>769</v>
      </c>
      <c r="V2312">
        <v>2725</v>
      </c>
      <c r="W2312">
        <v>30</v>
      </c>
      <c r="X2312">
        <v>11</v>
      </c>
      <c r="Y2312">
        <v>0</v>
      </c>
      <c r="Z2312">
        <v>0</v>
      </c>
      <c r="AA2312">
        <v>0</v>
      </c>
      <c r="AB2312">
        <v>1</v>
      </c>
      <c r="AC2312" t="s">
        <v>130</v>
      </c>
      <c r="AD2312" t="s">
        <v>5071</v>
      </c>
      <c r="AE2312">
        <v>1.5</v>
      </c>
    </row>
    <row r="2313" spans="1:31">
      <c r="A2313" t="s">
        <v>5291</v>
      </c>
      <c r="B2313">
        <v>2012</v>
      </c>
      <c r="C2313" t="s">
        <v>5071</v>
      </c>
      <c r="D2313" t="s">
        <v>55</v>
      </c>
      <c r="E2313" t="s">
        <v>55</v>
      </c>
      <c r="F2313" t="s">
        <v>316</v>
      </c>
      <c r="G2313" t="s">
        <v>55</v>
      </c>
      <c r="H2313" t="s">
        <v>55</v>
      </c>
      <c r="I2313" t="s">
        <v>55</v>
      </c>
      <c r="J2313" t="s">
        <v>55</v>
      </c>
      <c r="K2313">
        <v>16.186295999999999</v>
      </c>
      <c r="L2313">
        <v>1.1740630000000001</v>
      </c>
      <c r="M2313">
        <v>13.939</v>
      </c>
      <c r="N2313">
        <v>18.638000000000002</v>
      </c>
      <c r="O2313" t="s">
        <v>57</v>
      </c>
      <c r="P2313" t="s">
        <v>5292</v>
      </c>
      <c r="Q2313">
        <v>2.452</v>
      </c>
      <c r="R2313">
        <v>2.2469999999999999</v>
      </c>
      <c r="S2313">
        <v>67781</v>
      </c>
      <c r="T2313">
        <v>5328</v>
      </c>
      <c r="U2313">
        <v>58369</v>
      </c>
      <c r="V2313">
        <v>78047</v>
      </c>
      <c r="W2313">
        <v>1903</v>
      </c>
      <c r="X2313">
        <v>332</v>
      </c>
      <c r="Y2313">
        <v>0</v>
      </c>
      <c r="Z2313">
        <v>0</v>
      </c>
      <c r="AA2313">
        <v>0</v>
      </c>
      <c r="AB2313">
        <v>1</v>
      </c>
      <c r="AC2313" t="s">
        <v>5293</v>
      </c>
      <c r="AD2313" t="s">
        <v>5071</v>
      </c>
      <c r="AE2313">
        <v>1.93</v>
      </c>
    </row>
    <row r="2314" spans="1:31">
      <c r="A2314" t="s">
        <v>5294</v>
      </c>
      <c r="B2314">
        <v>2012</v>
      </c>
      <c r="C2314" t="s">
        <v>5071</v>
      </c>
      <c r="D2314" t="s">
        <v>55</v>
      </c>
      <c r="E2314" t="s">
        <v>55</v>
      </c>
      <c r="F2314" t="s">
        <v>316</v>
      </c>
      <c r="G2314" t="s">
        <v>55</v>
      </c>
      <c r="H2314" t="s">
        <v>55</v>
      </c>
      <c r="I2314" t="s">
        <v>61</v>
      </c>
      <c r="J2314" t="s">
        <v>55</v>
      </c>
      <c r="K2314">
        <v>16.065134</v>
      </c>
      <c r="L2314">
        <v>1.553013</v>
      </c>
      <c r="M2314">
        <v>13.119</v>
      </c>
      <c r="N2314">
        <v>19.375</v>
      </c>
      <c r="O2314" t="s">
        <v>57</v>
      </c>
      <c r="P2314" t="s">
        <v>5295</v>
      </c>
      <c r="Q2314">
        <v>3.31</v>
      </c>
      <c r="R2314">
        <v>2.9460000000000002</v>
      </c>
      <c r="S2314">
        <v>35831</v>
      </c>
      <c r="T2314">
        <v>3724</v>
      </c>
      <c r="U2314">
        <v>29260</v>
      </c>
      <c r="V2314">
        <v>43213</v>
      </c>
      <c r="W2314">
        <v>1193</v>
      </c>
      <c r="X2314">
        <v>211</v>
      </c>
      <c r="Y2314">
        <v>0</v>
      </c>
      <c r="Z2314">
        <v>0</v>
      </c>
      <c r="AA2314">
        <v>0</v>
      </c>
      <c r="AB2314">
        <v>1</v>
      </c>
      <c r="AC2314" t="s">
        <v>3939</v>
      </c>
      <c r="AD2314" t="s">
        <v>5071</v>
      </c>
      <c r="AE2314">
        <v>2.13</v>
      </c>
    </row>
    <row r="2315" spans="1:31">
      <c r="A2315" t="s">
        <v>5296</v>
      </c>
      <c r="B2315">
        <v>2012</v>
      </c>
      <c r="C2315" t="s">
        <v>5071</v>
      </c>
      <c r="D2315" t="s">
        <v>55</v>
      </c>
      <c r="E2315" t="s">
        <v>55</v>
      </c>
      <c r="F2315" t="s">
        <v>316</v>
      </c>
      <c r="G2315" t="s">
        <v>55</v>
      </c>
      <c r="H2315" t="s">
        <v>55</v>
      </c>
      <c r="I2315" t="s">
        <v>72</v>
      </c>
      <c r="J2315" t="s">
        <v>55</v>
      </c>
      <c r="K2315">
        <v>16.324369999999998</v>
      </c>
      <c r="L2315">
        <v>1.714245</v>
      </c>
      <c r="M2315">
        <v>13.082000000000001</v>
      </c>
      <c r="N2315">
        <v>20.001000000000001</v>
      </c>
      <c r="O2315" t="s">
        <v>57</v>
      </c>
      <c r="P2315" t="s">
        <v>5297</v>
      </c>
      <c r="Q2315">
        <v>3.677</v>
      </c>
      <c r="R2315">
        <v>3.242</v>
      </c>
      <c r="S2315">
        <v>31950</v>
      </c>
      <c r="T2315">
        <v>3511</v>
      </c>
      <c r="U2315">
        <v>25605</v>
      </c>
      <c r="V2315">
        <v>39146</v>
      </c>
      <c r="W2315">
        <v>710</v>
      </c>
      <c r="X2315">
        <v>121</v>
      </c>
      <c r="Y2315">
        <v>0</v>
      </c>
      <c r="Z2315">
        <v>0</v>
      </c>
      <c r="AA2315">
        <v>0</v>
      </c>
      <c r="AB2315">
        <v>1</v>
      </c>
      <c r="AC2315" t="s">
        <v>277</v>
      </c>
      <c r="AD2315" t="s">
        <v>5071</v>
      </c>
      <c r="AE2315">
        <v>1.53</v>
      </c>
    </row>
    <row r="2316" spans="1:31">
      <c r="A2316" t="s">
        <v>5298</v>
      </c>
      <c r="B2316">
        <v>2012</v>
      </c>
      <c r="C2316" t="s">
        <v>5071</v>
      </c>
      <c r="D2316" t="s">
        <v>55</v>
      </c>
      <c r="E2316" t="s">
        <v>377</v>
      </c>
      <c r="F2316" t="s">
        <v>55</v>
      </c>
      <c r="G2316" t="s">
        <v>55</v>
      </c>
      <c r="H2316" t="s">
        <v>56</v>
      </c>
      <c r="I2316" t="s">
        <v>55</v>
      </c>
      <c r="J2316" t="s">
        <v>55</v>
      </c>
      <c r="K2316">
        <v>2.1154480000000002</v>
      </c>
      <c r="L2316">
        <v>1.439352</v>
      </c>
      <c r="M2316">
        <v>0.28799999999999998</v>
      </c>
      <c r="N2316">
        <v>7.1420000000000003</v>
      </c>
      <c r="O2316" t="s">
        <v>57</v>
      </c>
      <c r="P2316" t="s">
        <v>5299</v>
      </c>
      <c r="Q2316">
        <v>5.0270000000000001</v>
      </c>
      <c r="R2316">
        <v>1.827</v>
      </c>
      <c r="S2316">
        <v>413</v>
      </c>
      <c r="T2316">
        <v>273</v>
      </c>
      <c r="U2316">
        <v>56</v>
      </c>
      <c r="V2316">
        <v>1395</v>
      </c>
      <c r="W2316">
        <v>52</v>
      </c>
      <c r="X2316">
        <v>3</v>
      </c>
      <c r="Y2316">
        <v>0</v>
      </c>
      <c r="Z2316">
        <v>0</v>
      </c>
      <c r="AA2316">
        <v>0</v>
      </c>
      <c r="AB2316">
        <v>1</v>
      </c>
      <c r="AC2316" t="s">
        <v>3394</v>
      </c>
      <c r="AD2316" t="s">
        <v>5071</v>
      </c>
      <c r="AE2316">
        <v>0.51</v>
      </c>
    </row>
    <row r="2317" spans="1:31">
      <c r="A2317" t="s">
        <v>5300</v>
      </c>
      <c r="B2317">
        <v>2012</v>
      </c>
      <c r="C2317" t="s">
        <v>5071</v>
      </c>
      <c r="D2317" t="s">
        <v>55</v>
      </c>
      <c r="E2317" t="s">
        <v>377</v>
      </c>
      <c r="F2317" t="s">
        <v>55</v>
      </c>
      <c r="G2317" t="s">
        <v>55</v>
      </c>
      <c r="H2317" t="s">
        <v>56</v>
      </c>
      <c r="I2317" t="s">
        <v>61</v>
      </c>
      <c r="J2317" t="s">
        <v>55</v>
      </c>
      <c r="K2317">
        <v>1.983147</v>
      </c>
      <c r="L2317">
        <v>1.539415</v>
      </c>
      <c r="M2317">
        <v>0.17899999999999999</v>
      </c>
      <c r="N2317">
        <v>7.6829999999999998</v>
      </c>
      <c r="O2317" t="s">
        <v>57</v>
      </c>
      <c r="P2317" t="s">
        <v>5301</v>
      </c>
      <c r="Q2317">
        <v>5.7</v>
      </c>
      <c r="R2317">
        <v>1.804</v>
      </c>
      <c r="S2317">
        <v>179</v>
      </c>
      <c r="T2317">
        <v>130</v>
      </c>
      <c r="U2317">
        <v>16</v>
      </c>
      <c r="V2317">
        <v>693</v>
      </c>
      <c r="W2317">
        <v>30</v>
      </c>
      <c r="X2317">
        <v>2</v>
      </c>
      <c r="Y2317">
        <v>0</v>
      </c>
      <c r="Z2317">
        <v>0</v>
      </c>
      <c r="AA2317">
        <v>0</v>
      </c>
      <c r="AB2317">
        <v>1</v>
      </c>
      <c r="AC2317" t="s">
        <v>3394</v>
      </c>
      <c r="AD2317" t="s">
        <v>5071</v>
      </c>
      <c r="AE2317">
        <v>0.35</v>
      </c>
    </row>
    <row r="2318" spans="1:31">
      <c r="A2318" t="s">
        <v>5302</v>
      </c>
      <c r="B2318">
        <v>2012</v>
      </c>
      <c r="C2318" t="s">
        <v>5071</v>
      </c>
      <c r="D2318" t="s">
        <v>55</v>
      </c>
      <c r="E2318" t="s">
        <v>377</v>
      </c>
      <c r="F2318" t="s">
        <v>55</v>
      </c>
      <c r="G2318" t="s">
        <v>55</v>
      </c>
      <c r="H2318" t="s">
        <v>65</v>
      </c>
      <c r="I2318" t="s">
        <v>55</v>
      </c>
      <c r="J2318" t="s">
        <v>55</v>
      </c>
      <c r="K2318">
        <v>12.288506999999999</v>
      </c>
      <c r="L2318">
        <v>2.9149479999999999</v>
      </c>
      <c r="M2318">
        <v>7.1429999999999998</v>
      </c>
      <c r="N2318">
        <v>19.273</v>
      </c>
      <c r="O2318" t="s">
        <v>57</v>
      </c>
      <c r="P2318" t="s">
        <v>5303</v>
      </c>
      <c r="Q2318">
        <v>6.9850000000000003</v>
      </c>
      <c r="R2318">
        <v>5.1449999999999996</v>
      </c>
      <c r="S2318">
        <v>6321</v>
      </c>
      <c r="T2318">
        <v>1612</v>
      </c>
      <c r="U2318">
        <v>3675</v>
      </c>
      <c r="V2318">
        <v>9914</v>
      </c>
      <c r="W2318">
        <v>188</v>
      </c>
      <c r="X2318">
        <v>27</v>
      </c>
      <c r="Y2318">
        <v>0</v>
      </c>
      <c r="Z2318">
        <v>0</v>
      </c>
      <c r="AA2318">
        <v>0</v>
      </c>
      <c r="AB2318">
        <v>1</v>
      </c>
      <c r="AC2318" t="s">
        <v>258</v>
      </c>
      <c r="AD2318" t="s">
        <v>5071</v>
      </c>
      <c r="AE2318">
        <v>1.47</v>
      </c>
    </row>
    <row r="2319" spans="1:31">
      <c r="A2319" t="s">
        <v>5304</v>
      </c>
      <c r="B2319">
        <v>2012</v>
      </c>
      <c r="C2319" t="s">
        <v>5071</v>
      </c>
      <c r="D2319" t="s">
        <v>55</v>
      </c>
      <c r="E2319" t="s">
        <v>377</v>
      </c>
      <c r="F2319" t="s">
        <v>55</v>
      </c>
      <c r="G2319" t="s">
        <v>55</v>
      </c>
      <c r="H2319" t="s">
        <v>65</v>
      </c>
      <c r="I2319" t="s">
        <v>61</v>
      </c>
      <c r="J2319" t="s">
        <v>55</v>
      </c>
      <c r="K2319">
        <v>12.443823999999999</v>
      </c>
      <c r="L2319">
        <v>4.0418029999999998</v>
      </c>
      <c r="M2319">
        <v>5.6520000000000001</v>
      </c>
      <c r="N2319">
        <v>22.765000000000001</v>
      </c>
      <c r="O2319" t="s">
        <v>57</v>
      </c>
      <c r="P2319" t="s">
        <v>5305</v>
      </c>
      <c r="Q2319">
        <v>10.321999999999999</v>
      </c>
      <c r="R2319">
        <v>6.7910000000000004</v>
      </c>
      <c r="S2319">
        <v>3708</v>
      </c>
      <c r="T2319">
        <v>1239</v>
      </c>
      <c r="U2319">
        <v>1684</v>
      </c>
      <c r="V2319">
        <v>6783</v>
      </c>
      <c r="W2319">
        <v>124</v>
      </c>
      <c r="X2319">
        <v>18</v>
      </c>
      <c r="Y2319">
        <v>0</v>
      </c>
      <c r="Z2319">
        <v>0</v>
      </c>
      <c r="AA2319">
        <v>0</v>
      </c>
      <c r="AB2319">
        <v>1</v>
      </c>
      <c r="AC2319" t="s">
        <v>63</v>
      </c>
      <c r="AD2319" t="s">
        <v>5071</v>
      </c>
      <c r="AE2319">
        <v>1.84</v>
      </c>
    </row>
    <row r="2320" spans="1:31">
      <c r="A2320" t="s">
        <v>5306</v>
      </c>
      <c r="B2320">
        <v>2012</v>
      </c>
      <c r="C2320" t="s">
        <v>5071</v>
      </c>
      <c r="D2320" t="s">
        <v>55</v>
      </c>
      <c r="E2320" t="s">
        <v>377</v>
      </c>
      <c r="F2320" t="s">
        <v>55</v>
      </c>
      <c r="G2320" t="s">
        <v>55</v>
      </c>
      <c r="H2320" t="s">
        <v>65</v>
      </c>
      <c r="I2320" t="s">
        <v>72</v>
      </c>
      <c r="J2320" t="s">
        <v>55</v>
      </c>
      <c r="K2320">
        <v>12.074729</v>
      </c>
      <c r="L2320">
        <v>4.63035</v>
      </c>
      <c r="M2320">
        <v>4.5970000000000004</v>
      </c>
      <c r="N2320">
        <v>24.355</v>
      </c>
      <c r="O2320" t="s">
        <v>57</v>
      </c>
      <c r="P2320" t="s">
        <v>5307</v>
      </c>
      <c r="Q2320">
        <v>12.28</v>
      </c>
      <c r="R2320">
        <v>7.4770000000000003</v>
      </c>
      <c r="S2320">
        <v>2614</v>
      </c>
      <c r="T2320">
        <v>1038</v>
      </c>
      <c r="U2320">
        <v>995</v>
      </c>
      <c r="V2320">
        <v>5272</v>
      </c>
      <c r="W2320">
        <v>64</v>
      </c>
      <c r="X2320">
        <v>9</v>
      </c>
      <c r="Y2320">
        <v>0</v>
      </c>
      <c r="Z2320">
        <v>0</v>
      </c>
      <c r="AA2320">
        <v>0</v>
      </c>
      <c r="AB2320">
        <v>1</v>
      </c>
      <c r="AC2320" t="s">
        <v>236</v>
      </c>
      <c r="AD2320" t="s">
        <v>5071</v>
      </c>
      <c r="AE2320">
        <v>1.27</v>
      </c>
    </row>
    <row r="2321" spans="1:31">
      <c r="A2321" t="s">
        <v>5308</v>
      </c>
      <c r="B2321">
        <v>2012</v>
      </c>
      <c r="C2321" t="s">
        <v>5071</v>
      </c>
      <c r="D2321" t="s">
        <v>55</v>
      </c>
      <c r="E2321" t="s">
        <v>377</v>
      </c>
      <c r="F2321" t="s">
        <v>55</v>
      </c>
      <c r="G2321" t="s">
        <v>55</v>
      </c>
      <c r="H2321" t="s">
        <v>76</v>
      </c>
      <c r="I2321" t="s">
        <v>55</v>
      </c>
      <c r="J2321" t="s">
        <v>55</v>
      </c>
      <c r="K2321">
        <v>13.050345999999999</v>
      </c>
      <c r="L2321">
        <v>2.5517219999999998</v>
      </c>
      <c r="M2321">
        <v>8.4390000000000001</v>
      </c>
      <c r="N2321">
        <v>18.963999999999999</v>
      </c>
      <c r="O2321" t="s">
        <v>57</v>
      </c>
      <c r="P2321" t="s">
        <v>5309</v>
      </c>
      <c r="Q2321">
        <v>5.9139999999999997</v>
      </c>
      <c r="R2321">
        <v>4.6120000000000001</v>
      </c>
      <c r="S2321">
        <v>11117</v>
      </c>
      <c r="T2321">
        <v>2179</v>
      </c>
      <c r="U2321">
        <v>7188</v>
      </c>
      <c r="V2321">
        <v>16154</v>
      </c>
      <c r="W2321">
        <v>340</v>
      </c>
      <c r="X2321">
        <v>51</v>
      </c>
      <c r="Y2321">
        <v>0</v>
      </c>
      <c r="Z2321">
        <v>0</v>
      </c>
      <c r="AA2321">
        <v>0</v>
      </c>
      <c r="AB2321">
        <v>1</v>
      </c>
      <c r="AC2321" t="s">
        <v>3791</v>
      </c>
      <c r="AD2321" t="s">
        <v>5071</v>
      </c>
      <c r="AE2321">
        <v>1.95</v>
      </c>
    </row>
    <row r="2322" spans="1:31">
      <c r="A2322" t="s">
        <v>5310</v>
      </c>
      <c r="B2322">
        <v>2012</v>
      </c>
      <c r="C2322" t="s">
        <v>5071</v>
      </c>
      <c r="D2322" t="s">
        <v>55</v>
      </c>
      <c r="E2322" t="s">
        <v>377</v>
      </c>
      <c r="F2322" t="s">
        <v>55</v>
      </c>
      <c r="G2322" t="s">
        <v>55</v>
      </c>
      <c r="H2322" t="s">
        <v>76</v>
      </c>
      <c r="I2322" t="s">
        <v>61</v>
      </c>
      <c r="J2322" t="s">
        <v>55</v>
      </c>
      <c r="K2322">
        <v>15.274914000000001</v>
      </c>
      <c r="L2322">
        <v>3.1683789999999998</v>
      </c>
      <c r="M2322">
        <v>9.5589999999999993</v>
      </c>
      <c r="N2322">
        <v>22.646999999999998</v>
      </c>
      <c r="O2322" t="s">
        <v>57</v>
      </c>
      <c r="P2322" t="s">
        <v>5311</v>
      </c>
      <c r="Q2322">
        <v>7.3719999999999999</v>
      </c>
      <c r="R2322">
        <v>5.7160000000000002</v>
      </c>
      <c r="S2322">
        <v>6301</v>
      </c>
      <c r="T2322">
        <v>1294</v>
      </c>
      <c r="U2322">
        <v>3943</v>
      </c>
      <c r="V2322">
        <v>9342</v>
      </c>
      <c r="W2322">
        <v>223</v>
      </c>
      <c r="X2322">
        <v>39</v>
      </c>
      <c r="Y2322">
        <v>0</v>
      </c>
      <c r="Z2322">
        <v>0</v>
      </c>
      <c r="AA2322">
        <v>0</v>
      </c>
      <c r="AB2322">
        <v>1</v>
      </c>
      <c r="AC2322" t="s">
        <v>123</v>
      </c>
      <c r="AD2322" t="s">
        <v>5071</v>
      </c>
      <c r="AE2322">
        <v>1.72</v>
      </c>
    </row>
    <row r="2323" spans="1:31">
      <c r="A2323" t="s">
        <v>5312</v>
      </c>
      <c r="B2323">
        <v>2012</v>
      </c>
      <c r="C2323" t="s">
        <v>5071</v>
      </c>
      <c r="D2323" t="s">
        <v>55</v>
      </c>
      <c r="E2323" t="s">
        <v>377</v>
      </c>
      <c r="F2323" t="s">
        <v>55</v>
      </c>
      <c r="G2323" t="s">
        <v>55</v>
      </c>
      <c r="H2323" t="s">
        <v>76</v>
      </c>
      <c r="I2323" t="s">
        <v>72</v>
      </c>
      <c r="J2323" t="s">
        <v>55</v>
      </c>
      <c r="K2323">
        <v>10.961494999999999</v>
      </c>
      <c r="L2323">
        <v>3.884541</v>
      </c>
      <c r="M2323">
        <v>4.5759999999999996</v>
      </c>
      <c r="N2323">
        <v>21.152000000000001</v>
      </c>
      <c r="O2323" t="s">
        <v>57</v>
      </c>
      <c r="P2323" t="s">
        <v>5313</v>
      </c>
      <c r="Q2323">
        <v>10.19</v>
      </c>
      <c r="R2323">
        <v>6.3860000000000001</v>
      </c>
      <c r="S2323">
        <v>4816</v>
      </c>
      <c r="T2323">
        <v>1730</v>
      </c>
      <c r="U2323">
        <v>2010</v>
      </c>
      <c r="V2323">
        <v>9292</v>
      </c>
      <c r="W2323">
        <v>117</v>
      </c>
      <c r="X2323">
        <v>12</v>
      </c>
      <c r="Y2323">
        <v>0</v>
      </c>
      <c r="Z2323">
        <v>0</v>
      </c>
      <c r="AA2323">
        <v>0</v>
      </c>
      <c r="AB2323">
        <v>1</v>
      </c>
      <c r="AC2323" t="s">
        <v>379</v>
      </c>
      <c r="AD2323" t="s">
        <v>5071</v>
      </c>
      <c r="AE2323">
        <v>1.79</v>
      </c>
    </row>
    <row r="2324" spans="1:31">
      <c r="A2324" t="s">
        <v>5314</v>
      </c>
      <c r="B2324">
        <v>2012</v>
      </c>
      <c r="C2324" t="s">
        <v>5071</v>
      </c>
      <c r="D2324" t="s">
        <v>55</v>
      </c>
      <c r="E2324" t="s">
        <v>377</v>
      </c>
      <c r="F2324" t="s">
        <v>55</v>
      </c>
      <c r="G2324" t="s">
        <v>55</v>
      </c>
      <c r="H2324" t="s">
        <v>86</v>
      </c>
      <c r="I2324" t="s">
        <v>55</v>
      </c>
      <c r="J2324" t="s">
        <v>55</v>
      </c>
      <c r="K2324">
        <v>15.672616</v>
      </c>
      <c r="L2324">
        <v>2.4108230000000002</v>
      </c>
      <c r="M2324">
        <v>11.209</v>
      </c>
      <c r="N2324">
        <v>21.053999999999998</v>
      </c>
      <c r="O2324" t="s">
        <v>57</v>
      </c>
      <c r="P2324" t="s">
        <v>5315</v>
      </c>
      <c r="Q2324">
        <v>5.3810000000000002</v>
      </c>
      <c r="R2324">
        <v>4.4630000000000001</v>
      </c>
      <c r="S2324">
        <v>12227</v>
      </c>
      <c r="T2324">
        <v>2079</v>
      </c>
      <c r="U2324">
        <v>8745</v>
      </c>
      <c r="V2324">
        <v>16425</v>
      </c>
      <c r="W2324">
        <v>377</v>
      </c>
      <c r="X2324">
        <v>60</v>
      </c>
      <c r="Y2324">
        <v>0</v>
      </c>
      <c r="Z2324">
        <v>0</v>
      </c>
      <c r="AA2324">
        <v>0</v>
      </c>
      <c r="AB2324">
        <v>1</v>
      </c>
      <c r="AC2324" t="s">
        <v>264</v>
      </c>
      <c r="AD2324" t="s">
        <v>5071</v>
      </c>
      <c r="AE2324">
        <v>1.65</v>
      </c>
    </row>
    <row r="2325" spans="1:31">
      <c r="A2325" t="s">
        <v>5316</v>
      </c>
      <c r="B2325">
        <v>2012</v>
      </c>
      <c r="C2325" t="s">
        <v>5071</v>
      </c>
      <c r="D2325" t="s">
        <v>55</v>
      </c>
      <c r="E2325" t="s">
        <v>377</v>
      </c>
      <c r="F2325" t="s">
        <v>55</v>
      </c>
      <c r="G2325" t="s">
        <v>55</v>
      </c>
      <c r="H2325" t="s">
        <v>86</v>
      </c>
      <c r="I2325" t="s">
        <v>61</v>
      </c>
      <c r="J2325" t="s">
        <v>55</v>
      </c>
      <c r="K2325">
        <v>16.079656</v>
      </c>
      <c r="L2325">
        <v>2.5339309999999999</v>
      </c>
      <c r="M2325">
        <v>11.396000000000001</v>
      </c>
      <c r="N2325">
        <v>21.744</v>
      </c>
      <c r="O2325" t="s">
        <v>57</v>
      </c>
      <c r="P2325" t="s">
        <v>5317</v>
      </c>
      <c r="Q2325">
        <v>5.6639999999999997</v>
      </c>
      <c r="R2325">
        <v>4.6840000000000002</v>
      </c>
      <c r="S2325">
        <v>6141</v>
      </c>
      <c r="T2325">
        <v>1024</v>
      </c>
      <c r="U2325">
        <v>4352</v>
      </c>
      <c r="V2325">
        <v>8304</v>
      </c>
      <c r="W2325">
        <v>236</v>
      </c>
      <c r="X2325">
        <v>41</v>
      </c>
      <c r="Y2325">
        <v>0</v>
      </c>
      <c r="Z2325">
        <v>0</v>
      </c>
      <c r="AA2325">
        <v>0</v>
      </c>
      <c r="AB2325">
        <v>1</v>
      </c>
      <c r="AC2325" t="s">
        <v>442</v>
      </c>
      <c r="AD2325" t="s">
        <v>5071</v>
      </c>
      <c r="AE2325">
        <v>1.1200000000000001</v>
      </c>
    </row>
    <row r="2326" spans="1:31">
      <c r="A2326" t="s">
        <v>5318</v>
      </c>
      <c r="B2326">
        <v>2012</v>
      </c>
      <c r="C2326" t="s">
        <v>5071</v>
      </c>
      <c r="D2326" t="s">
        <v>55</v>
      </c>
      <c r="E2326" t="s">
        <v>377</v>
      </c>
      <c r="F2326" t="s">
        <v>55</v>
      </c>
      <c r="G2326" t="s">
        <v>55</v>
      </c>
      <c r="H2326" t="s">
        <v>86</v>
      </c>
      <c r="I2326" t="s">
        <v>72</v>
      </c>
      <c r="J2326" t="s">
        <v>55</v>
      </c>
      <c r="K2326">
        <v>15.282334000000001</v>
      </c>
      <c r="L2326">
        <v>3.7343609999999998</v>
      </c>
      <c r="M2326">
        <v>8.6739999999999995</v>
      </c>
      <c r="N2326">
        <v>24.202000000000002</v>
      </c>
      <c r="O2326" t="s">
        <v>57</v>
      </c>
      <c r="P2326" t="s">
        <v>5319</v>
      </c>
      <c r="Q2326">
        <v>8.9190000000000005</v>
      </c>
      <c r="R2326">
        <v>6.6079999999999997</v>
      </c>
      <c r="S2326">
        <v>6087</v>
      </c>
      <c r="T2326">
        <v>1701</v>
      </c>
      <c r="U2326">
        <v>3455</v>
      </c>
      <c r="V2326">
        <v>9639</v>
      </c>
      <c r="W2326">
        <v>141</v>
      </c>
      <c r="X2326">
        <v>19</v>
      </c>
      <c r="Y2326">
        <v>0</v>
      </c>
      <c r="Z2326">
        <v>0</v>
      </c>
      <c r="AA2326">
        <v>0</v>
      </c>
      <c r="AB2326">
        <v>1</v>
      </c>
      <c r="AC2326" t="s">
        <v>59</v>
      </c>
      <c r="AD2326" t="s">
        <v>5071</v>
      </c>
      <c r="AE2326">
        <v>1.51</v>
      </c>
    </row>
    <row r="2327" spans="1:31">
      <c r="A2327" t="s">
        <v>5320</v>
      </c>
      <c r="B2327">
        <v>2012</v>
      </c>
      <c r="C2327" t="s">
        <v>5071</v>
      </c>
      <c r="D2327" t="s">
        <v>55</v>
      </c>
      <c r="E2327" t="s">
        <v>377</v>
      </c>
      <c r="F2327" t="s">
        <v>55</v>
      </c>
      <c r="G2327" t="s">
        <v>55</v>
      </c>
      <c r="H2327" t="s">
        <v>96</v>
      </c>
      <c r="I2327" t="s">
        <v>55</v>
      </c>
      <c r="J2327" t="s">
        <v>55</v>
      </c>
      <c r="K2327">
        <v>18.520197</v>
      </c>
      <c r="L2327">
        <v>2.6949369999999999</v>
      </c>
      <c r="M2327">
        <v>13.488</v>
      </c>
      <c r="N2327">
        <v>24.472000000000001</v>
      </c>
      <c r="O2327" t="s">
        <v>57</v>
      </c>
      <c r="P2327" t="s">
        <v>5321</v>
      </c>
      <c r="Q2327">
        <v>5.952</v>
      </c>
      <c r="R2327">
        <v>5.032</v>
      </c>
      <c r="S2327">
        <v>16400</v>
      </c>
      <c r="T2327">
        <v>2678</v>
      </c>
      <c r="U2327">
        <v>11944</v>
      </c>
      <c r="V2327">
        <v>21671</v>
      </c>
      <c r="W2327">
        <v>396</v>
      </c>
      <c r="X2327">
        <v>78</v>
      </c>
      <c r="Y2327">
        <v>0</v>
      </c>
      <c r="Z2327">
        <v>0</v>
      </c>
      <c r="AA2327">
        <v>0</v>
      </c>
      <c r="AB2327">
        <v>1</v>
      </c>
      <c r="AC2327" t="s">
        <v>2805</v>
      </c>
      <c r="AD2327" t="s">
        <v>5071</v>
      </c>
      <c r="AE2327">
        <v>1.9</v>
      </c>
    </row>
    <row r="2328" spans="1:31">
      <c r="A2328" t="s">
        <v>5322</v>
      </c>
      <c r="B2328">
        <v>2012</v>
      </c>
      <c r="C2328" t="s">
        <v>5071</v>
      </c>
      <c r="D2328" t="s">
        <v>55</v>
      </c>
      <c r="E2328" t="s">
        <v>377</v>
      </c>
      <c r="F2328" t="s">
        <v>55</v>
      </c>
      <c r="G2328" t="s">
        <v>55</v>
      </c>
      <c r="H2328" t="s">
        <v>96</v>
      </c>
      <c r="I2328" t="s">
        <v>61</v>
      </c>
      <c r="J2328" t="s">
        <v>55</v>
      </c>
      <c r="K2328">
        <v>18.598828999999999</v>
      </c>
      <c r="L2328">
        <v>3.725088</v>
      </c>
      <c r="M2328">
        <v>11.805</v>
      </c>
      <c r="N2328">
        <v>27.16</v>
      </c>
      <c r="O2328" t="s">
        <v>57</v>
      </c>
      <c r="P2328" t="s">
        <v>5323</v>
      </c>
      <c r="Q2328">
        <v>8.5609999999999999</v>
      </c>
      <c r="R2328">
        <v>6.7939999999999996</v>
      </c>
      <c r="S2328">
        <v>8772</v>
      </c>
      <c r="T2328">
        <v>1952</v>
      </c>
      <c r="U2328">
        <v>5568</v>
      </c>
      <c r="V2328">
        <v>12810</v>
      </c>
      <c r="W2328">
        <v>237</v>
      </c>
      <c r="X2328">
        <v>47</v>
      </c>
      <c r="Y2328">
        <v>0</v>
      </c>
      <c r="Z2328">
        <v>0</v>
      </c>
      <c r="AA2328">
        <v>0</v>
      </c>
      <c r="AB2328">
        <v>1</v>
      </c>
      <c r="AC2328" t="s">
        <v>390</v>
      </c>
      <c r="AD2328" t="s">
        <v>5071</v>
      </c>
      <c r="AE2328">
        <v>2.16</v>
      </c>
    </row>
    <row r="2329" spans="1:31">
      <c r="A2329" t="s">
        <v>5324</v>
      </c>
      <c r="B2329">
        <v>2012</v>
      </c>
      <c r="C2329" t="s">
        <v>5071</v>
      </c>
      <c r="D2329" t="s">
        <v>55</v>
      </c>
      <c r="E2329" t="s">
        <v>377</v>
      </c>
      <c r="F2329" t="s">
        <v>55</v>
      </c>
      <c r="G2329" t="s">
        <v>55</v>
      </c>
      <c r="H2329" t="s">
        <v>96</v>
      </c>
      <c r="I2329" t="s">
        <v>72</v>
      </c>
      <c r="J2329" t="s">
        <v>55</v>
      </c>
      <c r="K2329">
        <v>18.430596999999999</v>
      </c>
      <c r="L2329">
        <v>4.0177050000000003</v>
      </c>
      <c r="M2329">
        <v>11.170999999999999</v>
      </c>
      <c r="N2329">
        <v>27.774000000000001</v>
      </c>
      <c r="O2329" t="s">
        <v>57</v>
      </c>
      <c r="P2329" t="s">
        <v>5325</v>
      </c>
      <c r="Q2329">
        <v>9.3439999999999994</v>
      </c>
      <c r="R2329">
        <v>7.2590000000000003</v>
      </c>
      <c r="S2329">
        <v>7629</v>
      </c>
      <c r="T2329">
        <v>1880</v>
      </c>
      <c r="U2329">
        <v>4624</v>
      </c>
      <c r="V2329">
        <v>11496</v>
      </c>
      <c r="W2329">
        <v>159</v>
      </c>
      <c r="X2329">
        <v>31</v>
      </c>
      <c r="Y2329">
        <v>0</v>
      </c>
      <c r="Z2329">
        <v>0</v>
      </c>
      <c r="AA2329">
        <v>0</v>
      </c>
      <c r="AB2329">
        <v>1</v>
      </c>
      <c r="AC2329" t="s">
        <v>314</v>
      </c>
      <c r="AD2329" t="s">
        <v>5071</v>
      </c>
      <c r="AE2329">
        <v>1.7</v>
      </c>
    </row>
    <row r="2330" spans="1:31">
      <c r="A2330" t="s">
        <v>5326</v>
      </c>
      <c r="B2330">
        <v>2012</v>
      </c>
      <c r="C2330" t="s">
        <v>5071</v>
      </c>
      <c r="D2330" t="s">
        <v>55</v>
      </c>
      <c r="E2330" t="s">
        <v>377</v>
      </c>
      <c r="F2330" t="s">
        <v>55</v>
      </c>
      <c r="G2330" t="s">
        <v>55</v>
      </c>
      <c r="H2330" t="s">
        <v>105</v>
      </c>
      <c r="I2330" t="s">
        <v>55</v>
      </c>
      <c r="J2330" t="s">
        <v>55</v>
      </c>
      <c r="K2330">
        <v>19.626829000000001</v>
      </c>
      <c r="L2330">
        <v>3.1956470000000001</v>
      </c>
      <c r="M2330">
        <v>13.691000000000001</v>
      </c>
      <c r="N2330">
        <v>26.76</v>
      </c>
      <c r="O2330" t="s">
        <v>57</v>
      </c>
      <c r="P2330" t="s">
        <v>5327</v>
      </c>
      <c r="Q2330">
        <v>7.133</v>
      </c>
      <c r="R2330">
        <v>5.9359999999999999</v>
      </c>
      <c r="S2330">
        <v>10944</v>
      </c>
      <c r="T2330">
        <v>1950</v>
      </c>
      <c r="U2330">
        <v>7634</v>
      </c>
      <c r="V2330">
        <v>14921</v>
      </c>
      <c r="W2330">
        <v>264</v>
      </c>
      <c r="X2330">
        <v>51</v>
      </c>
      <c r="Y2330">
        <v>0</v>
      </c>
      <c r="Z2330">
        <v>0</v>
      </c>
      <c r="AA2330">
        <v>0</v>
      </c>
      <c r="AB2330">
        <v>1</v>
      </c>
      <c r="AC2330" t="s">
        <v>255</v>
      </c>
      <c r="AD2330" t="s">
        <v>5071</v>
      </c>
      <c r="AE2330">
        <v>1.7</v>
      </c>
    </row>
    <row r="2331" spans="1:31">
      <c r="A2331" t="s">
        <v>5328</v>
      </c>
      <c r="B2331">
        <v>2012</v>
      </c>
      <c r="C2331" t="s">
        <v>5071</v>
      </c>
      <c r="D2331" t="s">
        <v>55</v>
      </c>
      <c r="E2331" t="s">
        <v>377</v>
      </c>
      <c r="F2331" t="s">
        <v>55</v>
      </c>
      <c r="G2331" t="s">
        <v>55</v>
      </c>
      <c r="H2331" t="s">
        <v>105</v>
      </c>
      <c r="I2331" t="s">
        <v>61</v>
      </c>
      <c r="J2331" t="s">
        <v>55</v>
      </c>
      <c r="K2331">
        <v>16.151389000000002</v>
      </c>
      <c r="L2331">
        <v>3.3755709999999999</v>
      </c>
      <c r="M2331">
        <v>10.058999999999999</v>
      </c>
      <c r="N2331">
        <v>23.992999999999999</v>
      </c>
      <c r="O2331" t="s">
        <v>57</v>
      </c>
      <c r="P2331" t="s">
        <v>5329</v>
      </c>
      <c r="Q2331">
        <v>7.8410000000000002</v>
      </c>
      <c r="R2331">
        <v>6.093</v>
      </c>
      <c r="S2331">
        <v>4834</v>
      </c>
      <c r="T2331">
        <v>1148</v>
      </c>
      <c r="U2331">
        <v>3010</v>
      </c>
      <c r="V2331">
        <v>7180</v>
      </c>
      <c r="W2331">
        <v>163</v>
      </c>
      <c r="X2331">
        <v>28</v>
      </c>
      <c r="Y2331">
        <v>0</v>
      </c>
      <c r="Z2331">
        <v>0</v>
      </c>
      <c r="AA2331">
        <v>0</v>
      </c>
      <c r="AB2331">
        <v>1</v>
      </c>
      <c r="AC2331" t="s">
        <v>201</v>
      </c>
      <c r="AD2331" t="s">
        <v>5071</v>
      </c>
      <c r="AE2331">
        <v>1.36</v>
      </c>
    </row>
    <row r="2332" spans="1:31">
      <c r="A2332" t="s">
        <v>5330</v>
      </c>
      <c r="B2332">
        <v>2012</v>
      </c>
      <c r="C2332" t="s">
        <v>5071</v>
      </c>
      <c r="D2332" t="s">
        <v>55</v>
      </c>
      <c r="E2332" t="s">
        <v>377</v>
      </c>
      <c r="F2332" t="s">
        <v>55</v>
      </c>
      <c r="G2332" t="s">
        <v>55</v>
      </c>
      <c r="H2332" t="s">
        <v>105</v>
      </c>
      <c r="I2332" t="s">
        <v>72</v>
      </c>
      <c r="J2332" t="s">
        <v>55</v>
      </c>
      <c r="K2332">
        <v>23.653047999999998</v>
      </c>
      <c r="L2332">
        <v>5.5583130000000001</v>
      </c>
      <c r="M2332">
        <v>13.565</v>
      </c>
      <c r="N2332">
        <v>36.506999999999998</v>
      </c>
      <c r="O2332" t="s">
        <v>57</v>
      </c>
      <c r="P2332" t="s">
        <v>5331</v>
      </c>
      <c r="Q2332">
        <v>12.853999999999999</v>
      </c>
      <c r="R2332">
        <v>10.087999999999999</v>
      </c>
      <c r="S2332">
        <v>6110</v>
      </c>
      <c r="T2332">
        <v>1688</v>
      </c>
      <c r="U2332">
        <v>3504</v>
      </c>
      <c r="V2332">
        <v>9431</v>
      </c>
      <c r="W2332">
        <v>101</v>
      </c>
      <c r="X2332">
        <v>23</v>
      </c>
      <c r="Y2332">
        <v>0</v>
      </c>
      <c r="Z2332">
        <v>0</v>
      </c>
      <c r="AA2332">
        <v>0</v>
      </c>
      <c r="AB2332">
        <v>1</v>
      </c>
      <c r="AC2332" t="s">
        <v>123</v>
      </c>
      <c r="AD2332" t="s">
        <v>5071</v>
      </c>
      <c r="AE2332">
        <v>1.71</v>
      </c>
    </row>
    <row r="2333" spans="1:31">
      <c r="A2333" t="s">
        <v>5332</v>
      </c>
      <c r="B2333">
        <v>2012</v>
      </c>
      <c r="C2333" t="s">
        <v>5071</v>
      </c>
      <c r="D2333" t="s">
        <v>55</v>
      </c>
      <c r="E2333" t="s">
        <v>377</v>
      </c>
      <c r="F2333" t="s">
        <v>55</v>
      </c>
      <c r="G2333" t="s">
        <v>55</v>
      </c>
      <c r="H2333" t="s">
        <v>115</v>
      </c>
      <c r="I2333" t="s">
        <v>55</v>
      </c>
      <c r="J2333" t="s">
        <v>55</v>
      </c>
      <c r="K2333">
        <v>21.084792</v>
      </c>
      <c r="L2333">
        <v>4.7786150000000003</v>
      </c>
      <c r="M2333">
        <v>12.430999999999999</v>
      </c>
      <c r="N2333">
        <v>32.177999999999997</v>
      </c>
      <c r="O2333" t="s">
        <v>57</v>
      </c>
      <c r="P2333" t="s">
        <v>5333</v>
      </c>
      <c r="Q2333">
        <v>11.093</v>
      </c>
      <c r="R2333">
        <v>8.6530000000000005</v>
      </c>
      <c r="S2333">
        <v>4914</v>
      </c>
      <c r="T2333">
        <v>1081</v>
      </c>
      <c r="U2333">
        <v>2897</v>
      </c>
      <c r="V2333">
        <v>7500</v>
      </c>
      <c r="W2333">
        <v>133</v>
      </c>
      <c r="X2333">
        <v>27</v>
      </c>
      <c r="Y2333">
        <v>0</v>
      </c>
      <c r="Z2333">
        <v>0</v>
      </c>
      <c r="AA2333">
        <v>0</v>
      </c>
      <c r="AB2333">
        <v>1</v>
      </c>
      <c r="AC2333" t="s">
        <v>201</v>
      </c>
      <c r="AD2333" t="s">
        <v>5071</v>
      </c>
      <c r="AE2333">
        <v>1.81</v>
      </c>
    </row>
    <row r="2334" spans="1:31">
      <c r="A2334" t="s">
        <v>5334</v>
      </c>
      <c r="B2334">
        <v>2012</v>
      </c>
      <c r="C2334" t="s">
        <v>5071</v>
      </c>
      <c r="D2334" t="s">
        <v>55</v>
      </c>
      <c r="E2334" t="s">
        <v>377</v>
      </c>
      <c r="F2334" t="s">
        <v>55</v>
      </c>
      <c r="G2334" t="s">
        <v>55</v>
      </c>
      <c r="H2334" t="s">
        <v>115</v>
      </c>
      <c r="I2334" t="s">
        <v>61</v>
      </c>
      <c r="J2334" t="s">
        <v>55</v>
      </c>
      <c r="K2334">
        <v>20.034431000000001</v>
      </c>
      <c r="L2334">
        <v>5.9554330000000002</v>
      </c>
      <c r="M2334">
        <v>9.6739999999999995</v>
      </c>
      <c r="N2334">
        <v>34.491999999999997</v>
      </c>
      <c r="O2334" t="s">
        <v>57</v>
      </c>
      <c r="P2334" t="s">
        <v>5335</v>
      </c>
      <c r="Q2334">
        <v>14.458</v>
      </c>
      <c r="R2334">
        <v>10.361000000000001</v>
      </c>
      <c r="S2334">
        <v>2306</v>
      </c>
      <c r="T2334">
        <v>684</v>
      </c>
      <c r="U2334">
        <v>1113</v>
      </c>
      <c r="V2334">
        <v>3970</v>
      </c>
      <c r="W2334">
        <v>78</v>
      </c>
      <c r="X2334">
        <v>16</v>
      </c>
      <c r="Y2334">
        <v>0</v>
      </c>
      <c r="Z2334">
        <v>0</v>
      </c>
      <c r="AA2334">
        <v>0</v>
      </c>
      <c r="AB2334">
        <v>1</v>
      </c>
      <c r="AC2334" t="s">
        <v>456</v>
      </c>
      <c r="AD2334" t="s">
        <v>5071</v>
      </c>
      <c r="AE2334">
        <v>1.7</v>
      </c>
    </row>
    <row r="2335" spans="1:31">
      <c r="A2335" t="s">
        <v>5336</v>
      </c>
      <c r="B2335">
        <v>2012</v>
      </c>
      <c r="C2335" t="s">
        <v>5071</v>
      </c>
      <c r="D2335" t="s">
        <v>55</v>
      </c>
      <c r="E2335" t="s">
        <v>377</v>
      </c>
      <c r="F2335" t="s">
        <v>55</v>
      </c>
      <c r="G2335" t="s">
        <v>55</v>
      </c>
      <c r="H2335" t="s">
        <v>115</v>
      </c>
      <c r="I2335" t="s">
        <v>72</v>
      </c>
      <c r="J2335" t="s">
        <v>55</v>
      </c>
      <c r="K2335">
        <v>22.109749999999998</v>
      </c>
      <c r="L2335">
        <v>7.7585240000000004</v>
      </c>
      <c r="M2335">
        <v>8.9510000000000005</v>
      </c>
      <c r="N2335">
        <v>41.256999999999998</v>
      </c>
      <c r="O2335" t="s">
        <v>57</v>
      </c>
      <c r="P2335" t="s">
        <v>5337</v>
      </c>
      <c r="Q2335">
        <v>19.146999999999998</v>
      </c>
      <c r="R2335">
        <v>13.159000000000001</v>
      </c>
      <c r="S2335">
        <v>2608</v>
      </c>
      <c r="T2335">
        <v>902</v>
      </c>
      <c r="U2335">
        <v>1056</v>
      </c>
      <c r="V2335">
        <v>4867</v>
      </c>
      <c r="W2335">
        <v>55</v>
      </c>
      <c r="X2335">
        <v>11</v>
      </c>
      <c r="Y2335">
        <v>0</v>
      </c>
      <c r="Z2335">
        <v>0</v>
      </c>
      <c r="AA2335">
        <v>0</v>
      </c>
      <c r="AB2335">
        <v>1</v>
      </c>
      <c r="AC2335" t="s">
        <v>236</v>
      </c>
      <c r="AD2335" t="s">
        <v>5071</v>
      </c>
      <c r="AE2335">
        <v>1.89</v>
      </c>
    </row>
    <row r="2336" spans="1:31">
      <c r="A2336" t="s">
        <v>5338</v>
      </c>
      <c r="B2336">
        <v>2012</v>
      </c>
      <c r="C2336" t="s">
        <v>5071</v>
      </c>
      <c r="D2336" t="s">
        <v>55</v>
      </c>
      <c r="E2336" t="s">
        <v>377</v>
      </c>
      <c r="F2336" t="s">
        <v>55</v>
      </c>
      <c r="G2336" t="s">
        <v>55</v>
      </c>
      <c r="H2336" t="s">
        <v>125</v>
      </c>
      <c r="I2336" t="s">
        <v>55</v>
      </c>
      <c r="J2336" t="s">
        <v>55</v>
      </c>
      <c r="K2336">
        <v>22.764683000000002</v>
      </c>
      <c r="L2336">
        <v>5.9009600000000004</v>
      </c>
      <c r="M2336">
        <v>12.221</v>
      </c>
      <c r="N2336">
        <v>36.615000000000002</v>
      </c>
      <c r="O2336" t="s">
        <v>57</v>
      </c>
      <c r="P2336" t="s">
        <v>5112</v>
      </c>
      <c r="Q2336">
        <v>13.85</v>
      </c>
      <c r="R2336">
        <v>10.542999999999999</v>
      </c>
      <c r="S2336">
        <v>2258</v>
      </c>
      <c r="T2336">
        <v>665</v>
      </c>
      <c r="U2336">
        <v>1212</v>
      </c>
      <c r="V2336">
        <v>3631</v>
      </c>
      <c r="W2336">
        <v>70</v>
      </c>
      <c r="X2336">
        <v>16</v>
      </c>
      <c r="Y2336">
        <v>0</v>
      </c>
      <c r="Z2336">
        <v>0</v>
      </c>
      <c r="AA2336">
        <v>0</v>
      </c>
      <c r="AB2336">
        <v>1</v>
      </c>
      <c r="AC2336" t="s">
        <v>456</v>
      </c>
      <c r="AD2336" t="s">
        <v>5071</v>
      </c>
      <c r="AE2336">
        <v>1.37</v>
      </c>
    </row>
    <row r="2337" spans="1:31">
      <c r="A2337" t="s">
        <v>5339</v>
      </c>
      <c r="B2337">
        <v>2012</v>
      </c>
      <c r="C2337" t="s">
        <v>5071</v>
      </c>
      <c r="D2337" t="s">
        <v>55</v>
      </c>
      <c r="E2337" t="s">
        <v>377</v>
      </c>
      <c r="F2337" t="s">
        <v>55</v>
      </c>
      <c r="G2337" t="s">
        <v>55</v>
      </c>
      <c r="H2337" t="s">
        <v>125</v>
      </c>
      <c r="I2337" t="s">
        <v>61</v>
      </c>
      <c r="J2337" t="s">
        <v>55</v>
      </c>
      <c r="K2337">
        <v>10.714255</v>
      </c>
      <c r="L2337">
        <v>6.0248299999999997</v>
      </c>
      <c r="M2337">
        <v>2.1789999999999998</v>
      </c>
      <c r="N2337">
        <v>28.64</v>
      </c>
      <c r="O2337" t="s">
        <v>57</v>
      </c>
      <c r="P2337" t="s">
        <v>5114</v>
      </c>
      <c r="Q2337">
        <v>17.925000000000001</v>
      </c>
      <c r="R2337">
        <v>8.5350000000000001</v>
      </c>
      <c r="S2337">
        <v>592</v>
      </c>
      <c r="T2337">
        <v>329</v>
      </c>
      <c r="U2337">
        <v>120</v>
      </c>
      <c r="V2337">
        <v>1582</v>
      </c>
      <c r="W2337">
        <v>40</v>
      </c>
      <c r="X2337">
        <v>5</v>
      </c>
      <c r="Y2337">
        <v>0</v>
      </c>
      <c r="Z2337">
        <v>0</v>
      </c>
      <c r="AA2337">
        <v>0</v>
      </c>
      <c r="AB2337">
        <v>1</v>
      </c>
      <c r="AC2337" t="s">
        <v>3377</v>
      </c>
      <c r="AD2337" t="s">
        <v>5071</v>
      </c>
      <c r="AE2337">
        <v>1.48</v>
      </c>
    </row>
    <row r="2338" spans="1:31">
      <c r="A2338" t="s">
        <v>5340</v>
      </c>
      <c r="B2338">
        <v>2012</v>
      </c>
      <c r="C2338" t="s">
        <v>5071</v>
      </c>
      <c r="D2338" t="s">
        <v>55</v>
      </c>
      <c r="E2338" t="s">
        <v>377</v>
      </c>
      <c r="F2338" t="s">
        <v>55</v>
      </c>
      <c r="G2338" t="s">
        <v>55</v>
      </c>
      <c r="H2338" t="s">
        <v>125</v>
      </c>
      <c r="I2338" t="s">
        <v>72</v>
      </c>
      <c r="J2338" t="s">
        <v>55</v>
      </c>
      <c r="K2338">
        <v>37.923155999999999</v>
      </c>
      <c r="L2338">
        <v>11.052552</v>
      </c>
      <c r="M2338">
        <v>17.515000000000001</v>
      </c>
      <c r="N2338">
        <v>62.048000000000002</v>
      </c>
      <c r="O2338" t="s">
        <v>57</v>
      </c>
      <c r="P2338" t="s">
        <v>5116</v>
      </c>
      <c r="Q2338">
        <v>24.125</v>
      </c>
      <c r="R2338">
        <v>20.408000000000001</v>
      </c>
      <c r="S2338">
        <v>1666</v>
      </c>
      <c r="T2338">
        <v>586</v>
      </c>
      <c r="U2338">
        <v>769</v>
      </c>
      <c r="V2338">
        <v>2725</v>
      </c>
      <c r="W2338">
        <v>30</v>
      </c>
      <c r="X2338">
        <v>11</v>
      </c>
      <c r="Y2338">
        <v>0</v>
      </c>
      <c r="Z2338">
        <v>0</v>
      </c>
      <c r="AA2338">
        <v>0</v>
      </c>
      <c r="AB2338">
        <v>1</v>
      </c>
      <c r="AC2338" t="s">
        <v>130</v>
      </c>
      <c r="AD2338" t="s">
        <v>5071</v>
      </c>
      <c r="AE2338">
        <v>1.5</v>
      </c>
    </row>
    <row r="2339" spans="1:31">
      <c r="A2339" t="s">
        <v>5341</v>
      </c>
      <c r="B2339">
        <v>2012</v>
      </c>
      <c r="C2339" t="s">
        <v>5071</v>
      </c>
      <c r="D2339" t="s">
        <v>55</v>
      </c>
      <c r="E2339" t="s">
        <v>377</v>
      </c>
      <c r="F2339" t="s">
        <v>55</v>
      </c>
      <c r="G2339" t="s">
        <v>55</v>
      </c>
      <c r="H2339" t="s">
        <v>55</v>
      </c>
      <c r="I2339" t="s">
        <v>55</v>
      </c>
      <c r="J2339" t="s">
        <v>55</v>
      </c>
      <c r="K2339">
        <v>15.689211999999999</v>
      </c>
      <c r="L2339">
        <v>1.1325909999999999</v>
      </c>
      <c r="M2339">
        <v>13.522</v>
      </c>
      <c r="N2339">
        <v>18.053999999999998</v>
      </c>
      <c r="O2339" t="s">
        <v>57</v>
      </c>
      <c r="P2339" t="s">
        <v>5342</v>
      </c>
      <c r="Q2339">
        <v>2.3650000000000002</v>
      </c>
      <c r="R2339">
        <v>2.1669999999999998</v>
      </c>
      <c r="S2339">
        <v>64594</v>
      </c>
      <c r="T2339">
        <v>5028</v>
      </c>
      <c r="U2339">
        <v>55671</v>
      </c>
      <c r="V2339">
        <v>74332</v>
      </c>
      <c r="W2339">
        <v>1820</v>
      </c>
      <c r="X2339">
        <v>313</v>
      </c>
      <c r="Y2339">
        <v>0</v>
      </c>
      <c r="Z2339">
        <v>0</v>
      </c>
      <c r="AA2339">
        <v>0</v>
      </c>
      <c r="AB2339">
        <v>1</v>
      </c>
      <c r="AC2339" t="s">
        <v>5343</v>
      </c>
      <c r="AD2339" t="s">
        <v>5071</v>
      </c>
      <c r="AE2339">
        <v>1.76</v>
      </c>
    </row>
    <row r="2340" spans="1:31">
      <c r="A2340" t="s">
        <v>5344</v>
      </c>
      <c r="B2340">
        <v>2012</v>
      </c>
      <c r="C2340" t="s">
        <v>5071</v>
      </c>
      <c r="D2340" t="s">
        <v>55</v>
      </c>
      <c r="E2340" t="s">
        <v>377</v>
      </c>
      <c r="F2340" t="s">
        <v>55</v>
      </c>
      <c r="G2340" t="s">
        <v>55</v>
      </c>
      <c r="H2340" t="s">
        <v>55</v>
      </c>
      <c r="I2340" t="s">
        <v>61</v>
      </c>
      <c r="J2340" t="s">
        <v>55</v>
      </c>
      <c r="K2340">
        <v>15.459275</v>
      </c>
      <c r="L2340">
        <v>1.4526239999999999</v>
      </c>
      <c r="M2340">
        <v>12.702999999999999</v>
      </c>
      <c r="N2340">
        <v>18.548999999999999</v>
      </c>
      <c r="O2340" t="s">
        <v>57</v>
      </c>
      <c r="P2340" t="s">
        <v>5345</v>
      </c>
      <c r="Q2340">
        <v>3.09</v>
      </c>
      <c r="R2340">
        <v>2.7559999999999998</v>
      </c>
      <c r="S2340">
        <v>32831</v>
      </c>
      <c r="T2340">
        <v>3218</v>
      </c>
      <c r="U2340">
        <v>26978</v>
      </c>
      <c r="V2340">
        <v>39394</v>
      </c>
      <c r="W2340">
        <v>1131</v>
      </c>
      <c r="X2340">
        <v>196</v>
      </c>
      <c r="Y2340">
        <v>0</v>
      </c>
      <c r="Z2340">
        <v>0</v>
      </c>
      <c r="AA2340">
        <v>0</v>
      </c>
      <c r="AB2340">
        <v>1</v>
      </c>
      <c r="AC2340" t="s">
        <v>5346</v>
      </c>
      <c r="AD2340" t="s">
        <v>5071</v>
      </c>
      <c r="AE2340">
        <v>1.82</v>
      </c>
    </row>
    <row r="2341" spans="1:31">
      <c r="A2341" t="s">
        <v>5347</v>
      </c>
      <c r="B2341">
        <v>2012</v>
      </c>
      <c r="C2341" t="s">
        <v>5071</v>
      </c>
      <c r="D2341" t="s">
        <v>55</v>
      </c>
      <c r="E2341" t="s">
        <v>377</v>
      </c>
      <c r="F2341" t="s">
        <v>55</v>
      </c>
      <c r="G2341" t="s">
        <v>55</v>
      </c>
      <c r="H2341" t="s">
        <v>55</v>
      </c>
      <c r="I2341" t="s">
        <v>72</v>
      </c>
      <c r="J2341" t="s">
        <v>55</v>
      </c>
      <c r="K2341">
        <v>15.934184999999999</v>
      </c>
      <c r="L2341">
        <v>1.8003420000000001</v>
      </c>
      <c r="M2341">
        <v>12.542</v>
      </c>
      <c r="N2341">
        <v>19.823</v>
      </c>
      <c r="O2341" t="s">
        <v>57</v>
      </c>
      <c r="P2341" t="s">
        <v>5348</v>
      </c>
      <c r="Q2341">
        <v>3.8879999999999999</v>
      </c>
      <c r="R2341">
        <v>3.3929999999999998</v>
      </c>
      <c r="S2341">
        <v>31763</v>
      </c>
      <c r="T2341">
        <v>3746</v>
      </c>
      <c r="U2341">
        <v>25000</v>
      </c>
      <c r="V2341">
        <v>39514</v>
      </c>
      <c r="W2341">
        <v>689</v>
      </c>
      <c r="X2341">
        <v>117</v>
      </c>
      <c r="Y2341">
        <v>0</v>
      </c>
      <c r="Z2341">
        <v>0</v>
      </c>
      <c r="AA2341">
        <v>0</v>
      </c>
      <c r="AB2341">
        <v>1</v>
      </c>
      <c r="AC2341" t="s">
        <v>5349</v>
      </c>
      <c r="AD2341" t="s">
        <v>5071</v>
      </c>
      <c r="AE2341">
        <v>1.66</v>
      </c>
    </row>
    <row r="2342" spans="1:31">
      <c r="A2342" t="s">
        <v>5350</v>
      </c>
      <c r="B2342">
        <v>2012</v>
      </c>
      <c r="C2342" t="s">
        <v>5071</v>
      </c>
      <c r="D2342" t="s">
        <v>55</v>
      </c>
      <c r="E2342" t="s">
        <v>440</v>
      </c>
      <c r="F2342" t="s">
        <v>55</v>
      </c>
      <c r="G2342" t="s">
        <v>55</v>
      </c>
      <c r="H2342" t="s">
        <v>76</v>
      </c>
      <c r="I2342" t="s">
        <v>55</v>
      </c>
      <c r="J2342" t="s">
        <v>55</v>
      </c>
      <c r="K2342">
        <v>22.131173</v>
      </c>
      <c r="L2342">
        <v>7.3494890000000002</v>
      </c>
      <c r="M2342">
        <v>9.5470000000000006</v>
      </c>
      <c r="N2342">
        <v>40.061999999999998</v>
      </c>
      <c r="O2342" t="s">
        <v>57</v>
      </c>
      <c r="P2342" t="s">
        <v>5351</v>
      </c>
      <c r="Q2342">
        <v>17.931000000000001</v>
      </c>
      <c r="R2342">
        <v>12.584</v>
      </c>
      <c r="S2342">
        <v>2253</v>
      </c>
      <c r="T2342">
        <v>821</v>
      </c>
      <c r="U2342">
        <v>972</v>
      </c>
      <c r="V2342">
        <v>4079</v>
      </c>
      <c r="W2342">
        <v>47</v>
      </c>
      <c r="X2342">
        <v>12</v>
      </c>
      <c r="Y2342">
        <v>0</v>
      </c>
      <c r="Z2342">
        <v>0</v>
      </c>
      <c r="AA2342">
        <v>0</v>
      </c>
      <c r="AB2342">
        <v>1</v>
      </c>
      <c r="AC2342" t="s">
        <v>456</v>
      </c>
      <c r="AD2342" t="s">
        <v>5071</v>
      </c>
      <c r="AE2342">
        <v>1.44</v>
      </c>
    </row>
    <row r="2343" spans="1:31">
      <c r="A2343" t="s">
        <v>5352</v>
      </c>
      <c r="B2343">
        <v>2012</v>
      </c>
      <c r="C2343" t="s">
        <v>5071</v>
      </c>
      <c r="D2343" t="s">
        <v>55</v>
      </c>
      <c r="E2343" t="s">
        <v>440</v>
      </c>
      <c r="F2343" t="s">
        <v>55</v>
      </c>
      <c r="G2343" t="s">
        <v>55</v>
      </c>
      <c r="H2343" t="s">
        <v>76</v>
      </c>
      <c r="I2343" t="s">
        <v>61</v>
      </c>
      <c r="J2343" t="s">
        <v>55</v>
      </c>
      <c r="K2343">
        <v>22.526233999999999</v>
      </c>
      <c r="L2343">
        <v>8.9685489999999994</v>
      </c>
      <c r="M2343">
        <v>7.8029999999999999</v>
      </c>
      <c r="N2343">
        <v>44.901000000000003</v>
      </c>
      <c r="O2343" t="s">
        <v>57</v>
      </c>
      <c r="P2343" t="s">
        <v>5353</v>
      </c>
      <c r="Q2343">
        <v>22.375</v>
      </c>
      <c r="R2343">
        <v>14.723000000000001</v>
      </c>
      <c r="S2343">
        <v>1469</v>
      </c>
      <c r="T2343">
        <v>607</v>
      </c>
      <c r="U2343">
        <v>509</v>
      </c>
      <c r="V2343">
        <v>2929</v>
      </c>
      <c r="W2343">
        <v>31</v>
      </c>
      <c r="X2343">
        <v>9</v>
      </c>
      <c r="Y2343">
        <v>0</v>
      </c>
      <c r="Z2343">
        <v>0</v>
      </c>
      <c r="AA2343">
        <v>0</v>
      </c>
      <c r="AB2343">
        <v>1</v>
      </c>
      <c r="AC2343" t="s">
        <v>130</v>
      </c>
      <c r="AD2343" t="s">
        <v>5071</v>
      </c>
      <c r="AE2343">
        <v>1.38</v>
      </c>
    </row>
    <row r="2344" spans="1:31">
      <c r="A2344" t="s">
        <v>5354</v>
      </c>
      <c r="B2344">
        <v>2012</v>
      </c>
      <c r="C2344" t="s">
        <v>5071</v>
      </c>
      <c r="D2344" t="s">
        <v>55</v>
      </c>
      <c r="E2344" t="s">
        <v>440</v>
      </c>
      <c r="F2344" t="s">
        <v>55</v>
      </c>
      <c r="G2344" t="s">
        <v>55</v>
      </c>
      <c r="H2344" t="s">
        <v>55</v>
      </c>
      <c r="I2344" t="s">
        <v>55</v>
      </c>
      <c r="J2344" t="s">
        <v>55</v>
      </c>
      <c r="K2344">
        <v>19.562836999999998</v>
      </c>
      <c r="L2344">
        <v>3.977255</v>
      </c>
      <c r="M2344">
        <v>12.311</v>
      </c>
      <c r="N2344">
        <v>28.689</v>
      </c>
      <c r="O2344" t="s">
        <v>57</v>
      </c>
      <c r="P2344" t="s">
        <v>5355</v>
      </c>
      <c r="Q2344">
        <v>9.1270000000000007</v>
      </c>
      <c r="R2344">
        <v>7.2519999999999998</v>
      </c>
      <c r="S2344">
        <v>6364</v>
      </c>
      <c r="T2344">
        <v>1558</v>
      </c>
      <c r="U2344">
        <v>4005</v>
      </c>
      <c r="V2344">
        <v>9333</v>
      </c>
      <c r="W2344">
        <v>146</v>
      </c>
      <c r="X2344">
        <v>30</v>
      </c>
      <c r="Y2344">
        <v>0</v>
      </c>
      <c r="Z2344">
        <v>0</v>
      </c>
      <c r="AA2344">
        <v>0</v>
      </c>
      <c r="AB2344">
        <v>1</v>
      </c>
      <c r="AC2344" t="s">
        <v>123</v>
      </c>
      <c r="AD2344" t="s">
        <v>5071</v>
      </c>
      <c r="AE2344">
        <v>1.46</v>
      </c>
    </row>
    <row r="2345" spans="1:31">
      <c r="A2345" t="s">
        <v>5356</v>
      </c>
      <c r="B2345">
        <v>2012</v>
      </c>
      <c r="C2345" t="s">
        <v>5071</v>
      </c>
      <c r="D2345" t="s">
        <v>55</v>
      </c>
      <c r="E2345" t="s">
        <v>440</v>
      </c>
      <c r="F2345" t="s">
        <v>55</v>
      </c>
      <c r="G2345" t="s">
        <v>55</v>
      </c>
      <c r="H2345" t="s">
        <v>55</v>
      </c>
      <c r="I2345" t="s">
        <v>61</v>
      </c>
      <c r="J2345" t="s">
        <v>55</v>
      </c>
      <c r="K2345">
        <v>23.273796999999998</v>
      </c>
      <c r="L2345">
        <v>6.498113</v>
      </c>
      <c r="M2345">
        <v>11.746</v>
      </c>
      <c r="N2345">
        <v>38.692</v>
      </c>
      <c r="O2345" t="s">
        <v>57</v>
      </c>
      <c r="P2345" t="s">
        <v>5357</v>
      </c>
      <c r="Q2345">
        <v>15.417999999999999</v>
      </c>
      <c r="R2345">
        <v>11.528</v>
      </c>
      <c r="S2345">
        <v>3937</v>
      </c>
      <c r="T2345">
        <v>1293</v>
      </c>
      <c r="U2345">
        <v>1987</v>
      </c>
      <c r="V2345">
        <v>6545</v>
      </c>
      <c r="W2345">
        <v>84</v>
      </c>
      <c r="X2345">
        <v>20</v>
      </c>
      <c r="Y2345">
        <v>0</v>
      </c>
      <c r="Z2345">
        <v>0</v>
      </c>
      <c r="AA2345">
        <v>0</v>
      </c>
      <c r="AB2345">
        <v>1</v>
      </c>
      <c r="AC2345" t="s">
        <v>63</v>
      </c>
      <c r="AD2345" t="s">
        <v>5071</v>
      </c>
      <c r="AE2345">
        <v>1.96</v>
      </c>
    </row>
    <row r="2346" spans="1:31">
      <c r="A2346" t="s">
        <v>5358</v>
      </c>
      <c r="B2346">
        <v>2012</v>
      </c>
      <c r="C2346" t="s">
        <v>5071</v>
      </c>
      <c r="D2346" t="s">
        <v>55</v>
      </c>
      <c r="E2346" t="s">
        <v>440</v>
      </c>
      <c r="F2346" t="s">
        <v>55</v>
      </c>
      <c r="G2346" t="s">
        <v>55</v>
      </c>
      <c r="H2346" t="s">
        <v>55</v>
      </c>
      <c r="I2346" t="s">
        <v>72</v>
      </c>
      <c r="J2346" t="s">
        <v>55</v>
      </c>
      <c r="K2346">
        <v>15.543075</v>
      </c>
      <c r="L2346">
        <v>5.0206410000000004</v>
      </c>
      <c r="M2346">
        <v>7.0549999999999997</v>
      </c>
      <c r="N2346">
        <v>28.131</v>
      </c>
      <c r="O2346" t="s">
        <v>57</v>
      </c>
      <c r="P2346" t="s">
        <v>5359</v>
      </c>
      <c r="Q2346">
        <v>12.587999999999999</v>
      </c>
      <c r="R2346">
        <v>8.4879999999999995</v>
      </c>
      <c r="S2346">
        <v>2427</v>
      </c>
      <c r="T2346">
        <v>748</v>
      </c>
      <c r="U2346">
        <v>1102</v>
      </c>
      <c r="V2346">
        <v>4393</v>
      </c>
      <c r="W2346">
        <v>62</v>
      </c>
      <c r="X2346">
        <v>10</v>
      </c>
      <c r="Y2346">
        <v>0</v>
      </c>
      <c r="Z2346">
        <v>0</v>
      </c>
      <c r="AA2346">
        <v>0</v>
      </c>
      <c r="AB2346">
        <v>1</v>
      </c>
      <c r="AC2346" t="s">
        <v>456</v>
      </c>
      <c r="AD2346" t="s">
        <v>5071</v>
      </c>
      <c r="AE2346">
        <v>1.17</v>
      </c>
    </row>
    <row r="2347" spans="1:31">
      <c r="A2347" t="s">
        <v>5360</v>
      </c>
      <c r="B2347">
        <v>2012</v>
      </c>
      <c r="C2347" t="s">
        <v>5071</v>
      </c>
      <c r="D2347" t="s">
        <v>454</v>
      </c>
      <c r="E2347" t="s">
        <v>55</v>
      </c>
      <c r="F2347" t="s">
        <v>55</v>
      </c>
      <c r="G2347" t="s">
        <v>55</v>
      </c>
      <c r="H2347" t="s">
        <v>56</v>
      </c>
      <c r="I2347" t="s">
        <v>55</v>
      </c>
      <c r="J2347" t="s">
        <v>55</v>
      </c>
      <c r="K2347">
        <v>1.3273680000000001</v>
      </c>
      <c r="L2347">
        <v>1.3999870000000001</v>
      </c>
      <c r="M2347">
        <v>2.5000000000000001E-2</v>
      </c>
      <c r="N2347">
        <v>7.6059999999999999</v>
      </c>
      <c r="O2347" t="s">
        <v>57</v>
      </c>
      <c r="P2347" t="s">
        <v>5361</v>
      </c>
      <c r="Q2347">
        <v>6.2789999999999999</v>
      </c>
      <c r="R2347">
        <v>1.302</v>
      </c>
      <c r="S2347">
        <v>107</v>
      </c>
      <c r="T2347">
        <v>111</v>
      </c>
      <c r="U2347">
        <v>2</v>
      </c>
      <c r="V2347">
        <v>616</v>
      </c>
      <c r="W2347">
        <v>31</v>
      </c>
      <c r="X2347">
        <v>1</v>
      </c>
      <c r="Y2347">
        <v>0</v>
      </c>
      <c r="Z2347">
        <v>0</v>
      </c>
      <c r="AA2347">
        <v>0</v>
      </c>
      <c r="AB2347">
        <v>1</v>
      </c>
      <c r="AC2347" t="s">
        <v>3394</v>
      </c>
      <c r="AD2347" t="s">
        <v>5071</v>
      </c>
      <c r="AE2347">
        <v>0.45</v>
      </c>
    </row>
    <row r="2348" spans="1:31">
      <c r="A2348" t="s">
        <v>5362</v>
      </c>
      <c r="B2348">
        <v>2012</v>
      </c>
      <c r="C2348" t="s">
        <v>5071</v>
      </c>
      <c r="D2348" t="s">
        <v>454</v>
      </c>
      <c r="E2348" t="s">
        <v>55</v>
      </c>
      <c r="F2348" t="s">
        <v>55</v>
      </c>
      <c r="G2348" t="s">
        <v>55</v>
      </c>
      <c r="H2348" t="s">
        <v>65</v>
      </c>
      <c r="I2348" t="s">
        <v>55</v>
      </c>
      <c r="J2348" t="s">
        <v>55</v>
      </c>
      <c r="K2348">
        <v>16.322967999999999</v>
      </c>
      <c r="L2348">
        <v>4.5635279999999998</v>
      </c>
      <c r="M2348">
        <v>8.3849999999999998</v>
      </c>
      <c r="N2348">
        <v>27.44</v>
      </c>
      <c r="O2348" t="s">
        <v>57</v>
      </c>
      <c r="P2348" t="s">
        <v>5363</v>
      </c>
      <c r="Q2348">
        <v>11.117000000000001</v>
      </c>
      <c r="R2348">
        <v>7.9379999999999997</v>
      </c>
      <c r="S2348">
        <v>2986</v>
      </c>
      <c r="T2348">
        <v>984</v>
      </c>
      <c r="U2348">
        <v>1534</v>
      </c>
      <c r="V2348">
        <v>5020</v>
      </c>
      <c r="W2348">
        <v>93</v>
      </c>
      <c r="X2348">
        <v>16</v>
      </c>
      <c r="Y2348">
        <v>0</v>
      </c>
      <c r="Z2348">
        <v>0</v>
      </c>
      <c r="AA2348">
        <v>0</v>
      </c>
      <c r="AB2348">
        <v>1</v>
      </c>
      <c r="AC2348" t="s">
        <v>233</v>
      </c>
      <c r="AD2348" t="s">
        <v>5071</v>
      </c>
      <c r="AE2348">
        <v>1.4</v>
      </c>
    </row>
    <row r="2349" spans="1:31">
      <c r="A2349" t="s">
        <v>5364</v>
      </c>
      <c r="B2349">
        <v>2012</v>
      </c>
      <c r="C2349" t="s">
        <v>5071</v>
      </c>
      <c r="D2349" t="s">
        <v>454</v>
      </c>
      <c r="E2349" t="s">
        <v>55</v>
      </c>
      <c r="F2349" t="s">
        <v>55</v>
      </c>
      <c r="G2349" t="s">
        <v>55</v>
      </c>
      <c r="H2349" t="s">
        <v>65</v>
      </c>
      <c r="I2349" t="s">
        <v>61</v>
      </c>
      <c r="J2349" t="s">
        <v>55</v>
      </c>
      <c r="K2349">
        <v>16.758399000000001</v>
      </c>
      <c r="L2349">
        <v>5.0360050000000003</v>
      </c>
      <c r="M2349">
        <v>8.1050000000000004</v>
      </c>
      <c r="N2349">
        <v>29.143999999999998</v>
      </c>
      <c r="O2349" t="s">
        <v>57</v>
      </c>
      <c r="P2349" t="s">
        <v>5365</v>
      </c>
      <c r="Q2349">
        <v>12.385999999999999</v>
      </c>
      <c r="R2349">
        <v>8.6530000000000005</v>
      </c>
      <c r="S2349">
        <v>1540</v>
      </c>
      <c r="T2349">
        <v>516</v>
      </c>
      <c r="U2349">
        <v>745</v>
      </c>
      <c r="V2349">
        <v>2679</v>
      </c>
      <c r="W2349">
        <v>64</v>
      </c>
      <c r="X2349">
        <v>11</v>
      </c>
      <c r="Y2349">
        <v>0</v>
      </c>
      <c r="Z2349">
        <v>0</v>
      </c>
      <c r="AA2349">
        <v>0</v>
      </c>
      <c r="AB2349">
        <v>1</v>
      </c>
      <c r="AC2349" t="s">
        <v>130</v>
      </c>
      <c r="AD2349" t="s">
        <v>5071</v>
      </c>
      <c r="AE2349">
        <v>1.1499999999999999</v>
      </c>
    </row>
    <row r="2350" spans="1:31">
      <c r="A2350" t="s">
        <v>5366</v>
      </c>
      <c r="B2350">
        <v>2012</v>
      </c>
      <c r="C2350" t="s">
        <v>5071</v>
      </c>
      <c r="D2350" t="s">
        <v>454</v>
      </c>
      <c r="E2350" t="s">
        <v>55</v>
      </c>
      <c r="F2350" t="s">
        <v>55</v>
      </c>
      <c r="G2350" t="s">
        <v>55</v>
      </c>
      <c r="H2350" t="s">
        <v>76</v>
      </c>
      <c r="I2350" t="s">
        <v>55</v>
      </c>
      <c r="J2350" t="s">
        <v>55</v>
      </c>
      <c r="K2350">
        <v>18.487711000000001</v>
      </c>
      <c r="L2350">
        <v>3.8766669999999999</v>
      </c>
      <c r="M2350">
        <v>11.454000000000001</v>
      </c>
      <c r="N2350">
        <v>27.451000000000001</v>
      </c>
      <c r="O2350" t="s">
        <v>57</v>
      </c>
      <c r="P2350" t="s">
        <v>5367</v>
      </c>
      <c r="Q2350">
        <v>8.9640000000000004</v>
      </c>
      <c r="R2350">
        <v>7.0330000000000004</v>
      </c>
      <c r="S2350">
        <v>5679</v>
      </c>
      <c r="T2350">
        <v>1359</v>
      </c>
      <c r="U2350">
        <v>3518</v>
      </c>
      <c r="V2350">
        <v>8432</v>
      </c>
      <c r="W2350">
        <v>170</v>
      </c>
      <c r="X2350">
        <v>33</v>
      </c>
      <c r="Y2350">
        <v>0</v>
      </c>
      <c r="Z2350">
        <v>0</v>
      </c>
      <c r="AA2350">
        <v>0</v>
      </c>
      <c r="AB2350">
        <v>1</v>
      </c>
      <c r="AC2350" t="s">
        <v>442</v>
      </c>
      <c r="AD2350" t="s">
        <v>5071</v>
      </c>
      <c r="AE2350">
        <v>1.69</v>
      </c>
    </row>
    <row r="2351" spans="1:31">
      <c r="A2351" t="s">
        <v>5368</v>
      </c>
      <c r="B2351">
        <v>2012</v>
      </c>
      <c r="C2351" t="s">
        <v>5071</v>
      </c>
      <c r="D2351" t="s">
        <v>454</v>
      </c>
      <c r="E2351" t="s">
        <v>55</v>
      </c>
      <c r="F2351" t="s">
        <v>55</v>
      </c>
      <c r="G2351" t="s">
        <v>55</v>
      </c>
      <c r="H2351" t="s">
        <v>76</v>
      </c>
      <c r="I2351" t="s">
        <v>61</v>
      </c>
      <c r="J2351" t="s">
        <v>55</v>
      </c>
      <c r="K2351">
        <v>18.666066000000001</v>
      </c>
      <c r="L2351">
        <v>4.5060209999999996</v>
      </c>
      <c r="M2351">
        <v>10.614000000000001</v>
      </c>
      <c r="N2351">
        <v>29.303000000000001</v>
      </c>
      <c r="O2351" t="s">
        <v>57</v>
      </c>
      <c r="P2351" t="s">
        <v>5369</v>
      </c>
      <c r="Q2351">
        <v>10.637</v>
      </c>
      <c r="R2351">
        <v>8.0519999999999996</v>
      </c>
      <c r="S2351">
        <v>3609</v>
      </c>
      <c r="T2351">
        <v>906</v>
      </c>
      <c r="U2351">
        <v>2052</v>
      </c>
      <c r="V2351">
        <v>5666</v>
      </c>
      <c r="W2351">
        <v>132</v>
      </c>
      <c r="X2351">
        <v>27</v>
      </c>
      <c r="Y2351">
        <v>0</v>
      </c>
      <c r="Z2351">
        <v>0</v>
      </c>
      <c r="AA2351">
        <v>0</v>
      </c>
      <c r="AB2351">
        <v>1</v>
      </c>
      <c r="AC2351" t="s">
        <v>249</v>
      </c>
      <c r="AD2351" t="s">
        <v>5071</v>
      </c>
      <c r="AE2351">
        <v>1.75</v>
      </c>
    </row>
    <row r="2352" spans="1:31">
      <c r="A2352" t="s">
        <v>5370</v>
      </c>
      <c r="B2352">
        <v>2012</v>
      </c>
      <c r="C2352" t="s">
        <v>5071</v>
      </c>
      <c r="D2352" t="s">
        <v>454</v>
      </c>
      <c r="E2352" t="s">
        <v>55</v>
      </c>
      <c r="F2352" t="s">
        <v>55</v>
      </c>
      <c r="G2352" t="s">
        <v>55</v>
      </c>
      <c r="H2352" t="s">
        <v>76</v>
      </c>
      <c r="I2352" t="s">
        <v>72</v>
      </c>
      <c r="J2352" t="s">
        <v>55</v>
      </c>
      <c r="K2352">
        <v>18.184698000000001</v>
      </c>
      <c r="L2352">
        <v>7.9654480000000003</v>
      </c>
      <c r="M2352">
        <v>5.5919999999999996</v>
      </c>
      <c r="N2352">
        <v>39.103999999999999</v>
      </c>
      <c r="O2352" t="s">
        <v>57</v>
      </c>
      <c r="P2352" t="s">
        <v>5371</v>
      </c>
      <c r="Q2352">
        <v>20.919</v>
      </c>
      <c r="R2352">
        <v>12.593</v>
      </c>
      <c r="S2352">
        <v>2070</v>
      </c>
      <c r="T2352">
        <v>977</v>
      </c>
      <c r="U2352">
        <v>636</v>
      </c>
      <c r="V2352">
        <v>4450</v>
      </c>
      <c r="W2352">
        <v>38</v>
      </c>
      <c r="X2352">
        <v>6</v>
      </c>
      <c r="Y2352">
        <v>0</v>
      </c>
      <c r="Z2352">
        <v>0</v>
      </c>
      <c r="AA2352">
        <v>0</v>
      </c>
      <c r="AB2352">
        <v>1</v>
      </c>
      <c r="AC2352" t="s">
        <v>456</v>
      </c>
      <c r="AD2352" t="s">
        <v>5071</v>
      </c>
      <c r="AE2352">
        <v>1.58</v>
      </c>
    </row>
    <row r="2353" spans="1:31">
      <c r="A2353" t="s">
        <v>5372</v>
      </c>
      <c r="B2353">
        <v>2012</v>
      </c>
      <c r="C2353" t="s">
        <v>5071</v>
      </c>
      <c r="D2353" t="s">
        <v>454</v>
      </c>
      <c r="E2353" t="s">
        <v>55</v>
      </c>
      <c r="F2353" t="s">
        <v>55</v>
      </c>
      <c r="G2353" t="s">
        <v>55</v>
      </c>
      <c r="H2353" t="s">
        <v>86</v>
      </c>
      <c r="I2353" t="s">
        <v>55</v>
      </c>
      <c r="J2353" t="s">
        <v>55</v>
      </c>
      <c r="K2353">
        <v>23.891100000000002</v>
      </c>
      <c r="L2353">
        <v>5.9916879999999999</v>
      </c>
      <c r="M2353">
        <v>13.068</v>
      </c>
      <c r="N2353">
        <v>37.896000000000001</v>
      </c>
      <c r="O2353" t="s">
        <v>57</v>
      </c>
      <c r="P2353" t="s">
        <v>5373</v>
      </c>
      <c r="Q2353">
        <v>14.004</v>
      </c>
      <c r="R2353">
        <v>10.823</v>
      </c>
      <c r="S2353">
        <v>5680</v>
      </c>
      <c r="T2353">
        <v>1584</v>
      </c>
      <c r="U2353">
        <v>3107</v>
      </c>
      <c r="V2353">
        <v>9010</v>
      </c>
      <c r="W2353">
        <v>161</v>
      </c>
      <c r="X2353">
        <v>31</v>
      </c>
      <c r="Y2353">
        <v>0</v>
      </c>
      <c r="Z2353">
        <v>0</v>
      </c>
      <c r="AA2353">
        <v>0</v>
      </c>
      <c r="AB2353">
        <v>1</v>
      </c>
      <c r="AC2353" t="s">
        <v>318</v>
      </c>
      <c r="AD2353" t="s">
        <v>5071</v>
      </c>
      <c r="AE2353">
        <v>3.16</v>
      </c>
    </row>
    <row r="2354" spans="1:31">
      <c r="A2354" t="s">
        <v>5374</v>
      </c>
      <c r="B2354">
        <v>2012</v>
      </c>
      <c r="C2354" t="s">
        <v>5071</v>
      </c>
      <c r="D2354" t="s">
        <v>454</v>
      </c>
      <c r="E2354" t="s">
        <v>55</v>
      </c>
      <c r="F2354" t="s">
        <v>55</v>
      </c>
      <c r="G2354" t="s">
        <v>55</v>
      </c>
      <c r="H2354" t="s">
        <v>86</v>
      </c>
      <c r="I2354" t="s">
        <v>61</v>
      </c>
      <c r="J2354" t="s">
        <v>55</v>
      </c>
      <c r="K2354">
        <v>21.077777999999999</v>
      </c>
      <c r="L2354">
        <v>4.9773589999999999</v>
      </c>
      <c r="M2354">
        <v>12.108000000000001</v>
      </c>
      <c r="N2354">
        <v>32.698</v>
      </c>
      <c r="O2354" t="s">
        <v>57</v>
      </c>
      <c r="P2354" t="s">
        <v>5375</v>
      </c>
      <c r="Q2354">
        <v>11.62</v>
      </c>
      <c r="R2354">
        <v>8.9700000000000006</v>
      </c>
      <c r="S2354">
        <v>3080</v>
      </c>
      <c r="T2354">
        <v>784</v>
      </c>
      <c r="U2354">
        <v>1769</v>
      </c>
      <c r="V2354">
        <v>4778</v>
      </c>
      <c r="W2354">
        <v>118</v>
      </c>
      <c r="X2354">
        <v>23</v>
      </c>
      <c r="Y2354">
        <v>0</v>
      </c>
      <c r="Z2354">
        <v>0</v>
      </c>
      <c r="AA2354">
        <v>0</v>
      </c>
      <c r="AB2354">
        <v>1</v>
      </c>
      <c r="AC2354" t="s">
        <v>233</v>
      </c>
      <c r="AD2354" t="s">
        <v>5071</v>
      </c>
      <c r="AE2354">
        <v>1.74</v>
      </c>
    </row>
    <row r="2355" spans="1:31">
      <c r="A2355" t="s">
        <v>5376</v>
      </c>
      <c r="B2355">
        <v>2012</v>
      </c>
      <c r="C2355" t="s">
        <v>5071</v>
      </c>
      <c r="D2355" t="s">
        <v>454</v>
      </c>
      <c r="E2355" t="s">
        <v>55</v>
      </c>
      <c r="F2355" t="s">
        <v>55</v>
      </c>
      <c r="G2355" t="s">
        <v>55</v>
      </c>
      <c r="H2355" t="s">
        <v>86</v>
      </c>
      <c r="I2355" t="s">
        <v>72</v>
      </c>
      <c r="J2355" t="s">
        <v>55</v>
      </c>
      <c r="K2355">
        <v>28.378575000000001</v>
      </c>
      <c r="L2355">
        <v>12.214458</v>
      </c>
      <c r="M2355">
        <v>8.2520000000000007</v>
      </c>
      <c r="N2355">
        <v>57.973999999999997</v>
      </c>
      <c r="O2355" t="s">
        <v>57</v>
      </c>
      <c r="P2355" t="s">
        <v>5377</v>
      </c>
      <c r="Q2355">
        <v>29.596</v>
      </c>
      <c r="R2355">
        <v>20.126000000000001</v>
      </c>
      <c r="S2355">
        <v>2600</v>
      </c>
      <c r="T2355">
        <v>1266</v>
      </c>
      <c r="U2355">
        <v>756</v>
      </c>
      <c r="V2355">
        <v>5311</v>
      </c>
      <c r="W2355">
        <v>43</v>
      </c>
      <c r="X2355">
        <v>8</v>
      </c>
      <c r="Y2355">
        <v>0</v>
      </c>
      <c r="Z2355">
        <v>0</v>
      </c>
      <c r="AA2355">
        <v>0</v>
      </c>
      <c r="AB2355">
        <v>1</v>
      </c>
      <c r="AC2355" t="s">
        <v>236</v>
      </c>
      <c r="AD2355" t="s">
        <v>5071</v>
      </c>
      <c r="AE2355">
        <v>3.08</v>
      </c>
    </row>
    <row r="2356" spans="1:31">
      <c r="A2356" t="s">
        <v>5378</v>
      </c>
      <c r="B2356">
        <v>2012</v>
      </c>
      <c r="C2356" t="s">
        <v>5071</v>
      </c>
      <c r="D2356" t="s">
        <v>454</v>
      </c>
      <c r="E2356" t="s">
        <v>55</v>
      </c>
      <c r="F2356" t="s">
        <v>55</v>
      </c>
      <c r="G2356" t="s">
        <v>55</v>
      </c>
      <c r="H2356" t="s">
        <v>96</v>
      </c>
      <c r="I2356" t="s">
        <v>55</v>
      </c>
      <c r="J2356" t="s">
        <v>55</v>
      </c>
      <c r="K2356">
        <v>20.437754999999999</v>
      </c>
      <c r="L2356">
        <v>4.5321610000000003</v>
      </c>
      <c r="M2356">
        <v>12.224</v>
      </c>
      <c r="N2356">
        <v>30.948</v>
      </c>
      <c r="O2356" t="s">
        <v>57</v>
      </c>
      <c r="P2356" t="s">
        <v>5379</v>
      </c>
      <c r="Q2356">
        <v>10.51</v>
      </c>
      <c r="R2356">
        <v>8.2140000000000004</v>
      </c>
      <c r="S2356">
        <v>4818</v>
      </c>
      <c r="T2356">
        <v>1131</v>
      </c>
      <c r="U2356">
        <v>2881</v>
      </c>
      <c r="V2356">
        <v>7295</v>
      </c>
      <c r="W2356">
        <v>148</v>
      </c>
      <c r="X2356">
        <v>28</v>
      </c>
      <c r="Y2356">
        <v>0</v>
      </c>
      <c r="Z2356">
        <v>0</v>
      </c>
      <c r="AA2356">
        <v>0</v>
      </c>
      <c r="AB2356">
        <v>1</v>
      </c>
      <c r="AC2356" t="s">
        <v>201</v>
      </c>
      <c r="AD2356" t="s">
        <v>5071</v>
      </c>
      <c r="AE2356">
        <v>1.86</v>
      </c>
    </row>
    <row r="2357" spans="1:31">
      <c r="A2357" t="s">
        <v>5380</v>
      </c>
      <c r="B2357">
        <v>2012</v>
      </c>
      <c r="C2357" t="s">
        <v>5071</v>
      </c>
      <c r="D2357" t="s">
        <v>454</v>
      </c>
      <c r="E2357" t="s">
        <v>55</v>
      </c>
      <c r="F2357" t="s">
        <v>55</v>
      </c>
      <c r="G2357" t="s">
        <v>55</v>
      </c>
      <c r="H2357" t="s">
        <v>96</v>
      </c>
      <c r="I2357" t="s">
        <v>61</v>
      </c>
      <c r="J2357" t="s">
        <v>55</v>
      </c>
      <c r="K2357">
        <v>23.255673999999999</v>
      </c>
      <c r="L2357">
        <v>5.428979</v>
      </c>
      <c r="M2357">
        <v>13.409000000000001</v>
      </c>
      <c r="N2357">
        <v>35.811</v>
      </c>
      <c r="O2357" t="s">
        <v>57</v>
      </c>
      <c r="P2357" t="s">
        <v>5381</v>
      </c>
      <c r="Q2357">
        <v>12.555999999999999</v>
      </c>
      <c r="R2357">
        <v>9.8469999999999995</v>
      </c>
      <c r="S2357">
        <v>3100</v>
      </c>
      <c r="T2357">
        <v>790</v>
      </c>
      <c r="U2357">
        <v>1787</v>
      </c>
      <c r="V2357">
        <v>4774</v>
      </c>
      <c r="W2357">
        <v>96</v>
      </c>
      <c r="X2357">
        <v>19</v>
      </c>
      <c r="Y2357">
        <v>0</v>
      </c>
      <c r="Z2357">
        <v>0</v>
      </c>
      <c r="AA2357">
        <v>0</v>
      </c>
      <c r="AB2357">
        <v>1</v>
      </c>
      <c r="AC2357" t="s">
        <v>233</v>
      </c>
      <c r="AD2357" t="s">
        <v>5071</v>
      </c>
      <c r="AE2357">
        <v>1.57</v>
      </c>
    </row>
    <row r="2358" spans="1:31">
      <c r="A2358" t="s">
        <v>5382</v>
      </c>
      <c r="B2358">
        <v>2012</v>
      </c>
      <c r="C2358" t="s">
        <v>5071</v>
      </c>
      <c r="D2358" t="s">
        <v>454</v>
      </c>
      <c r="E2358" t="s">
        <v>55</v>
      </c>
      <c r="F2358" t="s">
        <v>55</v>
      </c>
      <c r="G2358" t="s">
        <v>55</v>
      </c>
      <c r="H2358" t="s">
        <v>96</v>
      </c>
      <c r="I2358" t="s">
        <v>72</v>
      </c>
      <c r="J2358" t="s">
        <v>55</v>
      </c>
      <c r="K2358">
        <v>16.770771</v>
      </c>
      <c r="L2358">
        <v>6.6848150000000004</v>
      </c>
      <c r="M2358">
        <v>5.9470000000000001</v>
      </c>
      <c r="N2358">
        <v>34.192</v>
      </c>
      <c r="O2358" t="s">
        <v>57</v>
      </c>
      <c r="P2358" t="s">
        <v>5383</v>
      </c>
      <c r="Q2358">
        <v>17.422000000000001</v>
      </c>
      <c r="R2358">
        <v>10.824</v>
      </c>
      <c r="S2358">
        <v>1718</v>
      </c>
      <c r="T2358">
        <v>699</v>
      </c>
      <c r="U2358">
        <v>609</v>
      </c>
      <c r="V2358">
        <v>3502</v>
      </c>
      <c r="W2358">
        <v>52</v>
      </c>
      <c r="X2358">
        <v>9</v>
      </c>
      <c r="Y2358">
        <v>0</v>
      </c>
      <c r="Z2358">
        <v>0</v>
      </c>
      <c r="AA2358">
        <v>0</v>
      </c>
      <c r="AB2358">
        <v>1</v>
      </c>
      <c r="AC2358" t="s">
        <v>456</v>
      </c>
      <c r="AD2358" t="s">
        <v>5071</v>
      </c>
      <c r="AE2358">
        <v>1.63</v>
      </c>
    </row>
    <row r="2359" spans="1:31">
      <c r="A2359" t="s">
        <v>5384</v>
      </c>
      <c r="B2359">
        <v>2012</v>
      </c>
      <c r="C2359" t="s">
        <v>5071</v>
      </c>
      <c r="D2359" t="s">
        <v>454</v>
      </c>
      <c r="E2359" t="s">
        <v>55</v>
      </c>
      <c r="F2359" t="s">
        <v>55</v>
      </c>
      <c r="G2359" t="s">
        <v>55</v>
      </c>
      <c r="H2359" t="s">
        <v>105</v>
      </c>
      <c r="I2359" t="s">
        <v>55</v>
      </c>
      <c r="J2359" t="s">
        <v>55</v>
      </c>
      <c r="K2359">
        <v>29.696878999999999</v>
      </c>
      <c r="L2359">
        <v>7.9606399999999997</v>
      </c>
      <c r="M2359">
        <v>15.211</v>
      </c>
      <c r="N2359">
        <v>47.945</v>
      </c>
      <c r="O2359" t="s">
        <v>57</v>
      </c>
      <c r="P2359" t="s">
        <v>5385</v>
      </c>
      <c r="Q2359">
        <v>18.248999999999999</v>
      </c>
      <c r="R2359">
        <v>14.486000000000001</v>
      </c>
      <c r="S2359">
        <v>2612</v>
      </c>
      <c r="T2359">
        <v>782</v>
      </c>
      <c r="U2359">
        <v>1338</v>
      </c>
      <c r="V2359">
        <v>4217</v>
      </c>
      <c r="W2359">
        <v>68</v>
      </c>
      <c r="X2359">
        <v>17</v>
      </c>
      <c r="Y2359">
        <v>0</v>
      </c>
      <c r="Z2359">
        <v>0</v>
      </c>
      <c r="AA2359">
        <v>0</v>
      </c>
      <c r="AB2359">
        <v>1</v>
      </c>
      <c r="AC2359" t="s">
        <v>456</v>
      </c>
      <c r="AD2359" t="s">
        <v>5071</v>
      </c>
      <c r="AE2359">
        <v>2.0299999999999998</v>
      </c>
    </row>
    <row r="2360" spans="1:31">
      <c r="A2360" t="s">
        <v>5386</v>
      </c>
      <c r="B2360">
        <v>2012</v>
      </c>
      <c r="C2360" t="s">
        <v>5071</v>
      </c>
      <c r="D2360" t="s">
        <v>454</v>
      </c>
      <c r="E2360" t="s">
        <v>55</v>
      </c>
      <c r="F2360" t="s">
        <v>55</v>
      </c>
      <c r="G2360" t="s">
        <v>55</v>
      </c>
      <c r="H2360" t="s">
        <v>105</v>
      </c>
      <c r="I2360" t="s">
        <v>61</v>
      </c>
      <c r="J2360" t="s">
        <v>55</v>
      </c>
      <c r="K2360">
        <v>23.844038999999999</v>
      </c>
      <c r="L2360">
        <v>8.5303070000000005</v>
      </c>
      <c r="M2360">
        <v>9.3789999999999996</v>
      </c>
      <c r="N2360">
        <v>44.695</v>
      </c>
      <c r="O2360" t="s">
        <v>57</v>
      </c>
      <c r="P2360" t="s">
        <v>5387</v>
      </c>
      <c r="Q2360">
        <v>20.850999999999999</v>
      </c>
      <c r="R2360">
        <v>14.465</v>
      </c>
      <c r="S2360">
        <v>1295</v>
      </c>
      <c r="T2360">
        <v>463</v>
      </c>
      <c r="U2360">
        <v>509</v>
      </c>
      <c r="V2360">
        <v>2427</v>
      </c>
      <c r="W2360">
        <v>43</v>
      </c>
      <c r="X2360">
        <v>9</v>
      </c>
      <c r="Y2360">
        <v>0</v>
      </c>
      <c r="Z2360">
        <v>0</v>
      </c>
      <c r="AA2360">
        <v>0</v>
      </c>
      <c r="AB2360">
        <v>1</v>
      </c>
      <c r="AC2360" t="s">
        <v>489</v>
      </c>
      <c r="AD2360" t="s">
        <v>5071</v>
      </c>
      <c r="AE2360">
        <v>1.68</v>
      </c>
    </row>
    <row r="2361" spans="1:31">
      <c r="A2361" t="s">
        <v>5388</v>
      </c>
      <c r="B2361">
        <v>2012</v>
      </c>
      <c r="C2361" t="s">
        <v>5071</v>
      </c>
      <c r="D2361" t="s">
        <v>454</v>
      </c>
      <c r="E2361" t="s">
        <v>55</v>
      </c>
      <c r="F2361" t="s">
        <v>55</v>
      </c>
      <c r="G2361" t="s">
        <v>55</v>
      </c>
      <c r="H2361" t="s">
        <v>115</v>
      </c>
      <c r="I2361" t="s">
        <v>55</v>
      </c>
      <c r="J2361" t="s">
        <v>55</v>
      </c>
      <c r="K2361">
        <v>32.570115999999999</v>
      </c>
      <c r="L2361">
        <v>11.603634</v>
      </c>
      <c r="M2361">
        <v>12.275</v>
      </c>
      <c r="N2361">
        <v>59.216999999999999</v>
      </c>
      <c r="O2361" t="s">
        <v>57</v>
      </c>
      <c r="P2361" t="s">
        <v>5389</v>
      </c>
      <c r="Q2361">
        <v>26.646999999999998</v>
      </c>
      <c r="R2361">
        <v>20.295000000000002</v>
      </c>
      <c r="S2361">
        <v>1045</v>
      </c>
      <c r="T2361">
        <v>442</v>
      </c>
      <c r="U2361">
        <v>394</v>
      </c>
      <c r="V2361">
        <v>1901</v>
      </c>
      <c r="W2361">
        <v>33</v>
      </c>
      <c r="X2361">
        <v>8</v>
      </c>
      <c r="Y2361">
        <v>0</v>
      </c>
      <c r="Z2361">
        <v>0</v>
      </c>
      <c r="AA2361">
        <v>0</v>
      </c>
      <c r="AB2361">
        <v>1</v>
      </c>
      <c r="AC2361" t="s">
        <v>3377</v>
      </c>
      <c r="AD2361" t="s">
        <v>5071</v>
      </c>
      <c r="AE2361">
        <v>1.96</v>
      </c>
    </row>
    <row r="2362" spans="1:31">
      <c r="A2362" t="s">
        <v>5390</v>
      </c>
      <c r="B2362">
        <v>2012</v>
      </c>
      <c r="C2362" t="s">
        <v>5071</v>
      </c>
      <c r="D2362" t="s">
        <v>454</v>
      </c>
      <c r="E2362" t="s">
        <v>55</v>
      </c>
      <c r="F2362" t="s">
        <v>55</v>
      </c>
      <c r="G2362" t="s">
        <v>55</v>
      </c>
      <c r="H2362" t="s">
        <v>55</v>
      </c>
      <c r="I2362" t="s">
        <v>55</v>
      </c>
      <c r="J2362" t="s">
        <v>55</v>
      </c>
      <c r="K2362">
        <v>19.779525</v>
      </c>
      <c r="L2362">
        <v>2.240364</v>
      </c>
      <c r="M2362">
        <v>15.535</v>
      </c>
      <c r="N2362">
        <v>24.6</v>
      </c>
      <c r="O2362" t="s">
        <v>57</v>
      </c>
      <c r="P2362" t="s">
        <v>5391</v>
      </c>
      <c r="Q2362">
        <v>4.8209999999999997</v>
      </c>
      <c r="R2362">
        <v>4.2450000000000001</v>
      </c>
      <c r="S2362">
        <v>23272</v>
      </c>
      <c r="T2362">
        <v>2937</v>
      </c>
      <c r="U2362">
        <v>18277</v>
      </c>
      <c r="V2362">
        <v>28943</v>
      </c>
      <c r="W2362">
        <v>718</v>
      </c>
      <c r="X2362">
        <v>138</v>
      </c>
      <c r="Y2362">
        <v>0</v>
      </c>
      <c r="Z2362">
        <v>0</v>
      </c>
      <c r="AA2362">
        <v>0</v>
      </c>
      <c r="AB2362">
        <v>1</v>
      </c>
      <c r="AC2362" t="s">
        <v>5392</v>
      </c>
      <c r="AD2362" t="s">
        <v>5071</v>
      </c>
      <c r="AE2362">
        <v>2.27</v>
      </c>
    </row>
    <row r="2363" spans="1:31">
      <c r="A2363" t="s">
        <v>5393</v>
      </c>
      <c r="B2363">
        <v>2012</v>
      </c>
      <c r="C2363" t="s">
        <v>5071</v>
      </c>
      <c r="D2363" t="s">
        <v>454</v>
      </c>
      <c r="E2363" t="s">
        <v>55</v>
      </c>
      <c r="F2363" t="s">
        <v>55</v>
      </c>
      <c r="G2363" t="s">
        <v>55</v>
      </c>
      <c r="H2363" t="s">
        <v>55</v>
      </c>
      <c r="I2363" t="s">
        <v>55</v>
      </c>
      <c r="J2363" t="s">
        <v>137</v>
      </c>
      <c r="K2363">
        <v>30.139111</v>
      </c>
      <c r="L2363">
        <v>13.853935999999999</v>
      </c>
      <c r="M2363">
        <v>7.6859999999999999</v>
      </c>
      <c r="N2363">
        <v>63.14</v>
      </c>
      <c r="O2363" t="s">
        <v>57</v>
      </c>
      <c r="P2363" t="s">
        <v>5394</v>
      </c>
      <c r="Q2363">
        <v>33.000999999999998</v>
      </c>
      <c r="R2363">
        <v>22.452999999999999</v>
      </c>
      <c r="S2363">
        <v>2676</v>
      </c>
      <c r="T2363">
        <v>1443</v>
      </c>
      <c r="U2363">
        <v>683</v>
      </c>
      <c r="V2363">
        <v>5607</v>
      </c>
      <c r="W2363">
        <v>31</v>
      </c>
      <c r="X2363">
        <v>5</v>
      </c>
      <c r="Y2363">
        <v>0</v>
      </c>
      <c r="Z2363">
        <v>0</v>
      </c>
      <c r="AA2363">
        <v>0</v>
      </c>
      <c r="AB2363">
        <v>1</v>
      </c>
      <c r="AC2363" t="s">
        <v>3374</v>
      </c>
      <c r="AD2363" t="s">
        <v>5071</v>
      </c>
      <c r="AE2363">
        <v>2.73</v>
      </c>
    </row>
    <row r="2364" spans="1:31">
      <c r="A2364" t="s">
        <v>5395</v>
      </c>
      <c r="B2364">
        <v>2012</v>
      </c>
      <c r="C2364" t="s">
        <v>5071</v>
      </c>
      <c r="D2364" t="s">
        <v>454</v>
      </c>
      <c r="E2364" t="s">
        <v>55</v>
      </c>
      <c r="F2364" t="s">
        <v>55</v>
      </c>
      <c r="G2364" t="s">
        <v>55</v>
      </c>
      <c r="H2364" t="s">
        <v>55</v>
      </c>
      <c r="I2364" t="s">
        <v>55</v>
      </c>
      <c r="J2364" t="s">
        <v>141</v>
      </c>
      <c r="K2364">
        <v>18.217144000000001</v>
      </c>
      <c r="L2364">
        <v>9.7674149999999997</v>
      </c>
      <c r="M2364">
        <v>3.8159999999999998</v>
      </c>
      <c r="N2364">
        <v>44.997</v>
      </c>
      <c r="O2364" t="s">
        <v>57</v>
      </c>
      <c r="P2364" t="s">
        <v>5396</v>
      </c>
      <c r="Q2364">
        <v>26.78</v>
      </c>
      <c r="R2364">
        <v>14.401</v>
      </c>
      <c r="S2364">
        <v>1752</v>
      </c>
      <c r="T2364">
        <v>999</v>
      </c>
      <c r="U2364">
        <v>367</v>
      </c>
      <c r="V2364">
        <v>4327</v>
      </c>
      <c r="W2364">
        <v>37</v>
      </c>
      <c r="X2364">
        <v>6</v>
      </c>
      <c r="Y2364">
        <v>0</v>
      </c>
      <c r="Z2364">
        <v>0</v>
      </c>
      <c r="AA2364">
        <v>0</v>
      </c>
      <c r="AB2364">
        <v>1</v>
      </c>
      <c r="AC2364" t="s">
        <v>3360</v>
      </c>
      <c r="AD2364" t="s">
        <v>5071</v>
      </c>
      <c r="AE2364">
        <v>2.31</v>
      </c>
    </row>
    <row r="2365" spans="1:31">
      <c r="A2365" t="s">
        <v>5397</v>
      </c>
      <c r="B2365">
        <v>2012</v>
      </c>
      <c r="C2365" t="s">
        <v>5071</v>
      </c>
      <c r="D2365" t="s">
        <v>454</v>
      </c>
      <c r="E2365" t="s">
        <v>55</v>
      </c>
      <c r="F2365" t="s">
        <v>55</v>
      </c>
      <c r="G2365" t="s">
        <v>55</v>
      </c>
      <c r="H2365" t="s">
        <v>55</v>
      </c>
      <c r="I2365" t="s">
        <v>55</v>
      </c>
      <c r="J2365" t="s">
        <v>145</v>
      </c>
      <c r="K2365">
        <v>25.985686999999999</v>
      </c>
      <c r="L2365">
        <v>7.2764559999999996</v>
      </c>
      <c r="M2365">
        <v>12.984999999999999</v>
      </c>
      <c r="N2365">
        <v>43.036000000000001</v>
      </c>
      <c r="O2365" t="s">
        <v>57</v>
      </c>
      <c r="P2365" t="s">
        <v>5398</v>
      </c>
      <c r="Q2365">
        <v>17.050999999999998</v>
      </c>
      <c r="R2365">
        <v>13.000999999999999</v>
      </c>
      <c r="S2365">
        <v>3172</v>
      </c>
      <c r="T2365">
        <v>958</v>
      </c>
      <c r="U2365">
        <v>1585</v>
      </c>
      <c r="V2365">
        <v>5253</v>
      </c>
      <c r="W2365">
        <v>68</v>
      </c>
      <c r="X2365">
        <v>13</v>
      </c>
      <c r="Y2365">
        <v>0</v>
      </c>
      <c r="Z2365">
        <v>0</v>
      </c>
      <c r="AA2365">
        <v>0</v>
      </c>
      <c r="AB2365">
        <v>1</v>
      </c>
      <c r="AC2365" t="s">
        <v>233</v>
      </c>
      <c r="AD2365" t="s">
        <v>5071</v>
      </c>
      <c r="AE2365">
        <v>1.84</v>
      </c>
    </row>
    <row r="2366" spans="1:31">
      <c r="A2366" t="s">
        <v>5399</v>
      </c>
      <c r="B2366">
        <v>2012</v>
      </c>
      <c r="C2366" t="s">
        <v>5071</v>
      </c>
      <c r="D2366" t="s">
        <v>454</v>
      </c>
      <c r="E2366" t="s">
        <v>55</v>
      </c>
      <c r="F2366" t="s">
        <v>55</v>
      </c>
      <c r="G2366" t="s">
        <v>55</v>
      </c>
      <c r="H2366" t="s">
        <v>55</v>
      </c>
      <c r="I2366" t="s">
        <v>55</v>
      </c>
      <c r="J2366" t="s">
        <v>149</v>
      </c>
      <c r="K2366">
        <v>15.271909000000001</v>
      </c>
      <c r="L2366">
        <v>2.7829890000000002</v>
      </c>
      <c r="M2366">
        <v>10.195</v>
      </c>
      <c r="N2366">
        <v>21.617999999999999</v>
      </c>
      <c r="O2366" t="s">
        <v>57</v>
      </c>
      <c r="P2366" t="s">
        <v>5400</v>
      </c>
      <c r="Q2366">
        <v>6.3460000000000001</v>
      </c>
      <c r="R2366">
        <v>5.077</v>
      </c>
      <c r="S2366">
        <v>4107</v>
      </c>
      <c r="T2366">
        <v>911</v>
      </c>
      <c r="U2366">
        <v>2741</v>
      </c>
      <c r="V2366">
        <v>5813</v>
      </c>
      <c r="W2366">
        <v>173</v>
      </c>
      <c r="X2366">
        <v>34</v>
      </c>
      <c r="Y2366">
        <v>0</v>
      </c>
      <c r="Z2366">
        <v>0</v>
      </c>
      <c r="AA2366">
        <v>0</v>
      </c>
      <c r="AB2366">
        <v>1</v>
      </c>
      <c r="AC2366" t="s">
        <v>726</v>
      </c>
      <c r="AD2366" t="s">
        <v>5071</v>
      </c>
      <c r="AE2366">
        <v>1.03</v>
      </c>
    </row>
    <row r="2367" spans="1:31">
      <c r="A2367" t="s">
        <v>5401</v>
      </c>
      <c r="B2367">
        <v>2012</v>
      </c>
      <c r="C2367" t="s">
        <v>5071</v>
      </c>
      <c r="D2367" t="s">
        <v>454</v>
      </c>
      <c r="E2367" t="s">
        <v>55</v>
      </c>
      <c r="F2367" t="s">
        <v>55</v>
      </c>
      <c r="G2367" t="s">
        <v>55</v>
      </c>
      <c r="H2367" t="s">
        <v>55</v>
      </c>
      <c r="I2367" t="s">
        <v>55</v>
      </c>
      <c r="J2367" t="s">
        <v>153</v>
      </c>
      <c r="K2367">
        <v>19.254895000000001</v>
      </c>
      <c r="L2367">
        <v>2.4380459999999999</v>
      </c>
      <c r="M2367">
        <v>14.663</v>
      </c>
      <c r="N2367">
        <v>24.556000000000001</v>
      </c>
      <c r="O2367" t="s">
        <v>57</v>
      </c>
      <c r="P2367" t="s">
        <v>5402</v>
      </c>
      <c r="Q2367">
        <v>5.3010000000000002</v>
      </c>
      <c r="R2367">
        <v>4.5910000000000002</v>
      </c>
      <c r="S2367">
        <v>11565</v>
      </c>
      <c r="T2367">
        <v>1595</v>
      </c>
      <c r="U2367">
        <v>8807</v>
      </c>
      <c r="V2367">
        <v>14749</v>
      </c>
      <c r="W2367">
        <v>409</v>
      </c>
      <c r="X2367">
        <v>80</v>
      </c>
      <c r="Y2367">
        <v>0</v>
      </c>
      <c r="Z2367">
        <v>0</v>
      </c>
      <c r="AA2367">
        <v>0</v>
      </c>
      <c r="AB2367">
        <v>1</v>
      </c>
      <c r="AC2367" t="s">
        <v>117</v>
      </c>
      <c r="AD2367" t="s">
        <v>5071</v>
      </c>
      <c r="AE2367">
        <v>1.56</v>
      </c>
    </row>
    <row r="2368" spans="1:31">
      <c r="A2368" t="s">
        <v>5403</v>
      </c>
      <c r="B2368">
        <v>2012</v>
      </c>
      <c r="C2368" t="s">
        <v>5071</v>
      </c>
      <c r="D2368" t="s">
        <v>454</v>
      </c>
      <c r="E2368" t="s">
        <v>55</v>
      </c>
      <c r="F2368" t="s">
        <v>55</v>
      </c>
      <c r="G2368" t="s">
        <v>55</v>
      </c>
      <c r="H2368" t="s">
        <v>55</v>
      </c>
      <c r="I2368" t="s">
        <v>61</v>
      </c>
      <c r="J2368" t="s">
        <v>55</v>
      </c>
      <c r="K2368">
        <v>18.870079</v>
      </c>
      <c r="L2368">
        <v>2.4239229999999998</v>
      </c>
      <c r="M2368">
        <v>14.31</v>
      </c>
      <c r="N2368">
        <v>24.152000000000001</v>
      </c>
      <c r="O2368" t="s">
        <v>57</v>
      </c>
      <c r="P2368" t="s">
        <v>5404</v>
      </c>
      <c r="Q2368">
        <v>5.282</v>
      </c>
      <c r="R2368">
        <v>4.5599999999999996</v>
      </c>
      <c r="S2368">
        <v>13107</v>
      </c>
      <c r="T2368">
        <v>1754</v>
      </c>
      <c r="U2368">
        <v>9940</v>
      </c>
      <c r="V2368">
        <v>16776</v>
      </c>
      <c r="W2368">
        <v>504</v>
      </c>
      <c r="X2368">
        <v>95</v>
      </c>
      <c r="Y2368">
        <v>0</v>
      </c>
      <c r="Z2368">
        <v>0</v>
      </c>
      <c r="AA2368">
        <v>0</v>
      </c>
      <c r="AB2368">
        <v>1</v>
      </c>
      <c r="AC2368" t="s">
        <v>161</v>
      </c>
      <c r="AD2368" t="s">
        <v>5071</v>
      </c>
      <c r="AE2368">
        <v>1.93</v>
      </c>
    </row>
    <row r="2369" spans="1:31">
      <c r="A2369" t="s">
        <v>5405</v>
      </c>
      <c r="B2369">
        <v>2012</v>
      </c>
      <c r="C2369" t="s">
        <v>5071</v>
      </c>
      <c r="D2369" t="s">
        <v>454</v>
      </c>
      <c r="E2369" t="s">
        <v>55</v>
      </c>
      <c r="F2369" t="s">
        <v>55</v>
      </c>
      <c r="G2369" t="s">
        <v>55</v>
      </c>
      <c r="H2369" t="s">
        <v>55</v>
      </c>
      <c r="I2369" t="s">
        <v>61</v>
      </c>
      <c r="J2369" t="s">
        <v>145</v>
      </c>
      <c r="K2369">
        <v>9.7923010000000001</v>
      </c>
      <c r="L2369">
        <v>6.1491319999999998</v>
      </c>
      <c r="M2369">
        <v>1.5249999999999999</v>
      </c>
      <c r="N2369">
        <v>28.972999999999999</v>
      </c>
      <c r="O2369" t="s">
        <v>57</v>
      </c>
      <c r="P2369" t="s">
        <v>5406</v>
      </c>
      <c r="Q2369">
        <v>19.181000000000001</v>
      </c>
      <c r="R2369">
        <v>8.2680000000000007</v>
      </c>
      <c r="S2369">
        <v>694</v>
      </c>
      <c r="T2369">
        <v>433</v>
      </c>
      <c r="U2369">
        <v>108</v>
      </c>
      <c r="V2369">
        <v>2055</v>
      </c>
      <c r="W2369">
        <v>44</v>
      </c>
      <c r="X2369">
        <v>4</v>
      </c>
      <c r="Y2369">
        <v>0</v>
      </c>
      <c r="Z2369">
        <v>0</v>
      </c>
      <c r="AA2369">
        <v>0</v>
      </c>
      <c r="AB2369">
        <v>1</v>
      </c>
      <c r="AC2369" t="s">
        <v>3377</v>
      </c>
      <c r="AD2369" t="s">
        <v>5071</v>
      </c>
      <c r="AE2369">
        <v>1.84</v>
      </c>
    </row>
    <row r="2370" spans="1:31">
      <c r="A2370" t="s">
        <v>5407</v>
      </c>
      <c r="B2370">
        <v>2012</v>
      </c>
      <c r="C2370" t="s">
        <v>5071</v>
      </c>
      <c r="D2370" t="s">
        <v>454</v>
      </c>
      <c r="E2370" t="s">
        <v>55</v>
      </c>
      <c r="F2370" t="s">
        <v>55</v>
      </c>
      <c r="G2370" t="s">
        <v>55</v>
      </c>
      <c r="H2370" t="s">
        <v>55</v>
      </c>
      <c r="I2370" t="s">
        <v>61</v>
      </c>
      <c r="J2370" t="s">
        <v>149</v>
      </c>
      <c r="K2370">
        <v>19.116669000000002</v>
      </c>
      <c r="L2370">
        <v>3.780535</v>
      </c>
      <c r="M2370">
        <v>12.218</v>
      </c>
      <c r="N2370">
        <v>27.760999999999999</v>
      </c>
      <c r="O2370" t="s">
        <v>57</v>
      </c>
      <c r="P2370" t="s">
        <v>5408</v>
      </c>
      <c r="Q2370">
        <v>8.6440000000000001</v>
      </c>
      <c r="R2370">
        <v>6.899</v>
      </c>
      <c r="S2370">
        <v>3326</v>
      </c>
      <c r="T2370">
        <v>756</v>
      </c>
      <c r="U2370">
        <v>2126</v>
      </c>
      <c r="V2370">
        <v>4830</v>
      </c>
      <c r="W2370">
        <v>125</v>
      </c>
      <c r="X2370">
        <v>27</v>
      </c>
      <c r="Y2370">
        <v>0</v>
      </c>
      <c r="Z2370">
        <v>0</v>
      </c>
      <c r="AA2370">
        <v>0</v>
      </c>
      <c r="AB2370">
        <v>1</v>
      </c>
      <c r="AC2370" t="s">
        <v>233</v>
      </c>
      <c r="AD2370" t="s">
        <v>5071</v>
      </c>
      <c r="AE2370">
        <v>1.1499999999999999</v>
      </c>
    </row>
    <row r="2371" spans="1:31">
      <c r="A2371" t="s">
        <v>5409</v>
      </c>
      <c r="B2371">
        <v>2012</v>
      </c>
      <c r="C2371" t="s">
        <v>5071</v>
      </c>
      <c r="D2371" t="s">
        <v>454</v>
      </c>
      <c r="E2371" t="s">
        <v>55</v>
      </c>
      <c r="F2371" t="s">
        <v>55</v>
      </c>
      <c r="G2371" t="s">
        <v>55</v>
      </c>
      <c r="H2371" t="s">
        <v>55</v>
      </c>
      <c r="I2371" t="s">
        <v>61</v>
      </c>
      <c r="J2371" t="s">
        <v>153</v>
      </c>
      <c r="K2371">
        <v>21.309125999999999</v>
      </c>
      <c r="L2371">
        <v>2.9151009999999999</v>
      </c>
      <c r="M2371">
        <v>15.821999999999999</v>
      </c>
      <c r="N2371">
        <v>27.675999999999998</v>
      </c>
      <c r="O2371" t="s">
        <v>57</v>
      </c>
      <c r="P2371" t="s">
        <v>5410</v>
      </c>
      <c r="Q2371">
        <v>6.367</v>
      </c>
      <c r="R2371">
        <v>5.4870000000000001</v>
      </c>
      <c r="S2371">
        <v>8309</v>
      </c>
      <c r="T2371">
        <v>1276</v>
      </c>
      <c r="U2371">
        <v>6170</v>
      </c>
      <c r="V2371">
        <v>10792</v>
      </c>
      <c r="W2371">
        <v>301</v>
      </c>
      <c r="X2371">
        <v>61</v>
      </c>
      <c r="Y2371">
        <v>0</v>
      </c>
      <c r="Z2371">
        <v>0</v>
      </c>
      <c r="AA2371">
        <v>0</v>
      </c>
      <c r="AB2371">
        <v>1</v>
      </c>
      <c r="AC2371" t="s">
        <v>218</v>
      </c>
      <c r="AD2371" t="s">
        <v>5071</v>
      </c>
      <c r="AE2371">
        <v>1.52</v>
      </c>
    </row>
    <row r="2372" spans="1:31">
      <c r="A2372" t="s">
        <v>5411</v>
      </c>
      <c r="B2372">
        <v>2012</v>
      </c>
      <c r="C2372" t="s">
        <v>5071</v>
      </c>
      <c r="D2372" t="s">
        <v>454</v>
      </c>
      <c r="E2372" t="s">
        <v>55</v>
      </c>
      <c r="F2372" t="s">
        <v>55</v>
      </c>
      <c r="G2372" t="s">
        <v>55</v>
      </c>
      <c r="H2372" t="s">
        <v>55</v>
      </c>
      <c r="I2372" t="s">
        <v>72</v>
      </c>
      <c r="J2372" t="s">
        <v>55</v>
      </c>
      <c r="K2372">
        <v>21.090197</v>
      </c>
      <c r="L2372">
        <v>3.9122620000000001</v>
      </c>
      <c r="M2372">
        <v>13.87</v>
      </c>
      <c r="N2372">
        <v>29.937000000000001</v>
      </c>
      <c r="O2372" t="s">
        <v>57</v>
      </c>
      <c r="P2372" t="s">
        <v>5412</v>
      </c>
      <c r="Q2372">
        <v>8.8469999999999995</v>
      </c>
      <c r="R2372">
        <v>7.2210000000000001</v>
      </c>
      <c r="S2372">
        <v>10165</v>
      </c>
      <c r="T2372">
        <v>2004</v>
      </c>
      <c r="U2372">
        <v>6685</v>
      </c>
      <c r="V2372">
        <v>14429</v>
      </c>
      <c r="W2372">
        <v>214</v>
      </c>
      <c r="X2372">
        <v>43</v>
      </c>
      <c r="Y2372">
        <v>0</v>
      </c>
      <c r="Z2372">
        <v>0</v>
      </c>
      <c r="AA2372">
        <v>0</v>
      </c>
      <c r="AB2372">
        <v>1</v>
      </c>
      <c r="AC2372" t="s">
        <v>923</v>
      </c>
      <c r="AD2372" t="s">
        <v>5071</v>
      </c>
      <c r="AE2372">
        <v>1.96</v>
      </c>
    </row>
    <row r="2373" spans="1:31">
      <c r="A2373" t="s">
        <v>5413</v>
      </c>
      <c r="B2373">
        <v>2012</v>
      </c>
      <c r="C2373" t="s">
        <v>5071</v>
      </c>
      <c r="D2373" t="s">
        <v>454</v>
      </c>
      <c r="E2373" t="s">
        <v>55</v>
      </c>
      <c r="F2373" t="s">
        <v>55</v>
      </c>
      <c r="G2373" t="s">
        <v>55</v>
      </c>
      <c r="H2373" t="s">
        <v>55</v>
      </c>
      <c r="I2373" t="s">
        <v>72</v>
      </c>
      <c r="J2373" t="s">
        <v>149</v>
      </c>
      <c r="K2373">
        <v>8.2240660000000005</v>
      </c>
      <c r="L2373">
        <v>3.5979739999999998</v>
      </c>
      <c r="M2373">
        <v>2.6840000000000002</v>
      </c>
      <c r="N2373">
        <v>18.295000000000002</v>
      </c>
      <c r="O2373" t="s">
        <v>57</v>
      </c>
      <c r="P2373" t="s">
        <v>5414</v>
      </c>
      <c r="Q2373">
        <v>10.071</v>
      </c>
      <c r="R2373">
        <v>5.54</v>
      </c>
      <c r="S2373">
        <v>781</v>
      </c>
      <c r="T2373">
        <v>346</v>
      </c>
      <c r="U2373">
        <v>255</v>
      </c>
      <c r="V2373">
        <v>1736</v>
      </c>
      <c r="W2373">
        <v>48</v>
      </c>
      <c r="X2373">
        <v>7</v>
      </c>
      <c r="Y2373">
        <v>0</v>
      </c>
      <c r="Z2373">
        <v>0</v>
      </c>
      <c r="AA2373">
        <v>0</v>
      </c>
      <c r="AB2373">
        <v>1</v>
      </c>
      <c r="AC2373" t="s">
        <v>3377</v>
      </c>
      <c r="AD2373" t="s">
        <v>5071</v>
      </c>
      <c r="AE2373">
        <v>0.81</v>
      </c>
    </row>
    <row r="2374" spans="1:31">
      <c r="A2374" t="s">
        <v>5415</v>
      </c>
      <c r="B2374">
        <v>2012</v>
      </c>
      <c r="C2374" t="s">
        <v>5071</v>
      </c>
      <c r="D2374" t="s">
        <v>454</v>
      </c>
      <c r="E2374" t="s">
        <v>55</v>
      </c>
      <c r="F2374" t="s">
        <v>55</v>
      </c>
      <c r="G2374" t="s">
        <v>55</v>
      </c>
      <c r="H2374" t="s">
        <v>55</v>
      </c>
      <c r="I2374" t="s">
        <v>72</v>
      </c>
      <c r="J2374" t="s">
        <v>153</v>
      </c>
      <c r="K2374">
        <v>15.453243000000001</v>
      </c>
      <c r="L2374">
        <v>3.797339</v>
      </c>
      <c r="M2374">
        <v>8.7420000000000009</v>
      </c>
      <c r="N2374">
        <v>24.515999999999998</v>
      </c>
      <c r="O2374" t="s">
        <v>57</v>
      </c>
      <c r="P2374" t="s">
        <v>5271</v>
      </c>
      <c r="Q2374">
        <v>9.0630000000000006</v>
      </c>
      <c r="R2374">
        <v>6.7119999999999997</v>
      </c>
      <c r="S2374">
        <v>3256</v>
      </c>
      <c r="T2374">
        <v>862</v>
      </c>
      <c r="U2374">
        <v>1842</v>
      </c>
      <c r="V2374">
        <v>5166</v>
      </c>
      <c r="W2374">
        <v>108</v>
      </c>
      <c r="X2374">
        <v>19</v>
      </c>
      <c r="Y2374">
        <v>0</v>
      </c>
      <c r="Z2374">
        <v>0</v>
      </c>
      <c r="AA2374">
        <v>0</v>
      </c>
      <c r="AB2374">
        <v>1</v>
      </c>
      <c r="AC2374" t="s">
        <v>233</v>
      </c>
      <c r="AD2374" t="s">
        <v>5071</v>
      </c>
      <c r="AE2374">
        <v>1.18</v>
      </c>
    </row>
    <row r="2375" spans="1:31">
      <c r="A2375" t="s">
        <v>5416</v>
      </c>
      <c r="B2375">
        <v>2012</v>
      </c>
      <c r="C2375" t="s">
        <v>5071</v>
      </c>
      <c r="D2375" t="s">
        <v>523</v>
      </c>
      <c r="E2375" t="s">
        <v>55</v>
      </c>
      <c r="F2375" t="s">
        <v>55</v>
      </c>
      <c r="G2375" t="s">
        <v>55</v>
      </c>
      <c r="H2375" t="s">
        <v>56</v>
      </c>
      <c r="I2375" t="s">
        <v>55</v>
      </c>
      <c r="J2375" t="s">
        <v>55</v>
      </c>
      <c r="K2375">
        <v>2.2333310000000002</v>
      </c>
      <c r="L2375">
        <v>1.881615</v>
      </c>
      <c r="M2375">
        <v>0.14399999999999999</v>
      </c>
      <c r="N2375">
        <v>9.4939999999999998</v>
      </c>
      <c r="O2375" t="s">
        <v>57</v>
      </c>
      <c r="P2375" t="s">
        <v>5417</v>
      </c>
      <c r="Q2375">
        <v>7.26</v>
      </c>
      <c r="R2375">
        <v>2.089</v>
      </c>
      <c r="S2375">
        <v>306</v>
      </c>
      <c r="T2375">
        <v>251</v>
      </c>
      <c r="U2375">
        <v>20</v>
      </c>
      <c r="V2375">
        <v>1300</v>
      </c>
      <c r="W2375">
        <v>30</v>
      </c>
      <c r="X2375">
        <v>2</v>
      </c>
      <c r="Y2375">
        <v>0</v>
      </c>
      <c r="Z2375">
        <v>0</v>
      </c>
      <c r="AA2375">
        <v>0</v>
      </c>
      <c r="AB2375">
        <v>1</v>
      </c>
      <c r="AC2375" t="s">
        <v>3394</v>
      </c>
      <c r="AD2375" t="s">
        <v>5071</v>
      </c>
      <c r="AE2375">
        <v>0.47</v>
      </c>
    </row>
    <row r="2376" spans="1:31">
      <c r="A2376" t="s">
        <v>5418</v>
      </c>
      <c r="B2376">
        <v>2012</v>
      </c>
      <c r="C2376" t="s">
        <v>5071</v>
      </c>
      <c r="D2376" t="s">
        <v>523</v>
      </c>
      <c r="E2376" t="s">
        <v>55</v>
      </c>
      <c r="F2376" t="s">
        <v>55</v>
      </c>
      <c r="G2376" t="s">
        <v>55</v>
      </c>
      <c r="H2376" t="s">
        <v>65</v>
      </c>
      <c r="I2376" t="s">
        <v>55</v>
      </c>
      <c r="J2376" t="s">
        <v>55</v>
      </c>
      <c r="K2376">
        <v>8.9638939999999998</v>
      </c>
      <c r="L2376">
        <v>3.3773780000000002</v>
      </c>
      <c r="M2376">
        <v>3.5169999999999999</v>
      </c>
      <c r="N2376">
        <v>18.05</v>
      </c>
      <c r="O2376" t="s">
        <v>57</v>
      </c>
      <c r="P2376" t="s">
        <v>5419</v>
      </c>
      <c r="Q2376">
        <v>9.0860000000000003</v>
      </c>
      <c r="R2376">
        <v>5.4470000000000001</v>
      </c>
      <c r="S2376">
        <v>3544</v>
      </c>
      <c r="T2376">
        <v>1351</v>
      </c>
      <c r="U2376">
        <v>1390</v>
      </c>
      <c r="V2376">
        <v>7136</v>
      </c>
      <c r="W2376">
        <v>122</v>
      </c>
      <c r="X2376">
        <v>13</v>
      </c>
      <c r="Y2376">
        <v>0</v>
      </c>
      <c r="Z2376">
        <v>0</v>
      </c>
      <c r="AA2376">
        <v>0</v>
      </c>
      <c r="AB2376">
        <v>1</v>
      </c>
      <c r="AC2376" t="s">
        <v>525</v>
      </c>
      <c r="AD2376" t="s">
        <v>5071</v>
      </c>
      <c r="AE2376">
        <v>1.69</v>
      </c>
    </row>
    <row r="2377" spans="1:31">
      <c r="A2377" t="s">
        <v>5420</v>
      </c>
      <c r="B2377">
        <v>2012</v>
      </c>
      <c r="C2377" t="s">
        <v>5071</v>
      </c>
      <c r="D2377" t="s">
        <v>523</v>
      </c>
      <c r="E2377" t="s">
        <v>55</v>
      </c>
      <c r="F2377" t="s">
        <v>55</v>
      </c>
      <c r="G2377" t="s">
        <v>55</v>
      </c>
      <c r="H2377" t="s">
        <v>65</v>
      </c>
      <c r="I2377" t="s">
        <v>61</v>
      </c>
      <c r="J2377" t="s">
        <v>55</v>
      </c>
      <c r="K2377">
        <v>9.6452799999999996</v>
      </c>
      <c r="L2377">
        <v>4.8123459999999998</v>
      </c>
      <c r="M2377">
        <v>2.4980000000000002</v>
      </c>
      <c r="N2377">
        <v>23.643000000000001</v>
      </c>
      <c r="O2377" t="s">
        <v>57</v>
      </c>
      <c r="P2377" t="s">
        <v>5421</v>
      </c>
      <c r="Q2377">
        <v>13.997999999999999</v>
      </c>
      <c r="R2377">
        <v>7.1479999999999997</v>
      </c>
      <c r="S2377">
        <v>2234</v>
      </c>
      <c r="T2377">
        <v>1121</v>
      </c>
      <c r="U2377">
        <v>579</v>
      </c>
      <c r="V2377">
        <v>5476</v>
      </c>
      <c r="W2377">
        <v>76</v>
      </c>
      <c r="X2377">
        <v>8</v>
      </c>
      <c r="Y2377">
        <v>0</v>
      </c>
      <c r="Z2377">
        <v>0</v>
      </c>
      <c r="AA2377">
        <v>0</v>
      </c>
      <c r="AB2377">
        <v>1</v>
      </c>
      <c r="AC2377" t="s">
        <v>236</v>
      </c>
      <c r="AD2377" t="s">
        <v>5071</v>
      </c>
      <c r="AE2377">
        <v>1.99</v>
      </c>
    </row>
    <row r="2378" spans="1:31">
      <c r="A2378" t="s">
        <v>5422</v>
      </c>
      <c r="B2378">
        <v>2012</v>
      </c>
      <c r="C2378" t="s">
        <v>5071</v>
      </c>
      <c r="D2378" t="s">
        <v>523</v>
      </c>
      <c r="E2378" t="s">
        <v>55</v>
      </c>
      <c r="F2378" t="s">
        <v>55</v>
      </c>
      <c r="G2378" t="s">
        <v>55</v>
      </c>
      <c r="H2378" t="s">
        <v>65</v>
      </c>
      <c r="I2378" t="s">
        <v>72</v>
      </c>
      <c r="J2378" t="s">
        <v>55</v>
      </c>
      <c r="K2378">
        <v>7.9998820000000004</v>
      </c>
      <c r="L2378">
        <v>4.5931069999999998</v>
      </c>
      <c r="M2378">
        <v>1.589</v>
      </c>
      <c r="N2378">
        <v>22.116</v>
      </c>
      <c r="O2378" t="s">
        <v>57</v>
      </c>
      <c r="P2378" t="s">
        <v>5423</v>
      </c>
      <c r="Q2378">
        <v>14.116</v>
      </c>
      <c r="R2378">
        <v>6.4109999999999996</v>
      </c>
      <c r="S2378">
        <v>1310</v>
      </c>
      <c r="T2378">
        <v>760</v>
      </c>
      <c r="U2378">
        <v>260</v>
      </c>
      <c r="V2378">
        <v>3621</v>
      </c>
      <c r="W2378">
        <v>46</v>
      </c>
      <c r="X2378">
        <v>5</v>
      </c>
      <c r="Y2378">
        <v>0</v>
      </c>
      <c r="Z2378">
        <v>0</v>
      </c>
      <c r="AA2378">
        <v>0</v>
      </c>
      <c r="AB2378">
        <v>1</v>
      </c>
      <c r="AC2378" t="s">
        <v>3360</v>
      </c>
      <c r="AD2378" t="s">
        <v>5071</v>
      </c>
      <c r="AE2378">
        <v>1.29</v>
      </c>
    </row>
    <row r="2379" spans="1:31">
      <c r="A2379" t="s">
        <v>5424</v>
      </c>
      <c r="B2379">
        <v>2012</v>
      </c>
      <c r="C2379" t="s">
        <v>5071</v>
      </c>
      <c r="D2379" t="s">
        <v>523</v>
      </c>
      <c r="E2379" t="s">
        <v>55</v>
      </c>
      <c r="F2379" t="s">
        <v>55</v>
      </c>
      <c r="G2379" t="s">
        <v>55</v>
      </c>
      <c r="H2379" t="s">
        <v>76</v>
      </c>
      <c r="I2379" t="s">
        <v>55</v>
      </c>
      <c r="J2379" t="s">
        <v>55</v>
      </c>
      <c r="K2379">
        <v>11.896978000000001</v>
      </c>
      <c r="L2379">
        <v>2.8416269999999999</v>
      </c>
      <c r="M2379">
        <v>6.8879999999999999</v>
      </c>
      <c r="N2379">
        <v>18.724</v>
      </c>
      <c r="O2379" t="s">
        <v>57</v>
      </c>
      <c r="P2379" t="s">
        <v>5425</v>
      </c>
      <c r="Q2379">
        <v>6.827</v>
      </c>
      <c r="R2379">
        <v>5.0090000000000003</v>
      </c>
      <c r="S2379">
        <v>7691</v>
      </c>
      <c r="T2379">
        <v>1819</v>
      </c>
      <c r="U2379">
        <v>4453</v>
      </c>
      <c r="V2379">
        <v>12105</v>
      </c>
      <c r="W2379">
        <v>217</v>
      </c>
      <c r="X2379">
        <v>30</v>
      </c>
      <c r="Y2379">
        <v>0</v>
      </c>
      <c r="Z2379">
        <v>0</v>
      </c>
      <c r="AA2379">
        <v>0</v>
      </c>
      <c r="AB2379">
        <v>1</v>
      </c>
      <c r="AC2379" t="s">
        <v>3478</v>
      </c>
      <c r="AD2379" t="s">
        <v>5071</v>
      </c>
      <c r="AE2379">
        <v>1.66</v>
      </c>
    </row>
    <row r="2380" spans="1:31">
      <c r="A2380" t="s">
        <v>5426</v>
      </c>
      <c r="B2380">
        <v>2012</v>
      </c>
      <c r="C2380" t="s">
        <v>5071</v>
      </c>
      <c r="D2380" t="s">
        <v>523</v>
      </c>
      <c r="E2380" t="s">
        <v>55</v>
      </c>
      <c r="F2380" t="s">
        <v>55</v>
      </c>
      <c r="G2380" t="s">
        <v>55</v>
      </c>
      <c r="H2380" t="s">
        <v>76</v>
      </c>
      <c r="I2380" t="s">
        <v>61</v>
      </c>
      <c r="J2380" t="s">
        <v>55</v>
      </c>
      <c r="K2380">
        <v>14.632644000000001</v>
      </c>
      <c r="L2380">
        <v>4.0103819999999999</v>
      </c>
      <c r="M2380">
        <v>7.66</v>
      </c>
      <c r="N2380">
        <v>24.431999999999999</v>
      </c>
      <c r="O2380" t="s">
        <v>57</v>
      </c>
      <c r="P2380" t="s">
        <v>5427</v>
      </c>
      <c r="Q2380">
        <v>9.8000000000000007</v>
      </c>
      <c r="R2380">
        <v>6.9729999999999999</v>
      </c>
      <c r="S2380">
        <v>4161</v>
      </c>
      <c r="T2380">
        <v>1112</v>
      </c>
      <c r="U2380">
        <v>2178</v>
      </c>
      <c r="V2380">
        <v>6948</v>
      </c>
      <c r="W2380">
        <v>122</v>
      </c>
      <c r="X2380">
        <v>21</v>
      </c>
      <c r="Y2380">
        <v>0</v>
      </c>
      <c r="Z2380">
        <v>0</v>
      </c>
      <c r="AA2380">
        <v>0</v>
      </c>
      <c r="AB2380">
        <v>1</v>
      </c>
      <c r="AC2380" t="s">
        <v>63</v>
      </c>
      <c r="AD2380" t="s">
        <v>5071</v>
      </c>
      <c r="AE2380">
        <v>1.56</v>
      </c>
    </row>
    <row r="2381" spans="1:31">
      <c r="A2381" t="s">
        <v>5428</v>
      </c>
      <c r="B2381">
        <v>2012</v>
      </c>
      <c r="C2381" t="s">
        <v>5071</v>
      </c>
      <c r="D2381" t="s">
        <v>523</v>
      </c>
      <c r="E2381" t="s">
        <v>55</v>
      </c>
      <c r="F2381" t="s">
        <v>55</v>
      </c>
      <c r="G2381" t="s">
        <v>55</v>
      </c>
      <c r="H2381" t="s">
        <v>76</v>
      </c>
      <c r="I2381" t="s">
        <v>72</v>
      </c>
      <c r="J2381" t="s">
        <v>55</v>
      </c>
      <c r="K2381">
        <v>9.7482790000000001</v>
      </c>
      <c r="L2381">
        <v>4.110487</v>
      </c>
      <c r="M2381">
        <v>3.3010000000000002</v>
      </c>
      <c r="N2381">
        <v>21.11</v>
      </c>
      <c r="O2381" t="s">
        <v>57</v>
      </c>
      <c r="P2381" t="s">
        <v>5429</v>
      </c>
      <c r="Q2381">
        <v>11.362</v>
      </c>
      <c r="R2381">
        <v>6.4470000000000001</v>
      </c>
      <c r="S2381">
        <v>3530</v>
      </c>
      <c r="T2381">
        <v>1519</v>
      </c>
      <c r="U2381">
        <v>1195</v>
      </c>
      <c r="V2381">
        <v>7644</v>
      </c>
      <c r="W2381">
        <v>95</v>
      </c>
      <c r="X2381">
        <v>9</v>
      </c>
      <c r="Y2381">
        <v>0</v>
      </c>
      <c r="Z2381">
        <v>0</v>
      </c>
      <c r="AA2381">
        <v>0</v>
      </c>
      <c r="AB2381">
        <v>1</v>
      </c>
      <c r="AC2381" t="s">
        <v>3634</v>
      </c>
      <c r="AD2381" t="s">
        <v>5071</v>
      </c>
      <c r="AE2381">
        <v>1.81</v>
      </c>
    </row>
    <row r="2382" spans="1:31">
      <c r="A2382" t="s">
        <v>5430</v>
      </c>
      <c r="B2382">
        <v>2012</v>
      </c>
      <c r="C2382" t="s">
        <v>5071</v>
      </c>
      <c r="D2382" t="s">
        <v>523</v>
      </c>
      <c r="E2382" t="s">
        <v>55</v>
      </c>
      <c r="F2382" t="s">
        <v>55</v>
      </c>
      <c r="G2382" t="s">
        <v>55</v>
      </c>
      <c r="H2382" t="s">
        <v>86</v>
      </c>
      <c r="I2382" t="s">
        <v>55</v>
      </c>
      <c r="J2382" t="s">
        <v>55</v>
      </c>
      <c r="K2382">
        <v>13.019142</v>
      </c>
      <c r="L2382">
        <v>2.349456</v>
      </c>
      <c r="M2382">
        <v>8.7449999999999992</v>
      </c>
      <c r="N2382">
        <v>18.395</v>
      </c>
      <c r="O2382" t="s">
        <v>57</v>
      </c>
      <c r="P2382" t="s">
        <v>5431</v>
      </c>
      <c r="Q2382">
        <v>5.3760000000000003</v>
      </c>
      <c r="R2382">
        <v>4.274</v>
      </c>
      <c r="S2382">
        <v>7701</v>
      </c>
      <c r="T2382">
        <v>1514</v>
      </c>
      <c r="U2382">
        <v>5173</v>
      </c>
      <c r="V2382">
        <v>10881</v>
      </c>
      <c r="W2382">
        <v>241</v>
      </c>
      <c r="X2382">
        <v>35</v>
      </c>
      <c r="Y2382">
        <v>0</v>
      </c>
      <c r="Z2382">
        <v>0</v>
      </c>
      <c r="AA2382">
        <v>0</v>
      </c>
      <c r="AB2382">
        <v>1</v>
      </c>
      <c r="AC2382" t="s">
        <v>314</v>
      </c>
      <c r="AD2382" t="s">
        <v>5071</v>
      </c>
      <c r="AE2382">
        <v>1.17</v>
      </c>
    </row>
    <row r="2383" spans="1:31">
      <c r="A2383" t="s">
        <v>5432</v>
      </c>
      <c r="B2383">
        <v>2012</v>
      </c>
      <c r="C2383" t="s">
        <v>5071</v>
      </c>
      <c r="D2383" t="s">
        <v>523</v>
      </c>
      <c r="E2383" t="s">
        <v>55</v>
      </c>
      <c r="F2383" t="s">
        <v>55</v>
      </c>
      <c r="G2383" t="s">
        <v>55</v>
      </c>
      <c r="H2383" t="s">
        <v>86</v>
      </c>
      <c r="I2383" t="s">
        <v>61</v>
      </c>
      <c r="J2383" t="s">
        <v>55</v>
      </c>
      <c r="K2383">
        <v>13.806319</v>
      </c>
      <c r="L2383">
        <v>3.1675719999999998</v>
      </c>
      <c r="M2383">
        <v>8.1790000000000003</v>
      </c>
      <c r="N2383">
        <v>21.312999999999999</v>
      </c>
      <c r="O2383" t="s">
        <v>57</v>
      </c>
      <c r="P2383" t="s">
        <v>5433</v>
      </c>
      <c r="Q2383">
        <v>7.5069999999999997</v>
      </c>
      <c r="R2383">
        <v>5.6269999999999998</v>
      </c>
      <c r="S2383">
        <v>3584</v>
      </c>
      <c r="T2383">
        <v>839</v>
      </c>
      <c r="U2383">
        <v>2123</v>
      </c>
      <c r="V2383">
        <v>5533</v>
      </c>
      <c r="W2383">
        <v>132</v>
      </c>
      <c r="X2383">
        <v>22</v>
      </c>
      <c r="Y2383">
        <v>0</v>
      </c>
      <c r="Z2383">
        <v>0</v>
      </c>
      <c r="AA2383">
        <v>0</v>
      </c>
      <c r="AB2383">
        <v>1</v>
      </c>
      <c r="AC2383" t="s">
        <v>249</v>
      </c>
      <c r="AD2383" t="s">
        <v>5071</v>
      </c>
      <c r="AE2383">
        <v>1.1000000000000001</v>
      </c>
    </row>
    <row r="2384" spans="1:31">
      <c r="A2384" t="s">
        <v>5434</v>
      </c>
      <c r="B2384">
        <v>2012</v>
      </c>
      <c r="C2384" t="s">
        <v>5071</v>
      </c>
      <c r="D2384" t="s">
        <v>523</v>
      </c>
      <c r="E2384" t="s">
        <v>55</v>
      </c>
      <c r="F2384" t="s">
        <v>55</v>
      </c>
      <c r="G2384" t="s">
        <v>55</v>
      </c>
      <c r="H2384" t="s">
        <v>86</v>
      </c>
      <c r="I2384" t="s">
        <v>72</v>
      </c>
      <c r="J2384" t="s">
        <v>55</v>
      </c>
      <c r="K2384">
        <v>12.40344</v>
      </c>
      <c r="L2384">
        <v>3.1918009999999999</v>
      </c>
      <c r="M2384">
        <v>6.8369999999999997</v>
      </c>
      <c r="N2384">
        <v>20.151</v>
      </c>
      <c r="O2384" t="s">
        <v>57</v>
      </c>
      <c r="P2384" t="s">
        <v>5435</v>
      </c>
      <c r="Q2384">
        <v>7.7480000000000002</v>
      </c>
      <c r="R2384">
        <v>5.5670000000000002</v>
      </c>
      <c r="S2384">
        <v>4117</v>
      </c>
      <c r="T2384">
        <v>1218</v>
      </c>
      <c r="U2384">
        <v>2269</v>
      </c>
      <c r="V2384">
        <v>6689</v>
      </c>
      <c r="W2384">
        <v>109</v>
      </c>
      <c r="X2384">
        <v>13</v>
      </c>
      <c r="Y2384">
        <v>0</v>
      </c>
      <c r="Z2384">
        <v>0</v>
      </c>
      <c r="AA2384">
        <v>0</v>
      </c>
      <c r="AB2384">
        <v>1</v>
      </c>
      <c r="AC2384" t="s">
        <v>63</v>
      </c>
      <c r="AD2384" t="s">
        <v>5071</v>
      </c>
      <c r="AE2384">
        <v>1.01</v>
      </c>
    </row>
    <row r="2385" spans="1:31">
      <c r="A2385" t="s">
        <v>5436</v>
      </c>
      <c r="B2385">
        <v>2012</v>
      </c>
      <c r="C2385" t="s">
        <v>5071</v>
      </c>
      <c r="D2385" t="s">
        <v>523</v>
      </c>
      <c r="E2385" t="s">
        <v>55</v>
      </c>
      <c r="F2385" t="s">
        <v>55</v>
      </c>
      <c r="G2385" t="s">
        <v>55</v>
      </c>
      <c r="H2385" t="s">
        <v>96</v>
      </c>
      <c r="I2385" t="s">
        <v>55</v>
      </c>
      <c r="J2385" t="s">
        <v>55</v>
      </c>
      <c r="K2385">
        <v>19.381186</v>
      </c>
      <c r="L2385">
        <v>3.4941239999999998</v>
      </c>
      <c r="M2385">
        <v>12.94</v>
      </c>
      <c r="N2385">
        <v>27.285</v>
      </c>
      <c r="O2385" t="s">
        <v>57</v>
      </c>
      <c r="P2385" t="s">
        <v>5437</v>
      </c>
      <c r="Q2385">
        <v>7.9039999999999999</v>
      </c>
      <c r="R2385">
        <v>6.4409999999999998</v>
      </c>
      <c r="S2385">
        <v>13686</v>
      </c>
      <c r="T2385">
        <v>2681</v>
      </c>
      <c r="U2385">
        <v>9138</v>
      </c>
      <c r="V2385">
        <v>19268</v>
      </c>
      <c r="W2385">
        <v>268</v>
      </c>
      <c r="X2385">
        <v>56</v>
      </c>
      <c r="Y2385">
        <v>0</v>
      </c>
      <c r="Z2385">
        <v>0</v>
      </c>
      <c r="AA2385">
        <v>0</v>
      </c>
      <c r="AB2385">
        <v>1</v>
      </c>
      <c r="AC2385" t="s">
        <v>3407</v>
      </c>
      <c r="AD2385" t="s">
        <v>5071</v>
      </c>
      <c r="AE2385">
        <v>2.09</v>
      </c>
    </row>
    <row r="2386" spans="1:31">
      <c r="A2386" t="s">
        <v>5438</v>
      </c>
      <c r="B2386">
        <v>2012</v>
      </c>
      <c r="C2386" t="s">
        <v>5071</v>
      </c>
      <c r="D2386" t="s">
        <v>523</v>
      </c>
      <c r="E2386" t="s">
        <v>55</v>
      </c>
      <c r="F2386" t="s">
        <v>55</v>
      </c>
      <c r="G2386" t="s">
        <v>55</v>
      </c>
      <c r="H2386" t="s">
        <v>96</v>
      </c>
      <c r="I2386" t="s">
        <v>61</v>
      </c>
      <c r="J2386" t="s">
        <v>55</v>
      </c>
      <c r="K2386">
        <v>19.681265</v>
      </c>
      <c r="L2386">
        <v>5.1095879999999996</v>
      </c>
      <c r="M2386">
        <v>10.603</v>
      </c>
      <c r="N2386">
        <v>31.858000000000001</v>
      </c>
      <c r="O2386" t="s">
        <v>57</v>
      </c>
      <c r="P2386" t="s">
        <v>5439</v>
      </c>
      <c r="Q2386">
        <v>12.177</v>
      </c>
      <c r="R2386">
        <v>9.0779999999999994</v>
      </c>
      <c r="S2386">
        <v>7243</v>
      </c>
      <c r="T2386">
        <v>2125</v>
      </c>
      <c r="U2386">
        <v>3902</v>
      </c>
      <c r="V2386">
        <v>11725</v>
      </c>
      <c r="W2386">
        <v>152</v>
      </c>
      <c r="X2386">
        <v>32</v>
      </c>
      <c r="Y2386">
        <v>0</v>
      </c>
      <c r="Z2386">
        <v>0</v>
      </c>
      <c r="AA2386">
        <v>0</v>
      </c>
      <c r="AB2386">
        <v>1</v>
      </c>
      <c r="AC2386" t="s">
        <v>3478</v>
      </c>
      <c r="AD2386" t="s">
        <v>5071</v>
      </c>
      <c r="AE2386">
        <v>2.4900000000000002</v>
      </c>
    </row>
    <row r="2387" spans="1:31">
      <c r="A2387" t="s">
        <v>5440</v>
      </c>
      <c r="B2387">
        <v>2012</v>
      </c>
      <c r="C2387" t="s">
        <v>5071</v>
      </c>
      <c r="D2387" t="s">
        <v>523</v>
      </c>
      <c r="E2387" t="s">
        <v>55</v>
      </c>
      <c r="F2387" t="s">
        <v>55</v>
      </c>
      <c r="G2387" t="s">
        <v>55</v>
      </c>
      <c r="H2387" t="s">
        <v>96</v>
      </c>
      <c r="I2387" t="s">
        <v>72</v>
      </c>
      <c r="J2387" t="s">
        <v>55</v>
      </c>
      <c r="K2387">
        <v>19.054570999999999</v>
      </c>
      <c r="L2387">
        <v>4.9184549999999998</v>
      </c>
      <c r="M2387">
        <v>10.332000000000001</v>
      </c>
      <c r="N2387">
        <v>30.774000000000001</v>
      </c>
      <c r="O2387" t="s">
        <v>57</v>
      </c>
      <c r="P2387" t="s">
        <v>5441</v>
      </c>
      <c r="Q2387">
        <v>11.72</v>
      </c>
      <c r="R2387">
        <v>8.7219999999999995</v>
      </c>
      <c r="S2387">
        <v>6443</v>
      </c>
      <c r="T2387">
        <v>1803</v>
      </c>
      <c r="U2387">
        <v>3494</v>
      </c>
      <c r="V2387">
        <v>10406</v>
      </c>
      <c r="W2387">
        <v>116</v>
      </c>
      <c r="X2387">
        <v>24</v>
      </c>
      <c r="Y2387">
        <v>0</v>
      </c>
      <c r="Z2387">
        <v>0</v>
      </c>
      <c r="AA2387">
        <v>0</v>
      </c>
      <c r="AB2387">
        <v>1</v>
      </c>
      <c r="AC2387" t="s">
        <v>59</v>
      </c>
      <c r="AD2387" t="s">
        <v>5071</v>
      </c>
      <c r="AE2387">
        <v>1.8</v>
      </c>
    </row>
    <row r="2388" spans="1:31">
      <c r="A2388" t="s">
        <v>5442</v>
      </c>
      <c r="B2388">
        <v>2012</v>
      </c>
      <c r="C2388" t="s">
        <v>5071</v>
      </c>
      <c r="D2388" t="s">
        <v>523</v>
      </c>
      <c r="E2388" t="s">
        <v>55</v>
      </c>
      <c r="F2388" t="s">
        <v>55</v>
      </c>
      <c r="G2388" t="s">
        <v>55</v>
      </c>
      <c r="H2388" t="s">
        <v>105</v>
      </c>
      <c r="I2388" t="s">
        <v>55</v>
      </c>
      <c r="J2388" t="s">
        <v>55</v>
      </c>
      <c r="K2388">
        <v>17.861395000000002</v>
      </c>
      <c r="L2388">
        <v>3.0811310000000001</v>
      </c>
      <c r="M2388">
        <v>12.183999999999999</v>
      </c>
      <c r="N2388">
        <v>24.806999999999999</v>
      </c>
      <c r="O2388" t="s">
        <v>57</v>
      </c>
      <c r="P2388" t="s">
        <v>5443</v>
      </c>
      <c r="Q2388">
        <v>6.9450000000000003</v>
      </c>
      <c r="R2388">
        <v>5.6769999999999996</v>
      </c>
      <c r="S2388">
        <v>8875</v>
      </c>
      <c r="T2388">
        <v>1706</v>
      </c>
      <c r="U2388">
        <v>6054</v>
      </c>
      <c r="V2388">
        <v>12326</v>
      </c>
      <c r="W2388">
        <v>209</v>
      </c>
      <c r="X2388">
        <v>37</v>
      </c>
      <c r="Y2388">
        <v>0</v>
      </c>
      <c r="Z2388">
        <v>0</v>
      </c>
      <c r="AA2388">
        <v>0</v>
      </c>
      <c r="AB2388">
        <v>1</v>
      </c>
      <c r="AC2388" t="s">
        <v>663</v>
      </c>
      <c r="AD2388" t="s">
        <v>5071</v>
      </c>
      <c r="AE2388">
        <v>1.35</v>
      </c>
    </row>
    <row r="2389" spans="1:31">
      <c r="A2389" t="s">
        <v>5444</v>
      </c>
      <c r="B2389">
        <v>2012</v>
      </c>
      <c r="C2389" t="s">
        <v>5071</v>
      </c>
      <c r="D2389" t="s">
        <v>523</v>
      </c>
      <c r="E2389" t="s">
        <v>55</v>
      </c>
      <c r="F2389" t="s">
        <v>55</v>
      </c>
      <c r="G2389" t="s">
        <v>55</v>
      </c>
      <c r="H2389" t="s">
        <v>105</v>
      </c>
      <c r="I2389" t="s">
        <v>61</v>
      </c>
      <c r="J2389" t="s">
        <v>55</v>
      </c>
      <c r="K2389">
        <v>14.550011</v>
      </c>
      <c r="L2389">
        <v>3.6538210000000002</v>
      </c>
      <c r="M2389">
        <v>8.1199999999999992</v>
      </c>
      <c r="N2389">
        <v>23.334</v>
      </c>
      <c r="O2389" t="s">
        <v>57</v>
      </c>
      <c r="P2389" t="s">
        <v>5445</v>
      </c>
      <c r="Q2389">
        <v>8.7840000000000007</v>
      </c>
      <c r="R2389">
        <v>6.43</v>
      </c>
      <c r="S2389">
        <v>3743</v>
      </c>
      <c r="T2389">
        <v>1064</v>
      </c>
      <c r="U2389">
        <v>2089</v>
      </c>
      <c r="V2389">
        <v>6002</v>
      </c>
      <c r="W2389">
        <v>126</v>
      </c>
      <c r="X2389">
        <v>20</v>
      </c>
      <c r="Y2389">
        <v>0</v>
      </c>
      <c r="Z2389">
        <v>0</v>
      </c>
      <c r="AA2389">
        <v>0</v>
      </c>
      <c r="AB2389">
        <v>1</v>
      </c>
      <c r="AC2389" t="s">
        <v>249</v>
      </c>
      <c r="AD2389" t="s">
        <v>5071</v>
      </c>
      <c r="AE2389">
        <v>1.34</v>
      </c>
    </row>
    <row r="2390" spans="1:31">
      <c r="A2390" t="s">
        <v>5446</v>
      </c>
      <c r="B2390">
        <v>2012</v>
      </c>
      <c r="C2390" t="s">
        <v>5071</v>
      </c>
      <c r="D2390" t="s">
        <v>523</v>
      </c>
      <c r="E2390" t="s">
        <v>55</v>
      </c>
      <c r="F2390" t="s">
        <v>55</v>
      </c>
      <c r="G2390" t="s">
        <v>55</v>
      </c>
      <c r="H2390" t="s">
        <v>105</v>
      </c>
      <c r="I2390" t="s">
        <v>72</v>
      </c>
      <c r="J2390" t="s">
        <v>55</v>
      </c>
      <c r="K2390">
        <v>21.415814999999998</v>
      </c>
      <c r="L2390">
        <v>5.0373789999999996</v>
      </c>
      <c r="M2390">
        <v>12.34</v>
      </c>
      <c r="N2390">
        <v>33.133000000000003</v>
      </c>
      <c r="O2390" t="s">
        <v>57</v>
      </c>
      <c r="P2390" t="s">
        <v>5447</v>
      </c>
      <c r="Q2390">
        <v>11.717000000000001</v>
      </c>
      <c r="R2390">
        <v>9.0760000000000005</v>
      </c>
      <c r="S2390">
        <v>5132</v>
      </c>
      <c r="T2390">
        <v>1424</v>
      </c>
      <c r="U2390">
        <v>2957</v>
      </c>
      <c r="V2390">
        <v>7940</v>
      </c>
      <c r="W2390">
        <v>83</v>
      </c>
      <c r="X2390">
        <v>17</v>
      </c>
      <c r="Y2390">
        <v>0</v>
      </c>
      <c r="Z2390">
        <v>0</v>
      </c>
      <c r="AA2390">
        <v>0</v>
      </c>
      <c r="AB2390">
        <v>1</v>
      </c>
      <c r="AC2390" t="s">
        <v>567</v>
      </c>
      <c r="AD2390" t="s">
        <v>5071</v>
      </c>
      <c r="AE2390">
        <v>1.24</v>
      </c>
    </row>
    <row r="2391" spans="1:31">
      <c r="A2391" t="s">
        <v>5448</v>
      </c>
      <c r="B2391">
        <v>2012</v>
      </c>
      <c r="C2391" t="s">
        <v>5071</v>
      </c>
      <c r="D2391" t="s">
        <v>523</v>
      </c>
      <c r="E2391" t="s">
        <v>55</v>
      </c>
      <c r="F2391" t="s">
        <v>55</v>
      </c>
      <c r="G2391" t="s">
        <v>55</v>
      </c>
      <c r="H2391" t="s">
        <v>115</v>
      </c>
      <c r="I2391" t="s">
        <v>55</v>
      </c>
      <c r="J2391" t="s">
        <v>55</v>
      </c>
      <c r="K2391">
        <v>19.331402000000001</v>
      </c>
      <c r="L2391">
        <v>5.1862880000000002</v>
      </c>
      <c r="M2391">
        <v>10.178000000000001</v>
      </c>
      <c r="N2391">
        <v>31.754000000000001</v>
      </c>
      <c r="O2391" t="s">
        <v>57</v>
      </c>
      <c r="P2391" t="s">
        <v>5449</v>
      </c>
      <c r="Q2391">
        <v>12.422000000000001</v>
      </c>
      <c r="R2391">
        <v>9.1539999999999999</v>
      </c>
      <c r="S2391">
        <v>3970</v>
      </c>
      <c r="T2391">
        <v>1027</v>
      </c>
      <c r="U2391">
        <v>2090</v>
      </c>
      <c r="V2391">
        <v>6521</v>
      </c>
      <c r="W2391">
        <v>105</v>
      </c>
      <c r="X2391">
        <v>20</v>
      </c>
      <c r="Y2391">
        <v>0</v>
      </c>
      <c r="Z2391">
        <v>0</v>
      </c>
      <c r="AA2391">
        <v>0</v>
      </c>
      <c r="AB2391">
        <v>1</v>
      </c>
      <c r="AC2391" t="s">
        <v>63</v>
      </c>
      <c r="AD2391" t="s">
        <v>5071</v>
      </c>
      <c r="AE2391">
        <v>1.79</v>
      </c>
    </row>
    <row r="2392" spans="1:31">
      <c r="A2392" t="s">
        <v>5450</v>
      </c>
      <c r="B2392">
        <v>2012</v>
      </c>
      <c r="C2392" t="s">
        <v>5071</v>
      </c>
      <c r="D2392" t="s">
        <v>523</v>
      </c>
      <c r="E2392" t="s">
        <v>55</v>
      </c>
      <c r="F2392" t="s">
        <v>55</v>
      </c>
      <c r="G2392" t="s">
        <v>55</v>
      </c>
      <c r="H2392" t="s">
        <v>115</v>
      </c>
      <c r="I2392" t="s">
        <v>61</v>
      </c>
      <c r="J2392" t="s">
        <v>55</v>
      </c>
      <c r="K2392">
        <v>20.969515999999999</v>
      </c>
      <c r="L2392">
        <v>6.6286149999999999</v>
      </c>
      <c r="M2392">
        <v>9.5429999999999993</v>
      </c>
      <c r="N2392">
        <v>37.131</v>
      </c>
      <c r="O2392" t="s">
        <v>57</v>
      </c>
      <c r="P2392" t="s">
        <v>5451</v>
      </c>
      <c r="Q2392">
        <v>16.161000000000001</v>
      </c>
      <c r="R2392">
        <v>11.427</v>
      </c>
      <c r="S2392">
        <v>2075</v>
      </c>
      <c r="T2392">
        <v>645</v>
      </c>
      <c r="U2392">
        <v>944</v>
      </c>
      <c r="V2392">
        <v>3673</v>
      </c>
      <c r="W2392">
        <v>58</v>
      </c>
      <c r="X2392">
        <v>13</v>
      </c>
      <c r="Y2392">
        <v>0</v>
      </c>
      <c r="Z2392">
        <v>0</v>
      </c>
      <c r="AA2392">
        <v>0</v>
      </c>
      <c r="AB2392">
        <v>1</v>
      </c>
      <c r="AC2392" t="s">
        <v>456</v>
      </c>
      <c r="AD2392" t="s">
        <v>5071</v>
      </c>
      <c r="AE2392">
        <v>1.51</v>
      </c>
    </row>
    <row r="2393" spans="1:31">
      <c r="A2393" t="s">
        <v>5452</v>
      </c>
      <c r="B2393">
        <v>2012</v>
      </c>
      <c r="C2393" t="s">
        <v>5071</v>
      </c>
      <c r="D2393" t="s">
        <v>523</v>
      </c>
      <c r="E2393" t="s">
        <v>55</v>
      </c>
      <c r="F2393" t="s">
        <v>55</v>
      </c>
      <c r="G2393" t="s">
        <v>55</v>
      </c>
      <c r="H2393" t="s">
        <v>115</v>
      </c>
      <c r="I2393" t="s">
        <v>72</v>
      </c>
      <c r="J2393" t="s">
        <v>55</v>
      </c>
      <c r="K2393">
        <v>17.808744999999998</v>
      </c>
      <c r="L2393">
        <v>7.9753179999999997</v>
      </c>
      <c r="M2393">
        <v>5.2750000000000004</v>
      </c>
      <c r="N2393">
        <v>38.976999999999997</v>
      </c>
      <c r="O2393" t="s">
        <v>57</v>
      </c>
      <c r="P2393" t="s">
        <v>5453</v>
      </c>
      <c r="Q2393">
        <v>21.169</v>
      </c>
      <c r="R2393">
        <v>12.534000000000001</v>
      </c>
      <c r="S2393">
        <v>1895</v>
      </c>
      <c r="T2393">
        <v>846</v>
      </c>
      <c r="U2393">
        <v>561</v>
      </c>
      <c r="V2393">
        <v>4148</v>
      </c>
      <c r="W2393">
        <v>47</v>
      </c>
      <c r="X2393">
        <v>7</v>
      </c>
      <c r="Y2393">
        <v>0</v>
      </c>
      <c r="Z2393">
        <v>0</v>
      </c>
      <c r="AA2393">
        <v>0</v>
      </c>
      <c r="AB2393">
        <v>1</v>
      </c>
      <c r="AC2393" t="s">
        <v>456</v>
      </c>
      <c r="AD2393" t="s">
        <v>5071</v>
      </c>
      <c r="AE2393">
        <v>2</v>
      </c>
    </row>
    <row r="2394" spans="1:31">
      <c r="A2394" t="s">
        <v>5454</v>
      </c>
      <c r="B2394">
        <v>2012</v>
      </c>
      <c r="C2394" t="s">
        <v>5071</v>
      </c>
      <c r="D2394" t="s">
        <v>523</v>
      </c>
      <c r="E2394" t="s">
        <v>55</v>
      </c>
      <c r="F2394" t="s">
        <v>55</v>
      </c>
      <c r="G2394" t="s">
        <v>55</v>
      </c>
      <c r="H2394" t="s">
        <v>125</v>
      </c>
      <c r="I2394" t="s">
        <v>55</v>
      </c>
      <c r="J2394" t="s">
        <v>55</v>
      </c>
      <c r="K2394">
        <v>21.948367999999999</v>
      </c>
      <c r="L2394">
        <v>6.6467559999999999</v>
      </c>
      <c r="M2394">
        <v>10.375999999999999</v>
      </c>
      <c r="N2394">
        <v>37.959000000000003</v>
      </c>
      <c r="O2394" t="s">
        <v>57</v>
      </c>
      <c r="P2394" t="s">
        <v>5455</v>
      </c>
      <c r="Q2394">
        <v>16.010999999999999</v>
      </c>
      <c r="R2394">
        <v>11.571999999999999</v>
      </c>
      <c r="S2394">
        <v>1914</v>
      </c>
      <c r="T2394">
        <v>651</v>
      </c>
      <c r="U2394">
        <v>905</v>
      </c>
      <c r="V2394">
        <v>3310</v>
      </c>
      <c r="W2394">
        <v>56</v>
      </c>
      <c r="X2394">
        <v>12</v>
      </c>
      <c r="Y2394">
        <v>0</v>
      </c>
      <c r="Z2394">
        <v>0</v>
      </c>
      <c r="AA2394">
        <v>0</v>
      </c>
      <c r="AB2394">
        <v>1</v>
      </c>
      <c r="AC2394" t="s">
        <v>130</v>
      </c>
      <c r="AD2394" t="s">
        <v>5071</v>
      </c>
      <c r="AE2394">
        <v>1.42</v>
      </c>
    </row>
    <row r="2395" spans="1:31">
      <c r="A2395" t="s">
        <v>5456</v>
      </c>
      <c r="B2395">
        <v>2012</v>
      </c>
      <c r="C2395" t="s">
        <v>5071</v>
      </c>
      <c r="D2395" t="s">
        <v>523</v>
      </c>
      <c r="E2395" t="s">
        <v>55</v>
      </c>
      <c r="F2395" t="s">
        <v>55</v>
      </c>
      <c r="G2395" t="s">
        <v>55</v>
      </c>
      <c r="H2395" t="s">
        <v>125</v>
      </c>
      <c r="I2395" t="s">
        <v>61</v>
      </c>
      <c r="J2395" t="s">
        <v>55</v>
      </c>
      <c r="K2395">
        <v>11.657018000000001</v>
      </c>
      <c r="L2395">
        <v>7.0025370000000002</v>
      </c>
      <c r="M2395">
        <v>2.02</v>
      </c>
      <c r="N2395">
        <v>32.65</v>
      </c>
      <c r="O2395" t="s">
        <v>57</v>
      </c>
      <c r="P2395" t="s">
        <v>5457</v>
      </c>
      <c r="Q2395">
        <v>20.992999999999999</v>
      </c>
      <c r="R2395">
        <v>9.6370000000000005</v>
      </c>
      <c r="S2395">
        <v>550</v>
      </c>
      <c r="T2395">
        <v>326</v>
      </c>
      <c r="U2395">
        <v>95</v>
      </c>
      <c r="V2395">
        <v>1539</v>
      </c>
      <c r="W2395">
        <v>31</v>
      </c>
      <c r="X2395">
        <v>4</v>
      </c>
      <c r="Y2395">
        <v>0</v>
      </c>
      <c r="Z2395">
        <v>0</v>
      </c>
      <c r="AA2395">
        <v>0</v>
      </c>
      <c r="AB2395">
        <v>1</v>
      </c>
      <c r="AC2395" t="s">
        <v>3377</v>
      </c>
      <c r="AD2395" t="s">
        <v>5071</v>
      </c>
      <c r="AE2395">
        <v>1.43</v>
      </c>
    </row>
    <row r="2396" spans="1:31">
      <c r="A2396" t="s">
        <v>5458</v>
      </c>
      <c r="B2396">
        <v>2012</v>
      </c>
      <c r="C2396" t="s">
        <v>5071</v>
      </c>
      <c r="D2396" t="s">
        <v>523</v>
      </c>
      <c r="E2396" t="s">
        <v>55</v>
      </c>
      <c r="F2396" t="s">
        <v>55</v>
      </c>
      <c r="G2396" t="s">
        <v>55</v>
      </c>
      <c r="H2396" t="s">
        <v>55</v>
      </c>
      <c r="I2396" t="s">
        <v>55</v>
      </c>
      <c r="J2396" t="s">
        <v>55</v>
      </c>
      <c r="K2396">
        <v>14.601488</v>
      </c>
      <c r="L2396">
        <v>1.1878610000000001</v>
      </c>
      <c r="M2396">
        <v>12.339</v>
      </c>
      <c r="N2396">
        <v>17.103000000000002</v>
      </c>
      <c r="O2396" t="s">
        <v>57</v>
      </c>
      <c r="P2396" t="s">
        <v>5459</v>
      </c>
      <c r="Q2396">
        <v>2.5009999999999999</v>
      </c>
      <c r="R2396">
        <v>2.2629999999999999</v>
      </c>
      <c r="S2396">
        <v>47687</v>
      </c>
      <c r="T2396">
        <v>4265</v>
      </c>
      <c r="U2396">
        <v>40297</v>
      </c>
      <c r="V2396">
        <v>55856</v>
      </c>
      <c r="W2396">
        <v>1248</v>
      </c>
      <c r="X2396">
        <v>205</v>
      </c>
      <c r="Y2396">
        <v>0</v>
      </c>
      <c r="Z2396">
        <v>0</v>
      </c>
      <c r="AA2396">
        <v>0</v>
      </c>
      <c r="AB2396">
        <v>1</v>
      </c>
      <c r="AC2396" t="s">
        <v>5460</v>
      </c>
      <c r="AD2396" t="s">
        <v>5071</v>
      </c>
      <c r="AE2396">
        <v>1.41</v>
      </c>
    </row>
    <row r="2397" spans="1:31">
      <c r="A2397" t="s">
        <v>5461</v>
      </c>
      <c r="B2397">
        <v>2012</v>
      </c>
      <c r="C2397" t="s">
        <v>5071</v>
      </c>
      <c r="D2397" t="s">
        <v>523</v>
      </c>
      <c r="E2397" t="s">
        <v>55</v>
      </c>
      <c r="F2397" t="s">
        <v>55</v>
      </c>
      <c r="G2397" t="s">
        <v>55</v>
      </c>
      <c r="H2397" t="s">
        <v>55</v>
      </c>
      <c r="I2397" t="s">
        <v>55</v>
      </c>
      <c r="J2397" t="s">
        <v>137</v>
      </c>
      <c r="K2397">
        <v>20.283466000000001</v>
      </c>
      <c r="L2397">
        <v>5.6998569999999997</v>
      </c>
      <c r="M2397">
        <v>10.260999999999999</v>
      </c>
      <c r="N2397">
        <v>33.999000000000002</v>
      </c>
      <c r="O2397" t="s">
        <v>57</v>
      </c>
      <c r="P2397" t="s">
        <v>5462</v>
      </c>
      <c r="Q2397">
        <v>13.715999999999999</v>
      </c>
      <c r="R2397">
        <v>10.023</v>
      </c>
      <c r="S2397">
        <v>9759</v>
      </c>
      <c r="T2397">
        <v>3138</v>
      </c>
      <c r="U2397">
        <v>4937</v>
      </c>
      <c r="V2397">
        <v>16359</v>
      </c>
      <c r="W2397">
        <v>106</v>
      </c>
      <c r="X2397">
        <v>21</v>
      </c>
      <c r="Y2397">
        <v>0</v>
      </c>
      <c r="Z2397">
        <v>0</v>
      </c>
      <c r="AA2397">
        <v>0</v>
      </c>
      <c r="AB2397">
        <v>1</v>
      </c>
      <c r="AC2397" t="s">
        <v>5463</v>
      </c>
      <c r="AD2397" t="s">
        <v>5071</v>
      </c>
      <c r="AE2397">
        <v>2.11</v>
      </c>
    </row>
    <row r="2398" spans="1:31">
      <c r="A2398" t="s">
        <v>5464</v>
      </c>
      <c r="B2398">
        <v>2012</v>
      </c>
      <c r="C2398" t="s">
        <v>5071</v>
      </c>
      <c r="D2398" t="s">
        <v>523</v>
      </c>
      <c r="E2398" t="s">
        <v>55</v>
      </c>
      <c r="F2398" t="s">
        <v>55</v>
      </c>
      <c r="G2398" t="s">
        <v>55</v>
      </c>
      <c r="H2398" t="s">
        <v>55</v>
      </c>
      <c r="I2398" t="s">
        <v>55</v>
      </c>
      <c r="J2398" t="s">
        <v>141</v>
      </c>
      <c r="K2398">
        <v>13.50234</v>
      </c>
      <c r="L2398">
        <v>3.1126100000000001</v>
      </c>
      <c r="M2398">
        <v>7.9749999999999996</v>
      </c>
      <c r="N2398">
        <v>20.899000000000001</v>
      </c>
      <c r="O2398" t="s">
        <v>57</v>
      </c>
      <c r="P2398" t="s">
        <v>5465</v>
      </c>
      <c r="Q2398">
        <v>7.3959999999999999</v>
      </c>
      <c r="R2398">
        <v>5.5270000000000001</v>
      </c>
      <c r="S2398">
        <v>8012</v>
      </c>
      <c r="T2398">
        <v>1721</v>
      </c>
      <c r="U2398">
        <v>4732</v>
      </c>
      <c r="V2398">
        <v>12401</v>
      </c>
      <c r="W2398">
        <v>175</v>
      </c>
      <c r="X2398">
        <v>27</v>
      </c>
      <c r="Y2398">
        <v>0</v>
      </c>
      <c r="Z2398">
        <v>0</v>
      </c>
      <c r="AA2398">
        <v>0</v>
      </c>
      <c r="AB2398">
        <v>1</v>
      </c>
      <c r="AC2398" t="s">
        <v>1093</v>
      </c>
      <c r="AD2398" t="s">
        <v>5071</v>
      </c>
      <c r="AE2398">
        <v>1.44</v>
      </c>
    </row>
    <row r="2399" spans="1:31">
      <c r="A2399" t="s">
        <v>5466</v>
      </c>
      <c r="B2399">
        <v>2012</v>
      </c>
      <c r="C2399" t="s">
        <v>5071</v>
      </c>
      <c r="D2399" t="s">
        <v>523</v>
      </c>
      <c r="E2399" t="s">
        <v>55</v>
      </c>
      <c r="F2399" t="s">
        <v>55</v>
      </c>
      <c r="G2399" t="s">
        <v>55</v>
      </c>
      <c r="H2399" t="s">
        <v>55</v>
      </c>
      <c r="I2399" t="s">
        <v>55</v>
      </c>
      <c r="J2399" t="s">
        <v>145</v>
      </c>
      <c r="K2399">
        <v>10.510816</v>
      </c>
      <c r="L2399">
        <v>2.3708209999999998</v>
      </c>
      <c r="M2399">
        <v>6.3150000000000004</v>
      </c>
      <c r="N2399">
        <v>16.164000000000001</v>
      </c>
      <c r="O2399" t="s">
        <v>57</v>
      </c>
      <c r="P2399" t="s">
        <v>5467</v>
      </c>
      <c r="Q2399">
        <v>5.6529999999999996</v>
      </c>
      <c r="R2399">
        <v>4.1950000000000003</v>
      </c>
      <c r="S2399">
        <v>6972</v>
      </c>
      <c r="T2399">
        <v>1681</v>
      </c>
      <c r="U2399">
        <v>4189</v>
      </c>
      <c r="V2399">
        <v>10722</v>
      </c>
      <c r="W2399">
        <v>216</v>
      </c>
      <c r="X2399">
        <v>27</v>
      </c>
      <c r="Y2399">
        <v>0</v>
      </c>
      <c r="Z2399">
        <v>0</v>
      </c>
      <c r="AA2399">
        <v>0</v>
      </c>
      <c r="AB2399">
        <v>1</v>
      </c>
      <c r="AC2399" t="s">
        <v>1073</v>
      </c>
      <c r="AD2399" t="s">
        <v>5071</v>
      </c>
      <c r="AE2399">
        <v>1.28</v>
      </c>
    </row>
    <row r="2400" spans="1:31">
      <c r="A2400" t="s">
        <v>5468</v>
      </c>
      <c r="B2400">
        <v>2012</v>
      </c>
      <c r="C2400" t="s">
        <v>5071</v>
      </c>
      <c r="D2400" t="s">
        <v>523</v>
      </c>
      <c r="E2400" t="s">
        <v>55</v>
      </c>
      <c r="F2400" t="s">
        <v>55</v>
      </c>
      <c r="G2400" t="s">
        <v>55</v>
      </c>
      <c r="H2400" t="s">
        <v>55</v>
      </c>
      <c r="I2400" t="s">
        <v>55</v>
      </c>
      <c r="J2400" t="s">
        <v>149</v>
      </c>
      <c r="K2400">
        <v>11.910553</v>
      </c>
      <c r="L2400">
        <v>1.8019289999999999</v>
      </c>
      <c r="M2400">
        <v>8.5920000000000005</v>
      </c>
      <c r="N2400">
        <v>15.944000000000001</v>
      </c>
      <c r="O2400" t="s">
        <v>57</v>
      </c>
      <c r="P2400" t="s">
        <v>5469</v>
      </c>
      <c r="Q2400">
        <v>4.0339999999999998</v>
      </c>
      <c r="R2400">
        <v>3.3180000000000001</v>
      </c>
      <c r="S2400">
        <v>9041</v>
      </c>
      <c r="T2400">
        <v>1385</v>
      </c>
      <c r="U2400">
        <v>6522</v>
      </c>
      <c r="V2400">
        <v>12103</v>
      </c>
      <c r="W2400">
        <v>351</v>
      </c>
      <c r="X2400">
        <v>55</v>
      </c>
      <c r="Y2400">
        <v>0</v>
      </c>
      <c r="Z2400">
        <v>0</v>
      </c>
      <c r="AA2400">
        <v>0</v>
      </c>
      <c r="AB2400">
        <v>1</v>
      </c>
      <c r="AC2400" t="s">
        <v>452</v>
      </c>
      <c r="AD2400" t="s">
        <v>5071</v>
      </c>
      <c r="AE2400">
        <v>1.08</v>
      </c>
    </row>
    <row r="2401" spans="1:31">
      <c r="A2401" t="s">
        <v>5470</v>
      </c>
      <c r="B2401">
        <v>2012</v>
      </c>
      <c r="C2401" t="s">
        <v>5071</v>
      </c>
      <c r="D2401" t="s">
        <v>523</v>
      </c>
      <c r="E2401" t="s">
        <v>55</v>
      </c>
      <c r="F2401" t="s">
        <v>55</v>
      </c>
      <c r="G2401" t="s">
        <v>55</v>
      </c>
      <c r="H2401" t="s">
        <v>55</v>
      </c>
      <c r="I2401" t="s">
        <v>55</v>
      </c>
      <c r="J2401" t="s">
        <v>153</v>
      </c>
      <c r="K2401">
        <v>18.079305999999999</v>
      </c>
      <c r="L2401">
        <v>2.5330629999999998</v>
      </c>
      <c r="M2401">
        <v>13.343</v>
      </c>
      <c r="N2401">
        <v>23.654</v>
      </c>
      <c r="O2401" t="s">
        <v>57</v>
      </c>
      <c r="P2401" t="s">
        <v>5471</v>
      </c>
      <c r="Q2401">
        <v>5.5750000000000002</v>
      </c>
      <c r="R2401">
        <v>4.7359999999999998</v>
      </c>
      <c r="S2401">
        <v>13902</v>
      </c>
      <c r="T2401">
        <v>2157</v>
      </c>
      <c r="U2401">
        <v>10260</v>
      </c>
      <c r="V2401">
        <v>18189</v>
      </c>
      <c r="W2401">
        <v>400</v>
      </c>
      <c r="X2401">
        <v>75</v>
      </c>
      <c r="Y2401">
        <v>0</v>
      </c>
      <c r="Z2401">
        <v>0</v>
      </c>
      <c r="AA2401">
        <v>0</v>
      </c>
      <c r="AB2401">
        <v>1</v>
      </c>
      <c r="AC2401" t="s">
        <v>267</v>
      </c>
      <c r="AD2401" t="s">
        <v>5071</v>
      </c>
      <c r="AE2401">
        <v>1.73</v>
      </c>
    </row>
    <row r="2402" spans="1:31">
      <c r="A2402" t="s">
        <v>5472</v>
      </c>
      <c r="B2402">
        <v>2012</v>
      </c>
      <c r="C2402" t="s">
        <v>5071</v>
      </c>
      <c r="D2402" t="s">
        <v>523</v>
      </c>
      <c r="E2402" t="s">
        <v>55</v>
      </c>
      <c r="F2402" t="s">
        <v>55</v>
      </c>
      <c r="G2402" t="s">
        <v>55</v>
      </c>
      <c r="H2402" t="s">
        <v>55</v>
      </c>
      <c r="I2402" t="s">
        <v>61</v>
      </c>
      <c r="J2402" t="s">
        <v>55</v>
      </c>
      <c r="K2402">
        <v>14.804008</v>
      </c>
      <c r="L2402">
        <v>1.842659</v>
      </c>
      <c r="M2402">
        <v>11.353</v>
      </c>
      <c r="N2402">
        <v>18.827000000000002</v>
      </c>
      <c r="O2402" t="s">
        <v>57</v>
      </c>
      <c r="P2402" t="s">
        <v>5473</v>
      </c>
      <c r="Q2402">
        <v>4.0229999999999997</v>
      </c>
      <c r="R2402">
        <v>3.4510000000000001</v>
      </c>
      <c r="S2402">
        <v>23661</v>
      </c>
      <c r="T2402">
        <v>3139</v>
      </c>
      <c r="U2402">
        <v>18146</v>
      </c>
      <c r="V2402">
        <v>30091</v>
      </c>
      <c r="W2402">
        <v>711</v>
      </c>
      <c r="X2402">
        <v>121</v>
      </c>
      <c r="Y2402">
        <v>0</v>
      </c>
      <c r="Z2402">
        <v>0</v>
      </c>
      <c r="AA2402">
        <v>0</v>
      </c>
      <c r="AB2402">
        <v>1</v>
      </c>
      <c r="AC2402" t="s">
        <v>3847</v>
      </c>
      <c r="AD2402" t="s">
        <v>5071</v>
      </c>
      <c r="AE2402">
        <v>1.91</v>
      </c>
    </row>
    <row r="2403" spans="1:31">
      <c r="A2403" t="s">
        <v>5474</v>
      </c>
      <c r="B2403">
        <v>2012</v>
      </c>
      <c r="C2403" t="s">
        <v>5071</v>
      </c>
      <c r="D2403" t="s">
        <v>523</v>
      </c>
      <c r="E2403" t="s">
        <v>55</v>
      </c>
      <c r="F2403" t="s">
        <v>55</v>
      </c>
      <c r="G2403" t="s">
        <v>55</v>
      </c>
      <c r="H2403" t="s">
        <v>55</v>
      </c>
      <c r="I2403" t="s">
        <v>61</v>
      </c>
      <c r="J2403" t="s">
        <v>137</v>
      </c>
      <c r="K2403">
        <v>18.240031999999999</v>
      </c>
      <c r="L2403">
        <v>7.720059</v>
      </c>
      <c r="M2403">
        <v>5.8689999999999998</v>
      </c>
      <c r="N2403">
        <v>38.478000000000002</v>
      </c>
      <c r="O2403" t="s">
        <v>57</v>
      </c>
      <c r="P2403" t="s">
        <v>5475</v>
      </c>
      <c r="Q2403">
        <v>20.238</v>
      </c>
      <c r="R2403">
        <v>12.371</v>
      </c>
      <c r="S2403">
        <v>4001</v>
      </c>
      <c r="T2403">
        <v>1889</v>
      </c>
      <c r="U2403">
        <v>1287</v>
      </c>
      <c r="V2403">
        <v>8440</v>
      </c>
      <c r="W2403">
        <v>60</v>
      </c>
      <c r="X2403">
        <v>11</v>
      </c>
      <c r="Y2403">
        <v>0</v>
      </c>
      <c r="Z2403">
        <v>0</v>
      </c>
      <c r="AA2403">
        <v>0</v>
      </c>
      <c r="AB2403">
        <v>1</v>
      </c>
      <c r="AC2403" t="s">
        <v>3634</v>
      </c>
      <c r="AD2403" t="s">
        <v>5071</v>
      </c>
      <c r="AE2403">
        <v>2.36</v>
      </c>
    </row>
    <row r="2404" spans="1:31">
      <c r="A2404" t="s">
        <v>5476</v>
      </c>
      <c r="B2404">
        <v>2012</v>
      </c>
      <c r="C2404" t="s">
        <v>5071</v>
      </c>
      <c r="D2404" t="s">
        <v>523</v>
      </c>
      <c r="E2404" t="s">
        <v>55</v>
      </c>
      <c r="F2404" t="s">
        <v>55</v>
      </c>
      <c r="G2404" t="s">
        <v>55</v>
      </c>
      <c r="H2404" t="s">
        <v>55</v>
      </c>
      <c r="I2404" t="s">
        <v>61</v>
      </c>
      <c r="J2404" t="s">
        <v>141</v>
      </c>
      <c r="K2404">
        <v>7.4852480000000003</v>
      </c>
      <c r="L2404">
        <v>2.638312</v>
      </c>
      <c r="M2404">
        <v>3.1840000000000002</v>
      </c>
      <c r="N2404">
        <v>14.484999999999999</v>
      </c>
      <c r="O2404" t="s">
        <v>57</v>
      </c>
      <c r="P2404" t="s">
        <v>5477</v>
      </c>
      <c r="Q2404">
        <v>7</v>
      </c>
      <c r="R2404">
        <v>4.3010000000000002</v>
      </c>
      <c r="S2404">
        <v>2185</v>
      </c>
      <c r="T2404">
        <v>738</v>
      </c>
      <c r="U2404">
        <v>929</v>
      </c>
      <c r="V2404">
        <v>4228</v>
      </c>
      <c r="W2404">
        <v>98</v>
      </c>
      <c r="X2404">
        <v>12</v>
      </c>
      <c r="Y2404">
        <v>0</v>
      </c>
      <c r="Z2404">
        <v>0</v>
      </c>
      <c r="AA2404">
        <v>0</v>
      </c>
      <c r="AB2404">
        <v>1</v>
      </c>
      <c r="AC2404" t="s">
        <v>456</v>
      </c>
      <c r="AD2404" t="s">
        <v>5071</v>
      </c>
      <c r="AE2404">
        <v>0.98</v>
      </c>
    </row>
    <row r="2405" spans="1:31">
      <c r="A2405" t="s">
        <v>5478</v>
      </c>
      <c r="B2405">
        <v>2012</v>
      </c>
      <c r="C2405" t="s">
        <v>5071</v>
      </c>
      <c r="D2405" t="s">
        <v>523</v>
      </c>
      <c r="E2405" t="s">
        <v>55</v>
      </c>
      <c r="F2405" t="s">
        <v>55</v>
      </c>
      <c r="G2405" t="s">
        <v>55</v>
      </c>
      <c r="H2405" t="s">
        <v>55</v>
      </c>
      <c r="I2405" t="s">
        <v>61</v>
      </c>
      <c r="J2405" t="s">
        <v>145</v>
      </c>
      <c r="K2405">
        <v>14.301482</v>
      </c>
      <c r="L2405">
        <v>4.2241059999999999</v>
      </c>
      <c r="M2405">
        <v>7.0490000000000004</v>
      </c>
      <c r="N2405">
        <v>24.792000000000002</v>
      </c>
      <c r="O2405" t="s">
        <v>57</v>
      </c>
      <c r="P2405" t="s">
        <v>5479</v>
      </c>
      <c r="Q2405">
        <v>10.49</v>
      </c>
      <c r="R2405">
        <v>7.2530000000000001</v>
      </c>
      <c r="S2405">
        <v>4485</v>
      </c>
      <c r="T2405">
        <v>1392</v>
      </c>
      <c r="U2405">
        <v>2210</v>
      </c>
      <c r="V2405">
        <v>7775</v>
      </c>
      <c r="W2405">
        <v>119</v>
      </c>
      <c r="X2405">
        <v>17</v>
      </c>
      <c r="Y2405">
        <v>0</v>
      </c>
      <c r="Z2405">
        <v>0</v>
      </c>
      <c r="AA2405">
        <v>0</v>
      </c>
      <c r="AB2405">
        <v>1</v>
      </c>
      <c r="AC2405" t="s">
        <v>1102</v>
      </c>
      <c r="AD2405" t="s">
        <v>5071</v>
      </c>
      <c r="AE2405">
        <v>1.72</v>
      </c>
    </row>
    <row r="2406" spans="1:31">
      <c r="A2406" t="s">
        <v>5480</v>
      </c>
      <c r="B2406">
        <v>2012</v>
      </c>
      <c r="C2406" t="s">
        <v>5071</v>
      </c>
      <c r="D2406" t="s">
        <v>523</v>
      </c>
      <c r="E2406" t="s">
        <v>55</v>
      </c>
      <c r="F2406" t="s">
        <v>55</v>
      </c>
      <c r="G2406" t="s">
        <v>55</v>
      </c>
      <c r="H2406" t="s">
        <v>55</v>
      </c>
      <c r="I2406" t="s">
        <v>61</v>
      </c>
      <c r="J2406" t="s">
        <v>149</v>
      </c>
      <c r="K2406">
        <v>13.662509</v>
      </c>
      <c r="L2406">
        <v>2.7408139999999999</v>
      </c>
      <c r="M2406">
        <v>8.7200000000000006</v>
      </c>
      <c r="N2406">
        <v>20.024999999999999</v>
      </c>
      <c r="O2406" t="s">
        <v>57</v>
      </c>
      <c r="P2406" t="s">
        <v>5481</v>
      </c>
      <c r="Q2406">
        <v>6.3630000000000004</v>
      </c>
      <c r="R2406">
        <v>4.9429999999999996</v>
      </c>
      <c r="S2406">
        <v>5070</v>
      </c>
      <c r="T2406">
        <v>1011</v>
      </c>
      <c r="U2406">
        <v>3236</v>
      </c>
      <c r="V2406">
        <v>7431</v>
      </c>
      <c r="W2406">
        <v>197</v>
      </c>
      <c r="X2406">
        <v>33</v>
      </c>
      <c r="Y2406">
        <v>0</v>
      </c>
      <c r="Z2406">
        <v>0</v>
      </c>
      <c r="AA2406">
        <v>0</v>
      </c>
      <c r="AB2406">
        <v>1</v>
      </c>
      <c r="AC2406" t="s">
        <v>201</v>
      </c>
      <c r="AD2406" t="s">
        <v>5071</v>
      </c>
      <c r="AE2406">
        <v>1.25</v>
      </c>
    </row>
    <row r="2407" spans="1:31">
      <c r="A2407" t="s">
        <v>5482</v>
      </c>
      <c r="B2407">
        <v>2012</v>
      </c>
      <c r="C2407" t="s">
        <v>5071</v>
      </c>
      <c r="D2407" t="s">
        <v>523</v>
      </c>
      <c r="E2407" t="s">
        <v>55</v>
      </c>
      <c r="F2407" t="s">
        <v>55</v>
      </c>
      <c r="G2407" t="s">
        <v>55</v>
      </c>
      <c r="H2407" t="s">
        <v>55</v>
      </c>
      <c r="I2407" t="s">
        <v>61</v>
      </c>
      <c r="J2407" t="s">
        <v>153</v>
      </c>
      <c r="K2407">
        <v>19.683160000000001</v>
      </c>
      <c r="L2407">
        <v>3.5352359999999998</v>
      </c>
      <c r="M2407">
        <v>13.162000000000001</v>
      </c>
      <c r="N2407">
        <v>27.669</v>
      </c>
      <c r="O2407" t="s">
        <v>57</v>
      </c>
      <c r="P2407" t="s">
        <v>5483</v>
      </c>
      <c r="Q2407">
        <v>7.9859999999999998</v>
      </c>
      <c r="R2407">
        <v>6.5209999999999999</v>
      </c>
      <c r="S2407">
        <v>7921</v>
      </c>
      <c r="T2407">
        <v>1702</v>
      </c>
      <c r="U2407">
        <v>5297</v>
      </c>
      <c r="V2407">
        <v>11135</v>
      </c>
      <c r="W2407">
        <v>237</v>
      </c>
      <c r="X2407">
        <v>48</v>
      </c>
      <c r="Y2407">
        <v>0</v>
      </c>
      <c r="Z2407">
        <v>0</v>
      </c>
      <c r="AA2407">
        <v>0</v>
      </c>
      <c r="AB2407">
        <v>1</v>
      </c>
      <c r="AC2407" t="s">
        <v>314</v>
      </c>
      <c r="AD2407" t="s">
        <v>5071</v>
      </c>
      <c r="AE2407">
        <v>1.87</v>
      </c>
    </row>
    <row r="2408" spans="1:31">
      <c r="A2408" t="s">
        <v>5484</v>
      </c>
      <c r="B2408">
        <v>2012</v>
      </c>
      <c r="C2408" t="s">
        <v>5071</v>
      </c>
      <c r="D2408" t="s">
        <v>523</v>
      </c>
      <c r="E2408" t="s">
        <v>55</v>
      </c>
      <c r="F2408" t="s">
        <v>55</v>
      </c>
      <c r="G2408" t="s">
        <v>55</v>
      </c>
      <c r="H2408" t="s">
        <v>55</v>
      </c>
      <c r="I2408" t="s">
        <v>72</v>
      </c>
      <c r="J2408" t="s">
        <v>55</v>
      </c>
      <c r="K2408">
        <v>14.407382</v>
      </c>
      <c r="L2408">
        <v>1.8684890000000001</v>
      </c>
      <c r="M2408">
        <v>10.919</v>
      </c>
      <c r="N2408">
        <v>18.504999999999999</v>
      </c>
      <c r="O2408" t="s">
        <v>57</v>
      </c>
      <c r="P2408" t="s">
        <v>5485</v>
      </c>
      <c r="Q2408">
        <v>4.0979999999999999</v>
      </c>
      <c r="R2408">
        <v>3.4889999999999999</v>
      </c>
      <c r="S2408">
        <v>24025</v>
      </c>
      <c r="T2408">
        <v>3293</v>
      </c>
      <c r="U2408">
        <v>18207</v>
      </c>
      <c r="V2408">
        <v>30859</v>
      </c>
      <c r="W2408">
        <v>537</v>
      </c>
      <c r="X2408">
        <v>84</v>
      </c>
      <c r="Y2408">
        <v>0</v>
      </c>
      <c r="Z2408">
        <v>0</v>
      </c>
      <c r="AA2408">
        <v>0</v>
      </c>
      <c r="AB2408">
        <v>1</v>
      </c>
      <c r="AC2408" t="s">
        <v>5486</v>
      </c>
      <c r="AD2408" t="s">
        <v>5071</v>
      </c>
      <c r="AE2408">
        <v>1.52</v>
      </c>
    </row>
    <row r="2409" spans="1:31">
      <c r="A2409" t="s">
        <v>5487</v>
      </c>
      <c r="B2409">
        <v>2012</v>
      </c>
      <c r="C2409" t="s">
        <v>5071</v>
      </c>
      <c r="D2409" t="s">
        <v>523</v>
      </c>
      <c r="E2409" t="s">
        <v>55</v>
      </c>
      <c r="F2409" t="s">
        <v>55</v>
      </c>
      <c r="G2409" t="s">
        <v>55</v>
      </c>
      <c r="H2409" t="s">
        <v>55</v>
      </c>
      <c r="I2409" t="s">
        <v>72</v>
      </c>
      <c r="J2409" t="s">
        <v>137</v>
      </c>
      <c r="K2409">
        <v>21.995615000000001</v>
      </c>
      <c r="L2409">
        <v>8.7273910000000008</v>
      </c>
      <c r="M2409">
        <v>7.6230000000000002</v>
      </c>
      <c r="N2409">
        <v>43.970999999999997</v>
      </c>
      <c r="O2409" t="s">
        <v>57</v>
      </c>
      <c r="P2409" t="s">
        <v>5488</v>
      </c>
      <c r="Q2409">
        <v>21.975999999999999</v>
      </c>
      <c r="R2409">
        <v>14.372</v>
      </c>
      <c r="S2409">
        <v>5758</v>
      </c>
      <c r="T2409">
        <v>2520</v>
      </c>
      <c r="U2409">
        <v>1996</v>
      </c>
      <c r="V2409">
        <v>11511</v>
      </c>
      <c r="W2409">
        <v>46</v>
      </c>
      <c r="X2409">
        <v>10</v>
      </c>
      <c r="Y2409">
        <v>0</v>
      </c>
      <c r="Z2409">
        <v>0</v>
      </c>
      <c r="AA2409">
        <v>0</v>
      </c>
      <c r="AB2409">
        <v>1</v>
      </c>
      <c r="AC2409" t="s">
        <v>5489</v>
      </c>
      <c r="AD2409" t="s">
        <v>5071</v>
      </c>
      <c r="AE2409">
        <v>2</v>
      </c>
    </row>
    <row r="2410" spans="1:31">
      <c r="A2410" t="s">
        <v>5490</v>
      </c>
      <c r="B2410">
        <v>2012</v>
      </c>
      <c r="C2410" t="s">
        <v>5071</v>
      </c>
      <c r="D2410" t="s">
        <v>523</v>
      </c>
      <c r="E2410" t="s">
        <v>55</v>
      </c>
      <c r="F2410" t="s">
        <v>55</v>
      </c>
      <c r="G2410" t="s">
        <v>55</v>
      </c>
      <c r="H2410" t="s">
        <v>55</v>
      </c>
      <c r="I2410" t="s">
        <v>72</v>
      </c>
      <c r="J2410" t="s">
        <v>141</v>
      </c>
      <c r="K2410">
        <v>19.326366</v>
      </c>
      <c r="L2410">
        <v>5.0482279999999999</v>
      </c>
      <c r="M2410">
        <v>10.398</v>
      </c>
      <c r="N2410">
        <v>31.338000000000001</v>
      </c>
      <c r="O2410" t="s">
        <v>57</v>
      </c>
      <c r="P2410" t="s">
        <v>5491</v>
      </c>
      <c r="Q2410">
        <v>12.012</v>
      </c>
      <c r="R2410">
        <v>8.9280000000000008</v>
      </c>
      <c r="S2410">
        <v>5827</v>
      </c>
      <c r="T2410">
        <v>1543</v>
      </c>
      <c r="U2410">
        <v>3135</v>
      </c>
      <c r="V2410">
        <v>9449</v>
      </c>
      <c r="W2410">
        <v>77</v>
      </c>
      <c r="X2410">
        <v>15</v>
      </c>
      <c r="Y2410">
        <v>0</v>
      </c>
      <c r="Z2410">
        <v>0</v>
      </c>
      <c r="AA2410">
        <v>0</v>
      </c>
      <c r="AB2410">
        <v>1</v>
      </c>
      <c r="AC2410" t="s">
        <v>318</v>
      </c>
      <c r="AD2410" t="s">
        <v>5071</v>
      </c>
      <c r="AE2410">
        <v>1.24</v>
      </c>
    </row>
    <row r="2411" spans="1:31">
      <c r="A2411" t="s">
        <v>5492</v>
      </c>
      <c r="B2411">
        <v>2012</v>
      </c>
      <c r="C2411" t="s">
        <v>5071</v>
      </c>
      <c r="D2411" t="s">
        <v>523</v>
      </c>
      <c r="E2411" t="s">
        <v>55</v>
      </c>
      <c r="F2411" t="s">
        <v>55</v>
      </c>
      <c r="G2411" t="s">
        <v>55</v>
      </c>
      <c r="H2411" t="s">
        <v>55</v>
      </c>
      <c r="I2411" t="s">
        <v>72</v>
      </c>
      <c r="J2411" t="s">
        <v>145</v>
      </c>
      <c r="K2411">
        <v>7.11158</v>
      </c>
      <c r="L2411">
        <v>2.6952289999999999</v>
      </c>
      <c r="M2411">
        <v>2.7949999999999999</v>
      </c>
      <c r="N2411">
        <v>14.422000000000001</v>
      </c>
      <c r="O2411" t="s">
        <v>57</v>
      </c>
      <c r="P2411" t="s">
        <v>5493</v>
      </c>
      <c r="Q2411">
        <v>7.3109999999999999</v>
      </c>
      <c r="R2411">
        <v>4.3170000000000002</v>
      </c>
      <c r="S2411">
        <v>2487</v>
      </c>
      <c r="T2411">
        <v>920</v>
      </c>
      <c r="U2411">
        <v>977</v>
      </c>
      <c r="V2411">
        <v>5044</v>
      </c>
      <c r="W2411">
        <v>97</v>
      </c>
      <c r="X2411">
        <v>10</v>
      </c>
      <c r="Y2411">
        <v>0</v>
      </c>
      <c r="Z2411">
        <v>0</v>
      </c>
      <c r="AA2411">
        <v>0</v>
      </c>
      <c r="AB2411">
        <v>1</v>
      </c>
      <c r="AC2411" t="s">
        <v>236</v>
      </c>
      <c r="AD2411" t="s">
        <v>5071</v>
      </c>
      <c r="AE2411">
        <v>1.06</v>
      </c>
    </row>
    <row r="2412" spans="1:31">
      <c r="A2412" t="s">
        <v>5494</v>
      </c>
      <c r="B2412">
        <v>2012</v>
      </c>
      <c r="C2412" t="s">
        <v>5071</v>
      </c>
      <c r="D2412" t="s">
        <v>523</v>
      </c>
      <c r="E2412" t="s">
        <v>55</v>
      </c>
      <c r="F2412" t="s">
        <v>55</v>
      </c>
      <c r="G2412" t="s">
        <v>55</v>
      </c>
      <c r="H2412" t="s">
        <v>55</v>
      </c>
      <c r="I2412" t="s">
        <v>72</v>
      </c>
      <c r="J2412" t="s">
        <v>149</v>
      </c>
      <c r="K2412">
        <v>10.235046000000001</v>
      </c>
      <c r="L2412">
        <v>2.7497850000000001</v>
      </c>
      <c r="M2412">
        <v>5.4870000000000001</v>
      </c>
      <c r="N2412">
        <v>17.02</v>
      </c>
      <c r="O2412" t="s">
        <v>57</v>
      </c>
      <c r="P2412" t="s">
        <v>5495</v>
      </c>
      <c r="Q2412">
        <v>6.7850000000000001</v>
      </c>
      <c r="R2412">
        <v>4.7480000000000002</v>
      </c>
      <c r="S2412">
        <v>3971</v>
      </c>
      <c r="T2412">
        <v>1024</v>
      </c>
      <c r="U2412">
        <v>2129</v>
      </c>
      <c r="V2412">
        <v>6604</v>
      </c>
      <c r="W2412">
        <v>154</v>
      </c>
      <c r="X2412">
        <v>22</v>
      </c>
      <c r="Y2412">
        <v>0</v>
      </c>
      <c r="Z2412">
        <v>0</v>
      </c>
      <c r="AA2412">
        <v>0</v>
      </c>
      <c r="AB2412">
        <v>1</v>
      </c>
      <c r="AC2412" t="s">
        <v>63</v>
      </c>
      <c r="AD2412" t="s">
        <v>5071</v>
      </c>
      <c r="AE2412">
        <v>1.26</v>
      </c>
    </row>
    <row r="2413" spans="1:31">
      <c r="A2413" t="s">
        <v>5496</v>
      </c>
      <c r="B2413">
        <v>2012</v>
      </c>
      <c r="C2413" t="s">
        <v>5071</v>
      </c>
      <c r="D2413" t="s">
        <v>523</v>
      </c>
      <c r="E2413" t="s">
        <v>55</v>
      </c>
      <c r="F2413" t="s">
        <v>55</v>
      </c>
      <c r="G2413" t="s">
        <v>55</v>
      </c>
      <c r="H2413" t="s">
        <v>55</v>
      </c>
      <c r="I2413" t="s">
        <v>72</v>
      </c>
      <c r="J2413" t="s">
        <v>153</v>
      </c>
      <c r="K2413">
        <v>16.318462</v>
      </c>
      <c r="L2413">
        <v>3.5783320000000001</v>
      </c>
      <c r="M2413">
        <v>9.8889999999999993</v>
      </c>
      <c r="N2413">
        <v>24.692</v>
      </c>
      <c r="O2413" t="s">
        <v>57</v>
      </c>
      <c r="P2413" t="s">
        <v>5497</v>
      </c>
      <c r="Q2413">
        <v>8.3729999999999993</v>
      </c>
      <c r="R2413">
        <v>6.43</v>
      </c>
      <c r="S2413">
        <v>5981</v>
      </c>
      <c r="T2413">
        <v>1389</v>
      </c>
      <c r="U2413">
        <v>3625</v>
      </c>
      <c r="V2413">
        <v>9051</v>
      </c>
      <c r="W2413">
        <v>163</v>
      </c>
      <c r="X2413">
        <v>27</v>
      </c>
      <c r="Y2413">
        <v>0</v>
      </c>
      <c r="Z2413">
        <v>0</v>
      </c>
      <c r="AA2413">
        <v>0</v>
      </c>
      <c r="AB2413">
        <v>1</v>
      </c>
      <c r="AC2413" t="s">
        <v>123</v>
      </c>
      <c r="AD2413" t="s">
        <v>5071</v>
      </c>
      <c r="AE2413">
        <v>1.52</v>
      </c>
    </row>
    <row r="2414" spans="1:31">
      <c r="A2414" t="s">
        <v>5498</v>
      </c>
      <c r="B2414">
        <v>2012</v>
      </c>
      <c r="C2414" t="s">
        <v>5499</v>
      </c>
      <c r="D2414" t="s">
        <v>55</v>
      </c>
      <c r="E2414" t="s">
        <v>55</v>
      </c>
      <c r="F2414" t="s">
        <v>55</v>
      </c>
      <c r="G2414" t="s">
        <v>55</v>
      </c>
      <c r="H2414" t="s">
        <v>56</v>
      </c>
      <c r="I2414" t="s">
        <v>55</v>
      </c>
      <c r="J2414" t="s">
        <v>55</v>
      </c>
      <c r="K2414">
        <v>2.414444</v>
      </c>
      <c r="L2414">
        <v>1.5092939999999999</v>
      </c>
      <c r="M2414">
        <v>0.41199999999999998</v>
      </c>
      <c r="N2414">
        <v>7.4720000000000004</v>
      </c>
      <c r="O2414" t="s">
        <v>57</v>
      </c>
      <c r="P2414" t="s">
        <v>5500</v>
      </c>
      <c r="Q2414">
        <v>5.0570000000000004</v>
      </c>
      <c r="R2414">
        <v>2.0030000000000001</v>
      </c>
      <c r="S2414">
        <v>526</v>
      </c>
      <c r="T2414">
        <v>323</v>
      </c>
      <c r="U2414">
        <v>90</v>
      </c>
      <c r="V2414">
        <v>1628</v>
      </c>
      <c r="W2414">
        <v>61</v>
      </c>
      <c r="X2414">
        <v>3</v>
      </c>
      <c r="Y2414">
        <v>0</v>
      </c>
      <c r="Z2414">
        <v>0</v>
      </c>
      <c r="AA2414">
        <v>0</v>
      </c>
      <c r="AB2414">
        <v>1</v>
      </c>
      <c r="AC2414" t="s">
        <v>3377</v>
      </c>
      <c r="AD2414" t="s">
        <v>5499</v>
      </c>
      <c r="AE2414">
        <v>0.57999999999999996</v>
      </c>
    </row>
    <row r="2415" spans="1:31">
      <c r="A2415" t="s">
        <v>5501</v>
      </c>
      <c r="B2415">
        <v>2012</v>
      </c>
      <c r="C2415" t="s">
        <v>5499</v>
      </c>
      <c r="D2415" t="s">
        <v>55</v>
      </c>
      <c r="E2415" t="s">
        <v>55</v>
      </c>
      <c r="F2415" t="s">
        <v>55</v>
      </c>
      <c r="G2415" t="s">
        <v>55</v>
      </c>
      <c r="H2415" t="s">
        <v>56</v>
      </c>
      <c r="I2415" t="s">
        <v>61</v>
      </c>
      <c r="J2415" t="s">
        <v>55</v>
      </c>
      <c r="K2415">
        <v>2.868868</v>
      </c>
      <c r="L2415">
        <v>2.1738659999999999</v>
      </c>
      <c r="M2415">
        <v>0.27700000000000002</v>
      </c>
      <c r="N2415">
        <v>10.760999999999999</v>
      </c>
      <c r="O2415" t="s">
        <v>57</v>
      </c>
      <c r="P2415" t="s">
        <v>5502</v>
      </c>
      <c r="Q2415">
        <v>7.8920000000000003</v>
      </c>
      <c r="R2415">
        <v>2.5920000000000001</v>
      </c>
      <c r="S2415">
        <v>292</v>
      </c>
      <c r="T2415">
        <v>212</v>
      </c>
      <c r="U2415">
        <v>28</v>
      </c>
      <c r="V2415">
        <v>1094</v>
      </c>
      <c r="W2415">
        <v>35</v>
      </c>
      <c r="X2415">
        <v>2</v>
      </c>
      <c r="Y2415">
        <v>0</v>
      </c>
      <c r="Z2415">
        <v>0</v>
      </c>
      <c r="AA2415">
        <v>0</v>
      </c>
      <c r="AB2415">
        <v>1</v>
      </c>
      <c r="AC2415" t="s">
        <v>3394</v>
      </c>
      <c r="AD2415" t="s">
        <v>5499</v>
      </c>
      <c r="AE2415">
        <v>0.57999999999999996</v>
      </c>
    </row>
    <row r="2416" spans="1:31">
      <c r="A2416" t="s">
        <v>5503</v>
      </c>
      <c r="B2416">
        <v>2012</v>
      </c>
      <c r="C2416" t="s">
        <v>5499</v>
      </c>
      <c r="D2416" t="s">
        <v>55</v>
      </c>
      <c r="E2416" t="s">
        <v>55</v>
      </c>
      <c r="F2416" t="s">
        <v>55</v>
      </c>
      <c r="G2416" t="s">
        <v>55</v>
      </c>
      <c r="H2416" t="s">
        <v>65</v>
      </c>
      <c r="I2416" t="s">
        <v>55</v>
      </c>
      <c r="J2416" t="s">
        <v>55</v>
      </c>
      <c r="K2416">
        <v>6.7179489999999999</v>
      </c>
      <c r="L2416">
        <v>2.4857089999999999</v>
      </c>
      <c r="M2416">
        <v>2.7090000000000001</v>
      </c>
      <c r="N2416">
        <v>13.449</v>
      </c>
      <c r="O2416" t="s">
        <v>57</v>
      </c>
      <c r="P2416" t="s">
        <v>5504</v>
      </c>
      <c r="Q2416">
        <v>6.7309999999999999</v>
      </c>
      <c r="R2416">
        <v>4.0090000000000003</v>
      </c>
      <c r="S2416">
        <v>3885</v>
      </c>
      <c r="T2416">
        <v>1480</v>
      </c>
      <c r="U2416">
        <v>1567</v>
      </c>
      <c r="V2416">
        <v>7778</v>
      </c>
      <c r="W2416">
        <v>215</v>
      </c>
      <c r="X2416">
        <v>14</v>
      </c>
      <c r="Y2416">
        <v>0</v>
      </c>
      <c r="Z2416">
        <v>0</v>
      </c>
      <c r="AA2416">
        <v>0</v>
      </c>
      <c r="AB2416">
        <v>1</v>
      </c>
      <c r="AC2416" t="s">
        <v>1102</v>
      </c>
      <c r="AD2416" t="s">
        <v>5499</v>
      </c>
      <c r="AE2416">
        <v>2.11</v>
      </c>
    </row>
    <row r="2417" spans="1:31">
      <c r="A2417" t="s">
        <v>5505</v>
      </c>
      <c r="B2417">
        <v>2012</v>
      </c>
      <c r="C2417" t="s">
        <v>5499</v>
      </c>
      <c r="D2417" t="s">
        <v>55</v>
      </c>
      <c r="E2417" t="s">
        <v>55</v>
      </c>
      <c r="F2417" t="s">
        <v>55</v>
      </c>
      <c r="G2417" t="s">
        <v>55</v>
      </c>
      <c r="H2417" t="s">
        <v>65</v>
      </c>
      <c r="I2417" t="s">
        <v>61</v>
      </c>
      <c r="J2417" t="s">
        <v>55</v>
      </c>
      <c r="K2417">
        <v>5.6079530000000002</v>
      </c>
      <c r="L2417">
        <v>2.5272540000000001</v>
      </c>
      <c r="M2417">
        <v>1.758</v>
      </c>
      <c r="N2417">
        <v>12.919</v>
      </c>
      <c r="O2417" t="s">
        <v>57</v>
      </c>
      <c r="P2417" t="s">
        <v>5506</v>
      </c>
      <c r="Q2417">
        <v>7.3109999999999999</v>
      </c>
      <c r="R2417">
        <v>3.85</v>
      </c>
      <c r="S2417">
        <v>1814</v>
      </c>
      <c r="T2417">
        <v>801</v>
      </c>
      <c r="U2417">
        <v>569</v>
      </c>
      <c r="V2417">
        <v>4180</v>
      </c>
      <c r="W2417">
        <v>140</v>
      </c>
      <c r="X2417">
        <v>9</v>
      </c>
      <c r="Y2417">
        <v>0</v>
      </c>
      <c r="Z2417">
        <v>0</v>
      </c>
      <c r="AA2417">
        <v>0</v>
      </c>
      <c r="AB2417">
        <v>1</v>
      </c>
      <c r="AC2417" t="s">
        <v>456</v>
      </c>
      <c r="AD2417" t="s">
        <v>5499</v>
      </c>
      <c r="AE2417">
        <v>1.68</v>
      </c>
    </row>
    <row r="2418" spans="1:31">
      <c r="A2418" t="s">
        <v>5507</v>
      </c>
      <c r="B2418">
        <v>2012</v>
      </c>
      <c r="C2418" t="s">
        <v>5499</v>
      </c>
      <c r="D2418" t="s">
        <v>55</v>
      </c>
      <c r="E2418" t="s">
        <v>55</v>
      </c>
      <c r="F2418" t="s">
        <v>55</v>
      </c>
      <c r="G2418" t="s">
        <v>55</v>
      </c>
      <c r="H2418" t="s">
        <v>65</v>
      </c>
      <c r="I2418" t="s">
        <v>72</v>
      </c>
      <c r="J2418" t="s">
        <v>55</v>
      </c>
      <c r="K2418">
        <v>8.1276759999999992</v>
      </c>
      <c r="L2418">
        <v>4.9855549999999997</v>
      </c>
      <c r="M2418">
        <v>1.3580000000000001</v>
      </c>
      <c r="N2418">
        <v>23.904</v>
      </c>
      <c r="O2418" t="s">
        <v>57</v>
      </c>
      <c r="P2418" t="s">
        <v>5508</v>
      </c>
      <c r="Q2418">
        <v>15.776</v>
      </c>
      <c r="R2418">
        <v>6.77</v>
      </c>
      <c r="S2418">
        <v>2071</v>
      </c>
      <c r="T2418">
        <v>1274</v>
      </c>
      <c r="U2418">
        <v>346</v>
      </c>
      <c r="V2418">
        <v>6090</v>
      </c>
      <c r="W2418">
        <v>75</v>
      </c>
      <c r="X2418">
        <v>5</v>
      </c>
      <c r="Y2418">
        <v>0</v>
      </c>
      <c r="Z2418">
        <v>0</v>
      </c>
      <c r="AA2418">
        <v>0</v>
      </c>
      <c r="AB2418">
        <v>1</v>
      </c>
      <c r="AC2418" t="s">
        <v>3639</v>
      </c>
      <c r="AD2418" t="s">
        <v>5499</v>
      </c>
      <c r="AE2418">
        <v>2.46</v>
      </c>
    </row>
    <row r="2419" spans="1:31">
      <c r="A2419" t="s">
        <v>5509</v>
      </c>
      <c r="B2419">
        <v>2012</v>
      </c>
      <c r="C2419" t="s">
        <v>5499</v>
      </c>
      <c r="D2419" t="s">
        <v>55</v>
      </c>
      <c r="E2419" t="s">
        <v>55</v>
      </c>
      <c r="F2419" t="s">
        <v>55</v>
      </c>
      <c r="G2419" t="s">
        <v>55</v>
      </c>
      <c r="H2419" t="s">
        <v>76</v>
      </c>
      <c r="I2419" t="s">
        <v>55</v>
      </c>
      <c r="J2419" t="s">
        <v>55</v>
      </c>
      <c r="K2419">
        <v>8.8093249999999994</v>
      </c>
      <c r="L2419">
        <v>1.90432</v>
      </c>
      <c r="M2419">
        <v>5.431</v>
      </c>
      <c r="N2419">
        <v>13.336</v>
      </c>
      <c r="O2419" t="s">
        <v>57</v>
      </c>
      <c r="P2419" t="s">
        <v>5510</v>
      </c>
      <c r="Q2419">
        <v>4.5259999999999998</v>
      </c>
      <c r="R2419">
        <v>3.3780000000000001</v>
      </c>
      <c r="S2419">
        <v>8401</v>
      </c>
      <c r="T2419">
        <v>1881</v>
      </c>
      <c r="U2419">
        <v>5180</v>
      </c>
      <c r="V2419">
        <v>12718</v>
      </c>
      <c r="W2419">
        <v>387</v>
      </c>
      <c r="X2419">
        <v>38</v>
      </c>
      <c r="Y2419">
        <v>0</v>
      </c>
      <c r="Z2419">
        <v>0</v>
      </c>
      <c r="AA2419">
        <v>0</v>
      </c>
      <c r="AB2419">
        <v>1</v>
      </c>
      <c r="AC2419" t="s">
        <v>1096</v>
      </c>
      <c r="AD2419" t="s">
        <v>5499</v>
      </c>
      <c r="AE2419">
        <v>1.74</v>
      </c>
    </row>
    <row r="2420" spans="1:31">
      <c r="A2420" t="s">
        <v>5511</v>
      </c>
      <c r="B2420">
        <v>2012</v>
      </c>
      <c r="C2420" t="s">
        <v>5499</v>
      </c>
      <c r="D2420" t="s">
        <v>55</v>
      </c>
      <c r="E2420" t="s">
        <v>55</v>
      </c>
      <c r="F2420" t="s">
        <v>55</v>
      </c>
      <c r="G2420" t="s">
        <v>55</v>
      </c>
      <c r="H2420" t="s">
        <v>76</v>
      </c>
      <c r="I2420" t="s">
        <v>61</v>
      </c>
      <c r="J2420" t="s">
        <v>55</v>
      </c>
      <c r="K2420">
        <v>7.7790039999999996</v>
      </c>
      <c r="L2420">
        <v>1.940339</v>
      </c>
      <c r="M2420">
        <v>4.4080000000000004</v>
      </c>
      <c r="N2420">
        <v>12.528</v>
      </c>
      <c r="O2420" t="s">
        <v>57</v>
      </c>
      <c r="P2420" t="s">
        <v>5512</v>
      </c>
      <c r="Q2420">
        <v>4.7489999999999997</v>
      </c>
      <c r="R2420">
        <v>3.371</v>
      </c>
      <c r="S2420">
        <v>3716</v>
      </c>
      <c r="T2420">
        <v>980</v>
      </c>
      <c r="U2420">
        <v>2106</v>
      </c>
      <c r="V2420">
        <v>5985</v>
      </c>
      <c r="W2420">
        <v>254</v>
      </c>
      <c r="X2420">
        <v>24</v>
      </c>
      <c r="Y2420">
        <v>0</v>
      </c>
      <c r="Z2420">
        <v>0</v>
      </c>
      <c r="AA2420">
        <v>0</v>
      </c>
      <c r="AB2420">
        <v>1</v>
      </c>
      <c r="AC2420" t="s">
        <v>249</v>
      </c>
      <c r="AD2420" t="s">
        <v>5499</v>
      </c>
      <c r="AE2420">
        <v>1.33</v>
      </c>
    </row>
    <row r="2421" spans="1:31">
      <c r="A2421" t="s">
        <v>5513</v>
      </c>
      <c r="B2421">
        <v>2012</v>
      </c>
      <c r="C2421" t="s">
        <v>5499</v>
      </c>
      <c r="D2421" t="s">
        <v>55</v>
      </c>
      <c r="E2421" t="s">
        <v>55</v>
      </c>
      <c r="F2421" t="s">
        <v>55</v>
      </c>
      <c r="G2421" t="s">
        <v>55</v>
      </c>
      <c r="H2421" t="s">
        <v>76</v>
      </c>
      <c r="I2421" t="s">
        <v>72</v>
      </c>
      <c r="J2421" t="s">
        <v>55</v>
      </c>
      <c r="K2421">
        <v>9.8436620000000001</v>
      </c>
      <c r="L2421">
        <v>3.3239350000000001</v>
      </c>
      <c r="M2421">
        <v>4.3369999999999997</v>
      </c>
      <c r="N2421">
        <v>18.5</v>
      </c>
      <c r="O2421" t="s">
        <v>57</v>
      </c>
      <c r="P2421" t="s">
        <v>5514</v>
      </c>
      <c r="Q2421">
        <v>8.657</v>
      </c>
      <c r="R2421">
        <v>5.5060000000000002</v>
      </c>
      <c r="S2421">
        <v>4685</v>
      </c>
      <c r="T2421">
        <v>1635</v>
      </c>
      <c r="U2421">
        <v>2064</v>
      </c>
      <c r="V2421">
        <v>8804</v>
      </c>
      <c r="W2421">
        <v>133</v>
      </c>
      <c r="X2421">
        <v>14</v>
      </c>
      <c r="Y2421">
        <v>0</v>
      </c>
      <c r="Z2421">
        <v>0</v>
      </c>
      <c r="AA2421">
        <v>0</v>
      </c>
      <c r="AB2421">
        <v>1</v>
      </c>
      <c r="AC2421" t="s">
        <v>379</v>
      </c>
      <c r="AD2421" t="s">
        <v>5499</v>
      </c>
      <c r="AE2421">
        <v>1.64</v>
      </c>
    </row>
    <row r="2422" spans="1:31">
      <c r="A2422" t="s">
        <v>5515</v>
      </c>
      <c r="B2422">
        <v>2012</v>
      </c>
      <c r="C2422" t="s">
        <v>5499</v>
      </c>
      <c r="D2422" t="s">
        <v>55</v>
      </c>
      <c r="E2422" t="s">
        <v>55</v>
      </c>
      <c r="F2422" t="s">
        <v>55</v>
      </c>
      <c r="G2422" t="s">
        <v>55</v>
      </c>
      <c r="H2422" t="s">
        <v>86</v>
      </c>
      <c r="I2422" t="s">
        <v>55</v>
      </c>
      <c r="J2422" t="s">
        <v>55</v>
      </c>
      <c r="K2422">
        <v>10.971752</v>
      </c>
      <c r="L2422">
        <v>1.763973</v>
      </c>
      <c r="M2422">
        <v>7.742</v>
      </c>
      <c r="N2422">
        <v>14.958</v>
      </c>
      <c r="O2422" t="s">
        <v>57</v>
      </c>
      <c r="P2422" t="s">
        <v>5516</v>
      </c>
      <c r="Q2422">
        <v>3.9870000000000001</v>
      </c>
      <c r="R2422">
        <v>3.23</v>
      </c>
      <c r="S2422">
        <v>9099</v>
      </c>
      <c r="T2422">
        <v>1550</v>
      </c>
      <c r="U2422">
        <v>6420</v>
      </c>
      <c r="V2422">
        <v>12405</v>
      </c>
      <c r="W2422">
        <v>402</v>
      </c>
      <c r="X2422">
        <v>54</v>
      </c>
      <c r="Y2422">
        <v>0</v>
      </c>
      <c r="Z2422">
        <v>0</v>
      </c>
      <c r="AA2422">
        <v>0</v>
      </c>
      <c r="AB2422">
        <v>1</v>
      </c>
      <c r="AC2422" t="s">
        <v>663</v>
      </c>
      <c r="AD2422" t="s">
        <v>5499</v>
      </c>
      <c r="AE2422">
        <v>1.28</v>
      </c>
    </row>
    <row r="2423" spans="1:31">
      <c r="A2423" t="s">
        <v>5517</v>
      </c>
      <c r="B2423">
        <v>2012</v>
      </c>
      <c r="C2423" t="s">
        <v>5499</v>
      </c>
      <c r="D2423" t="s">
        <v>55</v>
      </c>
      <c r="E2423" t="s">
        <v>55</v>
      </c>
      <c r="F2423" t="s">
        <v>55</v>
      </c>
      <c r="G2423" t="s">
        <v>55</v>
      </c>
      <c r="H2423" t="s">
        <v>86</v>
      </c>
      <c r="I2423" t="s">
        <v>61</v>
      </c>
      <c r="J2423" t="s">
        <v>55</v>
      </c>
      <c r="K2423">
        <v>12.018826000000001</v>
      </c>
      <c r="L2423">
        <v>2.6212849999999999</v>
      </c>
      <c r="M2423">
        <v>7.3460000000000001</v>
      </c>
      <c r="N2423">
        <v>18.213999999999999</v>
      </c>
      <c r="O2423" t="s">
        <v>57</v>
      </c>
      <c r="P2423" t="s">
        <v>5518</v>
      </c>
      <c r="Q2423">
        <v>6.1950000000000003</v>
      </c>
      <c r="R2423">
        <v>4.673</v>
      </c>
      <c r="S2423">
        <v>4877</v>
      </c>
      <c r="T2423">
        <v>1169</v>
      </c>
      <c r="U2423">
        <v>2981</v>
      </c>
      <c r="V2423">
        <v>7390</v>
      </c>
      <c r="W2423">
        <v>250</v>
      </c>
      <c r="X2423">
        <v>32</v>
      </c>
      <c r="Y2423">
        <v>0</v>
      </c>
      <c r="Z2423">
        <v>0</v>
      </c>
      <c r="AA2423">
        <v>0</v>
      </c>
      <c r="AB2423">
        <v>1</v>
      </c>
      <c r="AC2423" t="s">
        <v>201</v>
      </c>
      <c r="AD2423" t="s">
        <v>5499</v>
      </c>
      <c r="AE2423">
        <v>1.62</v>
      </c>
    </row>
    <row r="2424" spans="1:31">
      <c r="A2424" t="s">
        <v>5519</v>
      </c>
      <c r="B2424">
        <v>2012</v>
      </c>
      <c r="C2424" t="s">
        <v>5499</v>
      </c>
      <c r="D2424" t="s">
        <v>55</v>
      </c>
      <c r="E2424" t="s">
        <v>55</v>
      </c>
      <c r="F2424" t="s">
        <v>55</v>
      </c>
      <c r="G2424" t="s">
        <v>55</v>
      </c>
      <c r="H2424" t="s">
        <v>86</v>
      </c>
      <c r="I2424" t="s">
        <v>72</v>
      </c>
      <c r="J2424" t="s">
        <v>55</v>
      </c>
      <c r="K2424">
        <v>9.9686450000000004</v>
      </c>
      <c r="L2424">
        <v>2.3135970000000001</v>
      </c>
      <c r="M2424">
        <v>5.8970000000000002</v>
      </c>
      <c r="N2424">
        <v>15.515000000000001</v>
      </c>
      <c r="O2424" t="s">
        <v>57</v>
      </c>
      <c r="P2424" t="s">
        <v>5520</v>
      </c>
      <c r="Q2424">
        <v>5.5460000000000003</v>
      </c>
      <c r="R2424">
        <v>4.0720000000000001</v>
      </c>
      <c r="S2424">
        <v>4222</v>
      </c>
      <c r="T2424">
        <v>975</v>
      </c>
      <c r="U2424">
        <v>2497</v>
      </c>
      <c r="V2424">
        <v>6571</v>
      </c>
      <c r="W2424">
        <v>152</v>
      </c>
      <c r="X2424">
        <v>22</v>
      </c>
      <c r="Y2424">
        <v>0</v>
      </c>
      <c r="Z2424">
        <v>0</v>
      </c>
      <c r="AA2424">
        <v>0</v>
      </c>
      <c r="AB2424">
        <v>1</v>
      </c>
      <c r="AC2424" t="s">
        <v>63</v>
      </c>
      <c r="AD2424" t="s">
        <v>5499</v>
      </c>
      <c r="AE2424">
        <v>0.9</v>
      </c>
    </row>
    <row r="2425" spans="1:31">
      <c r="A2425" t="s">
        <v>5521</v>
      </c>
      <c r="B2425">
        <v>2012</v>
      </c>
      <c r="C2425" t="s">
        <v>5499</v>
      </c>
      <c r="D2425" t="s">
        <v>55</v>
      </c>
      <c r="E2425" t="s">
        <v>55</v>
      </c>
      <c r="F2425" t="s">
        <v>55</v>
      </c>
      <c r="G2425" t="s">
        <v>55</v>
      </c>
      <c r="H2425" t="s">
        <v>96</v>
      </c>
      <c r="I2425" t="s">
        <v>55</v>
      </c>
      <c r="J2425" t="s">
        <v>55</v>
      </c>
      <c r="K2425">
        <v>19.804233</v>
      </c>
      <c r="L2425">
        <v>2.7836669999999999</v>
      </c>
      <c r="M2425">
        <v>14.584</v>
      </c>
      <c r="N2425">
        <v>25.917999999999999</v>
      </c>
      <c r="O2425" t="s">
        <v>57</v>
      </c>
      <c r="P2425" t="s">
        <v>5522</v>
      </c>
      <c r="Q2425">
        <v>6.1139999999999999</v>
      </c>
      <c r="R2425">
        <v>5.22</v>
      </c>
      <c r="S2425">
        <v>18653</v>
      </c>
      <c r="T2425">
        <v>3117</v>
      </c>
      <c r="U2425">
        <v>13736</v>
      </c>
      <c r="V2425">
        <v>24412</v>
      </c>
      <c r="W2425">
        <v>416</v>
      </c>
      <c r="X2425">
        <v>73</v>
      </c>
      <c r="Y2425">
        <v>0</v>
      </c>
      <c r="Z2425">
        <v>0</v>
      </c>
      <c r="AA2425">
        <v>0</v>
      </c>
      <c r="AB2425">
        <v>1</v>
      </c>
      <c r="AC2425" t="s">
        <v>252</v>
      </c>
      <c r="AD2425" t="s">
        <v>5499</v>
      </c>
      <c r="AE2425">
        <v>2.02</v>
      </c>
    </row>
    <row r="2426" spans="1:31">
      <c r="A2426" t="s">
        <v>5523</v>
      </c>
      <c r="B2426">
        <v>2012</v>
      </c>
      <c r="C2426" t="s">
        <v>5499</v>
      </c>
      <c r="D2426" t="s">
        <v>55</v>
      </c>
      <c r="E2426" t="s">
        <v>55</v>
      </c>
      <c r="F2426" t="s">
        <v>55</v>
      </c>
      <c r="G2426" t="s">
        <v>55</v>
      </c>
      <c r="H2426" t="s">
        <v>96</v>
      </c>
      <c r="I2426" t="s">
        <v>61</v>
      </c>
      <c r="J2426" t="s">
        <v>55</v>
      </c>
      <c r="K2426">
        <v>24.623726000000001</v>
      </c>
      <c r="L2426">
        <v>4.4069589999999996</v>
      </c>
      <c r="M2426">
        <v>16.398</v>
      </c>
      <c r="N2426">
        <v>34.472999999999999</v>
      </c>
      <c r="O2426" t="s">
        <v>57</v>
      </c>
      <c r="P2426" t="s">
        <v>5524</v>
      </c>
      <c r="Q2426">
        <v>9.8490000000000002</v>
      </c>
      <c r="R2426">
        <v>8.2260000000000009</v>
      </c>
      <c r="S2426">
        <v>12344</v>
      </c>
      <c r="T2426">
        <v>2661</v>
      </c>
      <c r="U2426">
        <v>8221</v>
      </c>
      <c r="V2426">
        <v>17282</v>
      </c>
      <c r="W2426">
        <v>248</v>
      </c>
      <c r="X2426">
        <v>51</v>
      </c>
      <c r="Y2426">
        <v>0</v>
      </c>
      <c r="Z2426">
        <v>0</v>
      </c>
      <c r="AA2426">
        <v>0</v>
      </c>
      <c r="AB2426">
        <v>1</v>
      </c>
      <c r="AC2426" t="s">
        <v>608</v>
      </c>
      <c r="AD2426" t="s">
        <v>5499</v>
      </c>
      <c r="AE2426">
        <v>2.58</v>
      </c>
    </row>
    <row r="2427" spans="1:31">
      <c r="A2427" t="s">
        <v>5525</v>
      </c>
      <c r="B2427">
        <v>2012</v>
      </c>
      <c r="C2427" t="s">
        <v>5499</v>
      </c>
      <c r="D2427" t="s">
        <v>55</v>
      </c>
      <c r="E2427" t="s">
        <v>55</v>
      </c>
      <c r="F2427" t="s">
        <v>55</v>
      </c>
      <c r="G2427" t="s">
        <v>55</v>
      </c>
      <c r="H2427" t="s">
        <v>96</v>
      </c>
      <c r="I2427" t="s">
        <v>72</v>
      </c>
      <c r="J2427" t="s">
        <v>55</v>
      </c>
      <c r="K2427">
        <v>14.319986999999999</v>
      </c>
      <c r="L2427">
        <v>3.7326269999999999</v>
      </c>
      <c r="M2427">
        <v>7.782</v>
      </c>
      <c r="N2427">
        <v>23.373000000000001</v>
      </c>
      <c r="O2427" t="s">
        <v>57</v>
      </c>
      <c r="P2427" t="s">
        <v>5225</v>
      </c>
      <c r="Q2427">
        <v>9.0530000000000008</v>
      </c>
      <c r="R2427">
        <v>6.5380000000000003</v>
      </c>
      <c r="S2427">
        <v>6309</v>
      </c>
      <c r="T2427">
        <v>1741</v>
      </c>
      <c r="U2427">
        <v>3429</v>
      </c>
      <c r="V2427">
        <v>10297</v>
      </c>
      <c r="W2427">
        <v>168</v>
      </c>
      <c r="X2427">
        <v>22</v>
      </c>
      <c r="Y2427">
        <v>0</v>
      </c>
      <c r="Z2427">
        <v>0</v>
      </c>
      <c r="AA2427">
        <v>0</v>
      </c>
      <c r="AB2427">
        <v>1</v>
      </c>
      <c r="AC2427" t="s">
        <v>59</v>
      </c>
      <c r="AD2427" t="s">
        <v>5499</v>
      </c>
      <c r="AE2427">
        <v>1.9</v>
      </c>
    </row>
    <row r="2428" spans="1:31">
      <c r="A2428" t="s">
        <v>5526</v>
      </c>
      <c r="B2428">
        <v>2012</v>
      </c>
      <c r="C2428" t="s">
        <v>5499</v>
      </c>
      <c r="D2428" t="s">
        <v>55</v>
      </c>
      <c r="E2428" t="s">
        <v>55</v>
      </c>
      <c r="F2428" t="s">
        <v>55</v>
      </c>
      <c r="G2428" t="s">
        <v>55</v>
      </c>
      <c r="H2428" t="s">
        <v>105</v>
      </c>
      <c r="I2428" t="s">
        <v>55</v>
      </c>
      <c r="J2428" t="s">
        <v>55</v>
      </c>
      <c r="K2428">
        <v>22.306018999999999</v>
      </c>
      <c r="L2428">
        <v>3.406536</v>
      </c>
      <c r="M2428">
        <v>15.919</v>
      </c>
      <c r="N2428">
        <v>29.821000000000002</v>
      </c>
      <c r="O2428" t="s">
        <v>57</v>
      </c>
      <c r="P2428" t="s">
        <v>5527</v>
      </c>
      <c r="Q2428">
        <v>7.5140000000000002</v>
      </c>
      <c r="R2428">
        <v>6.3869999999999996</v>
      </c>
      <c r="S2428">
        <v>13045</v>
      </c>
      <c r="T2428">
        <v>2091</v>
      </c>
      <c r="U2428">
        <v>9310</v>
      </c>
      <c r="V2428">
        <v>17440</v>
      </c>
      <c r="W2428">
        <v>277</v>
      </c>
      <c r="X2428">
        <v>61</v>
      </c>
      <c r="Y2428">
        <v>0</v>
      </c>
      <c r="Z2428">
        <v>0</v>
      </c>
      <c r="AA2428">
        <v>0</v>
      </c>
      <c r="AB2428">
        <v>1</v>
      </c>
      <c r="AC2428" t="s">
        <v>676</v>
      </c>
      <c r="AD2428" t="s">
        <v>5499</v>
      </c>
      <c r="AE2428">
        <v>1.85</v>
      </c>
    </row>
    <row r="2429" spans="1:31">
      <c r="A2429" t="s">
        <v>5528</v>
      </c>
      <c r="B2429">
        <v>2012</v>
      </c>
      <c r="C2429" t="s">
        <v>5499</v>
      </c>
      <c r="D2429" t="s">
        <v>55</v>
      </c>
      <c r="E2429" t="s">
        <v>55</v>
      </c>
      <c r="F2429" t="s">
        <v>55</v>
      </c>
      <c r="G2429" t="s">
        <v>55</v>
      </c>
      <c r="H2429" t="s">
        <v>105</v>
      </c>
      <c r="I2429" t="s">
        <v>61</v>
      </c>
      <c r="J2429" t="s">
        <v>55</v>
      </c>
      <c r="K2429">
        <v>23.108867</v>
      </c>
      <c r="L2429">
        <v>4.1261999999999999</v>
      </c>
      <c r="M2429">
        <v>15.441000000000001</v>
      </c>
      <c r="N2429">
        <v>32.348999999999997</v>
      </c>
      <c r="O2429" t="s">
        <v>57</v>
      </c>
      <c r="P2429" t="s">
        <v>5529</v>
      </c>
      <c r="Q2429">
        <v>9.24</v>
      </c>
      <c r="R2429">
        <v>7.6680000000000001</v>
      </c>
      <c r="S2429">
        <v>7199</v>
      </c>
      <c r="T2429">
        <v>1315</v>
      </c>
      <c r="U2429">
        <v>4810</v>
      </c>
      <c r="V2429">
        <v>10078</v>
      </c>
      <c r="W2429">
        <v>169</v>
      </c>
      <c r="X2429">
        <v>42</v>
      </c>
      <c r="Y2429">
        <v>0</v>
      </c>
      <c r="Z2429">
        <v>0</v>
      </c>
      <c r="AA2429">
        <v>0</v>
      </c>
      <c r="AB2429">
        <v>1</v>
      </c>
      <c r="AC2429" t="s">
        <v>228</v>
      </c>
      <c r="AD2429" t="s">
        <v>5499</v>
      </c>
      <c r="AE2429">
        <v>1.61</v>
      </c>
    </row>
    <row r="2430" spans="1:31">
      <c r="A2430" t="s">
        <v>5530</v>
      </c>
      <c r="B2430">
        <v>2012</v>
      </c>
      <c r="C2430" t="s">
        <v>5499</v>
      </c>
      <c r="D2430" t="s">
        <v>55</v>
      </c>
      <c r="E2430" t="s">
        <v>55</v>
      </c>
      <c r="F2430" t="s">
        <v>55</v>
      </c>
      <c r="G2430" t="s">
        <v>55</v>
      </c>
      <c r="H2430" t="s">
        <v>105</v>
      </c>
      <c r="I2430" t="s">
        <v>72</v>
      </c>
      <c r="J2430" t="s">
        <v>55</v>
      </c>
      <c r="K2430">
        <v>21.390851000000001</v>
      </c>
      <c r="L2430">
        <v>5.663557</v>
      </c>
      <c r="M2430">
        <v>11.317</v>
      </c>
      <c r="N2430">
        <v>34.832000000000001</v>
      </c>
      <c r="O2430" t="s">
        <v>57</v>
      </c>
      <c r="P2430" t="s">
        <v>5531</v>
      </c>
      <c r="Q2430">
        <v>13.441000000000001</v>
      </c>
      <c r="R2430">
        <v>10.074</v>
      </c>
      <c r="S2430">
        <v>5846</v>
      </c>
      <c r="T2430">
        <v>1733</v>
      </c>
      <c r="U2430">
        <v>3093</v>
      </c>
      <c r="V2430">
        <v>9519</v>
      </c>
      <c r="W2430">
        <v>108</v>
      </c>
      <c r="X2430">
        <v>19</v>
      </c>
      <c r="Y2430">
        <v>0</v>
      </c>
      <c r="Z2430">
        <v>0</v>
      </c>
      <c r="AA2430">
        <v>0</v>
      </c>
      <c r="AB2430">
        <v>1</v>
      </c>
      <c r="AC2430" t="s">
        <v>59</v>
      </c>
      <c r="AD2430" t="s">
        <v>5499</v>
      </c>
      <c r="AE2430">
        <v>2.04</v>
      </c>
    </row>
    <row r="2431" spans="1:31">
      <c r="A2431" t="s">
        <v>5532</v>
      </c>
      <c r="B2431">
        <v>2012</v>
      </c>
      <c r="C2431" t="s">
        <v>5499</v>
      </c>
      <c r="D2431" t="s">
        <v>55</v>
      </c>
      <c r="E2431" t="s">
        <v>55</v>
      </c>
      <c r="F2431" t="s">
        <v>55</v>
      </c>
      <c r="G2431" t="s">
        <v>55</v>
      </c>
      <c r="H2431" t="s">
        <v>115</v>
      </c>
      <c r="I2431" t="s">
        <v>55</v>
      </c>
      <c r="J2431" t="s">
        <v>55</v>
      </c>
      <c r="K2431">
        <v>12.425508000000001</v>
      </c>
      <c r="L2431">
        <v>3.6615730000000002</v>
      </c>
      <c r="M2431">
        <v>6.1639999999999997</v>
      </c>
      <c r="N2431">
        <v>21.577999999999999</v>
      </c>
      <c r="O2431" t="s">
        <v>57</v>
      </c>
      <c r="P2431" t="s">
        <v>5533</v>
      </c>
      <c r="Q2431">
        <v>9.1519999999999992</v>
      </c>
      <c r="R2431">
        <v>6.2619999999999996</v>
      </c>
      <c r="S2431">
        <v>2951</v>
      </c>
      <c r="T2431">
        <v>901</v>
      </c>
      <c r="U2431">
        <v>1464</v>
      </c>
      <c r="V2431">
        <v>5124</v>
      </c>
      <c r="W2431">
        <v>138</v>
      </c>
      <c r="X2431">
        <v>17</v>
      </c>
      <c r="Y2431">
        <v>0</v>
      </c>
      <c r="Z2431">
        <v>0</v>
      </c>
      <c r="AA2431">
        <v>0</v>
      </c>
      <c r="AB2431">
        <v>1</v>
      </c>
      <c r="AC2431" t="s">
        <v>236</v>
      </c>
      <c r="AD2431" t="s">
        <v>5499</v>
      </c>
      <c r="AE2431">
        <v>1.69</v>
      </c>
    </row>
    <row r="2432" spans="1:31">
      <c r="A2432" t="s">
        <v>5534</v>
      </c>
      <c r="B2432">
        <v>2012</v>
      </c>
      <c r="C2432" t="s">
        <v>5499</v>
      </c>
      <c r="D2432" t="s">
        <v>55</v>
      </c>
      <c r="E2432" t="s">
        <v>55</v>
      </c>
      <c r="F2432" t="s">
        <v>55</v>
      </c>
      <c r="G2432" t="s">
        <v>55</v>
      </c>
      <c r="H2432" t="s">
        <v>115</v>
      </c>
      <c r="I2432" t="s">
        <v>61</v>
      </c>
      <c r="J2432" t="s">
        <v>55</v>
      </c>
      <c r="K2432">
        <v>12.693339</v>
      </c>
      <c r="L2432">
        <v>4.4894780000000001</v>
      </c>
      <c r="M2432">
        <v>5.2869999999999999</v>
      </c>
      <c r="N2432">
        <v>24.349</v>
      </c>
      <c r="O2432" t="s">
        <v>57</v>
      </c>
      <c r="P2432" t="s">
        <v>5535</v>
      </c>
      <c r="Q2432">
        <v>11.654999999999999</v>
      </c>
      <c r="R2432">
        <v>7.4059999999999997</v>
      </c>
      <c r="S2432">
        <v>1474</v>
      </c>
      <c r="T2432">
        <v>520</v>
      </c>
      <c r="U2432">
        <v>614</v>
      </c>
      <c r="V2432">
        <v>2827</v>
      </c>
      <c r="W2432">
        <v>79</v>
      </c>
      <c r="X2432">
        <v>11</v>
      </c>
      <c r="Y2432">
        <v>0</v>
      </c>
      <c r="Z2432">
        <v>0</v>
      </c>
      <c r="AA2432">
        <v>0</v>
      </c>
      <c r="AB2432">
        <v>1</v>
      </c>
      <c r="AC2432" t="s">
        <v>130</v>
      </c>
      <c r="AD2432" t="s">
        <v>5499</v>
      </c>
      <c r="AE2432">
        <v>1.42</v>
      </c>
    </row>
    <row r="2433" spans="1:31">
      <c r="A2433" t="s">
        <v>5536</v>
      </c>
      <c r="B2433">
        <v>2012</v>
      </c>
      <c r="C2433" t="s">
        <v>5499</v>
      </c>
      <c r="D2433" t="s">
        <v>55</v>
      </c>
      <c r="E2433" t="s">
        <v>55</v>
      </c>
      <c r="F2433" t="s">
        <v>55</v>
      </c>
      <c r="G2433" t="s">
        <v>55</v>
      </c>
      <c r="H2433" t="s">
        <v>115</v>
      </c>
      <c r="I2433" t="s">
        <v>72</v>
      </c>
      <c r="J2433" t="s">
        <v>55</v>
      </c>
      <c r="K2433">
        <v>12.169198</v>
      </c>
      <c r="L2433">
        <v>6.1244550000000002</v>
      </c>
      <c r="M2433">
        <v>3.0489999999999999</v>
      </c>
      <c r="N2433">
        <v>29.667000000000002</v>
      </c>
      <c r="O2433" t="s">
        <v>57</v>
      </c>
      <c r="P2433" t="s">
        <v>5537</v>
      </c>
      <c r="Q2433">
        <v>17.498000000000001</v>
      </c>
      <c r="R2433">
        <v>9.1199999999999992</v>
      </c>
      <c r="S2433">
        <v>1477</v>
      </c>
      <c r="T2433">
        <v>752</v>
      </c>
      <c r="U2433">
        <v>370</v>
      </c>
      <c r="V2433">
        <v>3600</v>
      </c>
      <c r="W2433">
        <v>59</v>
      </c>
      <c r="X2433">
        <v>6</v>
      </c>
      <c r="Y2433">
        <v>0</v>
      </c>
      <c r="Z2433">
        <v>0</v>
      </c>
      <c r="AA2433">
        <v>0</v>
      </c>
      <c r="AB2433">
        <v>1</v>
      </c>
      <c r="AC2433" t="s">
        <v>3360</v>
      </c>
      <c r="AD2433" t="s">
        <v>5499</v>
      </c>
      <c r="AE2433">
        <v>2.04</v>
      </c>
    </row>
    <row r="2434" spans="1:31">
      <c r="A2434" t="s">
        <v>5538</v>
      </c>
      <c r="B2434">
        <v>2012</v>
      </c>
      <c r="C2434" t="s">
        <v>5499</v>
      </c>
      <c r="D2434" t="s">
        <v>55</v>
      </c>
      <c r="E2434" t="s">
        <v>55</v>
      </c>
      <c r="F2434" t="s">
        <v>55</v>
      </c>
      <c r="G2434" t="s">
        <v>55</v>
      </c>
      <c r="H2434" t="s">
        <v>125</v>
      </c>
      <c r="I2434" t="s">
        <v>55</v>
      </c>
      <c r="J2434" t="s">
        <v>55</v>
      </c>
      <c r="K2434">
        <v>10.372139000000001</v>
      </c>
      <c r="L2434">
        <v>4.4145649999999996</v>
      </c>
      <c r="M2434">
        <v>3.464</v>
      </c>
      <c r="N2434">
        <v>22.536999999999999</v>
      </c>
      <c r="O2434" t="s">
        <v>57</v>
      </c>
      <c r="P2434" t="s">
        <v>5539</v>
      </c>
      <c r="Q2434">
        <v>12.164999999999999</v>
      </c>
      <c r="R2434">
        <v>6.9080000000000004</v>
      </c>
      <c r="S2434">
        <v>1029</v>
      </c>
      <c r="T2434">
        <v>437</v>
      </c>
      <c r="U2434">
        <v>344</v>
      </c>
      <c r="V2434">
        <v>2235</v>
      </c>
      <c r="W2434">
        <v>70</v>
      </c>
      <c r="X2434">
        <v>6</v>
      </c>
      <c r="Y2434">
        <v>0</v>
      </c>
      <c r="Z2434">
        <v>0</v>
      </c>
      <c r="AA2434">
        <v>0</v>
      </c>
      <c r="AB2434">
        <v>1</v>
      </c>
      <c r="AC2434" t="s">
        <v>3377</v>
      </c>
      <c r="AD2434" t="s">
        <v>5499</v>
      </c>
      <c r="AE2434">
        <v>1.45</v>
      </c>
    </row>
    <row r="2435" spans="1:31">
      <c r="A2435" t="s">
        <v>5540</v>
      </c>
      <c r="B2435">
        <v>2012</v>
      </c>
      <c r="C2435" t="s">
        <v>5499</v>
      </c>
      <c r="D2435" t="s">
        <v>55</v>
      </c>
      <c r="E2435" t="s">
        <v>55</v>
      </c>
      <c r="F2435" t="s">
        <v>55</v>
      </c>
      <c r="G2435" t="s">
        <v>55</v>
      </c>
      <c r="H2435" t="s">
        <v>125</v>
      </c>
      <c r="I2435" t="s">
        <v>61</v>
      </c>
      <c r="J2435" t="s">
        <v>55</v>
      </c>
      <c r="K2435">
        <v>10.280334999999999</v>
      </c>
      <c r="L2435">
        <v>6.2420609999999996</v>
      </c>
      <c r="M2435">
        <v>1.7450000000000001</v>
      </c>
      <c r="N2435">
        <v>29.405000000000001</v>
      </c>
      <c r="O2435" t="s">
        <v>57</v>
      </c>
      <c r="P2435" t="s">
        <v>3863</v>
      </c>
      <c r="Q2435">
        <v>19.125</v>
      </c>
      <c r="R2435">
        <v>8.5350000000000001</v>
      </c>
      <c r="S2435">
        <v>568</v>
      </c>
      <c r="T2435">
        <v>341</v>
      </c>
      <c r="U2435">
        <v>96</v>
      </c>
      <c r="V2435">
        <v>1625</v>
      </c>
      <c r="W2435">
        <v>40</v>
      </c>
      <c r="X2435">
        <v>3</v>
      </c>
      <c r="Y2435">
        <v>0</v>
      </c>
      <c r="Z2435">
        <v>0</v>
      </c>
      <c r="AA2435">
        <v>0</v>
      </c>
      <c r="AB2435">
        <v>1</v>
      </c>
      <c r="AC2435" t="s">
        <v>3377</v>
      </c>
      <c r="AD2435" t="s">
        <v>5499</v>
      </c>
      <c r="AE2435">
        <v>1.65</v>
      </c>
    </row>
    <row r="2436" spans="1:31">
      <c r="A2436" t="s">
        <v>5541</v>
      </c>
      <c r="B2436">
        <v>2012</v>
      </c>
      <c r="C2436" t="s">
        <v>5499</v>
      </c>
      <c r="D2436" t="s">
        <v>55</v>
      </c>
      <c r="E2436" t="s">
        <v>55</v>
      </c>
      <c r="F2436" t="s">
        <v>55</v>
      </c>
      <c r="G2436" t="s">
        <v>55</v>
      </c>
      <c r="H2436" t="s">
        <v>125</v>
      </c>
      <c r="I2436" t="s">
        <v>72</v>
      </c>
      <c r="J2436" t="s">
        <v>55</v>
      </c>
      <c r="K2436">
        <v>10.48762</v>
      </c>
      <c r="L2436">
        <v>6.5026669999999998</v>
      </c>
      <c r="M2436">
        <v>1.7</v>
      </c>
      <c r="N2436">
        <v>30.396999999999998</v>
      </c>
      <c r="O2436" t="s">
        <v>57</v>
      </c>
      <c r="P2436" t="s">
        <v>5542</v>
      </c>
      <c r="Q2436">
        <v>19.908999999999999</v>
      </c>
      <c r="R2436">
        <v>8.7880000000000003</v>
      </c>
      <c r="S2436">
        <v>461</v>
      </c>
      <c r="T2436">
        <v>282</v>
      </c>
      <c r="U2436">
        <v>75</v>
      </c>
      <c r="V2436">
        <v>1335</v>
      </c>
      <c r="W2436">
        <v>30</v>
      </c>
      <c r="X2436">
        <v>3</v>
      </c>
      <c r="Y2436">
        <v>0</v>
      </c>
      <c r="Z2436">
        <v>0</v>
      </c>
      <c r="AA2436">
        <v>0</v>
      </c>
      <c r="AB2436">
        <v>1</v>
      </c>
      <c r="AC2436" t="s">
        <v>3394</v>
      </c>
      <c r="AD2436" t="s">
        <v>5499</v>
      </c>
      <c r="AE2436">
        <v>1.31</v>
      </c>
    </row>
    <row r="2437" spans="1:31">
      <c r="A2437" t="s">
        <v>5543</v>
      </c>
      <c r="B2437">
        <v>2012</v>
      </c>
      <c r="C2437" t="s">
        <v>5499</v>
      </c>
      <c r="D2437" t="s">
        <v>55</v>
      </c>
      <c r="E2437" t="s">
        <v>55</v>
      </c>
      <c r="F2437" t="s">
        <v>55</v>
      </c>
      <c r="G2437" t="s">
        <v>55</v>
      </c>
      <c r="H2437" t="s">
        <v>55</v>
      </c>
      <c r="I2437" t="s">
        <v>55</v>
      </c>
      <c r="J2437" t="s">
        <v>55</v>
      </c>
      <c r="K2437">
        <v>12.963212</v>
      </c>
      <c r="L2437">
        <v>1.1119730000000001</v>
      </c>
      <c r="M2437">
        <v>10.852</v>
      </c>
      <c r="N2437">
        <v>15.317</v>
      </c>
      <c r="O2437" t="s">
        <v>57</v>
      </c>
      <c r="P2437" t="s">
        <v>5544</v>
      </c>
      <c r="Q2437">
        <v>2.3540000000000001</v>
      </c>
      <c r="R2437">
        <v>2.1110000000000002</v>
      </c>
      <c r="S2437">
        <v>57588</v>
      </c>
      <c r="T2437">
        <v>5580</v>
      </c>
      <c r="U2437">
        <v>48208</v>
      </c>
      <c r="V2437">
        <v>68043</v>
      </c>
      <c r="W2437">
        <v>1966</v>
      </c>
      <c r="X2437">
        <v>266</v>
      </c>
      <c r="Y2437">
        <v>0</v>
      </c>
      <c r="Z2437">
        <v>0</v>
      </c>
      <c r="AA2437">
        <v>0</v>
      </c>
      <c r="AB2437">
        <v>1</v>
      </c>
      <c r="AC2437" t="s">
        <v>1112</v>
      </c>
      <c r="AD2437" t="s">
        <v>5499</v>
      </c>
      <c r="AE2437">
        <v>2.15</v>
      </c>
    </row>
    <row r="2438" spans="1:31">
      <c r="A2438" t="s">
        <v>5545</v>
      </c>
      <c r="B2438">
        <v>2012</v>
      </c>
      <c r="C2438" t="s">
        <v>5499</v>
      </c>
      <c r="D2438" t="s">
        <v>55</v>
      </c>
      <c r="E2438" t="s">
        <v>55</v>
      </c>
      <c r="F2438" t="s">
        <v>55</v>
      </c>
      <c r="G2438" t="s">
        <v>55</v>
      </c>
      <c r="H2438" t="s">
        <v>55</v>
      </c>
      <c r="I2438" t="s">
        <v>55</v>
      </c>
      <c r="J2438" t="s">
        <v>137</v>
      </c>
      <c r="K2438">
        <v>15.507507</v>
      </c>
      <c r="L2438">
        <v>4.2695689999999997</v>
      </c>
      <c r="M2438">
        <v>8.0690000000000008</v>
      </c>
      <c r="N2438">
        <v>25.927</v>
      </c>
      <c r="O2438" t="s">
        <v>57</v>
      </c>
      <c r="P2438" t="s">
        <v>5546</v>
      </c>
      <c r="Q2438">
        <v>10.419</v>
      </c>
      <c r="R2438">
        <v>7.4379999999999997</v>
      </c>
      <c r="S2438">
        <v>8838</v>
      </c>
      <c r="T2438">
        <v>2680</v>
      </c>
      <c r="U2438">
        <v>4599</v>
      </c>
      <c r="V2438">
        <v>14777</v>
      </c>
      <c r="W2438">
        <v>137</v>
      </c>
      <c r="X2438">
        <v>21</v>
      </c>
      <c r="Y2438">
        <v>0</v>
      </c>
      <c r="Z2438">
        <v>0</v>
      </c>
      <c r="AA2438">
        <v>0</v>
      </c>
      <c r="AB2438">
        <v>1</v>
      </c>
      <c r="AC2438" t="s">
        <v>5547</v>
      </c>
      <c r="AD2438" t="s">
        <v>5499</v>
      </c>
      <c r="AE2438">
        <v>1.89</v>
      </c>
    </row>
    <row r="2439" spans="1:31">
      <c r="A2439" t="s">
        <v>5548</v>
      </c>
      <c r="B2439">
        <v>2012</v>
      </c>
      <c r="C2439" t="s">
        <v>5499</v>
      </c>
      <c r="D2439" t="s">
        <v>55</v>
      </c>
      <c r="E2439" t="s">
        <v>55</v>
      </c>
      <c r="F2439" t="s">
        <v>55</v>
      </c>
      <c r="G2439" t="s">
        <v>55</v>
      </c>
      <c r="H2439" t="s">
        <v>55</v>
      </c>
      <c r="I2439" t="s">
        <v>55</v>
      </c>
      <c r="J2439" t="s">
        <v>141</v>
      </c>
      <c r="K2439">
        <v>13.838037999999999</v>
      </c>
      <c r="L2439">
        <v>3.3721969999999999</v>
      </c>
      <c r="M2439">
        <v>7.883</v>
      </c>
      <c r="N2439">
        <v>21.93</v>
      </c>
      <c r="O2439" t="s">
        <v>57</v>
      </c>
      <c r="P2439" t="s">
        <v>5549</v>
      </c>
      <c r="Q2439">
        <v>8.0920000000000005</v>
      </c>
      <c r="R2439">
        <v>5.9550000000000001</v>
      </c>
      <c r="S2439">
        <v>9542</v>
      </c>
      <c r="T2439">
        <v>2686</v>
      </c>
      <c r="U2439">
        <v>5436</v>
      </c>
      <c r="V2439">
        <v>15122</v>
      </c>
      <c r="W2439">
        <v>212</v>
      </c>
      <c r="X2439">
        <v>31</v>
      </c>
      <c r="Y2439">
        <v>0</v>
      </c>
      <c r="Z2439">
        <v>0</v>
      </c>
      <c r="AA2439">
        <v>0</v>
      </c>
      <c r="AB2439">
        <v>1</v>
      </c>
      <c r="AC2439" t="s">
        <v>5547</v>
      </c>
      <c r="AD2439" t="s">
        <v>5499</v>
      </c>
      <c r="AE2439">
        <v>2.0099999999999998</v>
      </c>
    </row>
    <row r="2440" spans="1:31">
      <c r="A2440" t="s">
        <v>5550</v>
      </c>
      <c r="B2440">
        <v>2012</v>
      </c>
      <c r="C2440" t="s">
        <v>5499</v>
      </c>
      <c r="D2440" t="s">
        <v>55</v>
      </c>
      <c r="E2440" t="s">
        <v>55</v>
      </c>
      <c r="F2440" t="s">
        <v>55</v>
      </c>
      <c r="G2440" t="s">
        <v>55</v>
      </c>
      <c r="H2440" t="s">
        <v>55</v>
      </c>
      <c r="I2440" t="s">
        <v>55</v>
      </c>
      <c r="J2440" t="s">
        <v>145</v>
      </c>
      <c r="K2440">
        <v>12.08619</v>
      </c>
      <c r="L2440">
        <v>2.232926</v>
      </c>
      <c r="M2440">
        <v>8.0380000000000003</v>
      </c>
      <c r="N2440">
        <v>17.222999999999999</v>
      </c>
      <c r="O2440" t="s">
        <v>57</v>
      </c>
      <c r="P2440" t="s">
        <v>5551</v>
      </c>
      <c r="Q2440">
        <v>5.1369999999999996</v>
      </c>
      <c r="R2440">
        <v>4.048</v>
      </c>
      <c r="S2440">
        <v>9492</v>
      </c>
      <c r="T2440">
        <v>1630</v>
      </c>
      <c r="U2440">
        <v>6313</v>
      </c>
      <c r="V2440">
        <v>13526</v>
      </c>
      <c r="W2440">
        <v>284</v>
      </c>
      <c r="X2440">
        <v>40</v>
      </c>
      <c r="Y2440">
        <v>0</v>
      </c>
      <c r="Z2440">
        <v>0</v>
      </c>
      <c r="AA2440">
        <v>0</v>
      </c>
      <c r="AB2440">
        <v>1</v>
      </c>
      <c r="AC2440" t="s">
        <v>611</v>
      </c>
      <c r="AD2440" t="s">
        <v>5499</v>
      </c>
      <c r="AE2440">
        <v>1.33</v>
      </c>
    </row>
    <row r="2441" spans="1:31">
      <c r="A2441" t="s">
        <v>5552</v>
      </c>
      <c r="B2441">
        <v>2012</v>
      </c>
      <c r="C2441" t="s">
        <v>5499</v>
      </c>
      <c r="D2441" t="s">
        <v>55</v>
      </c>
      <c r="E2441" t="s">
        <v>55</v>
      </c>
      <c r="F2441" t="s">
        <v>55</v>
      </c>
      <c r="G2441" t="s">
        <v>55</v>
      </c>
      <c r="H2441" t="s">
        <v>55</v>
      </c>
      <c r="I2441" t="s">
        <v>55</v>
      </c>
      <c r="J2441" t="s">
        <v>149</v>
      </c>
      <c r="K2441">
        <v>12.4712</v>
      </c>
      <c r="L2441">
        <v>2.0026090000000001</v>
      </c>
      <c r="M2441">
        <v>8.7940000000000005</v>
      </c>
      <c r="N2441">
        <v>16.988</v>
      </c>
      <c r="O2441" t="s">
        <v>57</v>
      </c>
      <c r="P2441" t="s">
        <v>5553</v>
      </c>
      <c r="Q2441">
        <v>4.5170000000000003</v>
      </c>
      <c r="R2441">
        <v>3.677</v>
      </c>
      <c r="S2441">
        <v>12820</v>
      </c>
      <c r="T2441">
        <v>2334</v>
      </c>
      <c r="U2441">
        <v>9040</v>
      </c>
      <c r="V2441">
        <v>17464</v>
      </c>
      <c r="W2441">
        <v>524</v>
      </c>
      <c r="X2441">
        <v>67</v>
      </c>
      <c r="Y2441">
        <v>0</v>
      </c>
      <c r="Z2441">
        <v>0</v>
      </c>
      <c r="AA2441">
        <v>0</v>
      </c>
      <c r="AB2441">
        <v>1</v>
      </c>
      <c r="AC2441" t="s">
        <v>676</v>
      </c>
      <c r="AD2441" t="s">
        <v>5499</v>
      </c>
      <c r="AE2441">
        <v>1.92</v>
      </c>
    </row>
    <row r="2442" spans="1:31">
      <c r="A2442" t="s">
        <v>5554</v>
      </c>
      <c r="B2442">
        <v>2012</v>
      </c>
      <c r="C2442" t="s">
        <v>5499</v>
      </c>
      <c r="D2442" t="s">
        <v>55</v>
      </c>
      <c r="E2442" t="s">
        <v>55</v>
      </c>
      <c r="F2442" t="s">
        <v>55</v>
      </c>
      <c r="G2442" t="s">
        <v>55</v>
      </c>
      <c r="H2442" t="s">
        <v>55</v>
      </c>
      <c r="I2442" t="s">
        <v>55</v>
      </c>
      <c r="J2442" t="s">
        <v>153</v>
      </c>
      <c r="K2442">
        <v>12.336176</v>
      </c>
      <c r="L2442">
        <v>1.6647719999999999</v>
      </c>
      <c r="M2442">
        <v>9.2430000000000003</v>
      </c>
      <c r="N2442">
        <v>16.013000000000002</v>
      </c>
      <c r="O2442" t="s">
        <v>57</v>
      </c>
      <c r="P2442" t="s">
        <v>5555</v>
      </c>
      <c r="Q2442">
        <v>3.677</v>
      </c>
      <c r="R2442">
        <v>3.093</v>
      </c>
      <c r="S2442">
        <v>16896</v>
      </c>
      <c r="T2442">
        <v>2415</v>
      </c>
      <c r="U2442">
        <v>12660</v>
      </c>
      <c r="V2442">
        <v>21932</v>
      </c>
      <c r="W2442">
        <v>809</v>
      </c>
      <c r="X2442">
        <v>107</v>
      </c>
      <c r="Y2442">
        <v>0</v>
      </c>
      <c r="Z2442">
        <v>0</v>
      </c>
      <c r="AA2442">
        <v>0</v>
      </c>
      <c r="AB2442">
        <v>1</v>
      </c>
      <c r="AC2442" t="s">
        <v>179</v>
      </c>
      <c r="AD2442" t="s">
        <v>5499</v>
      </c>
      <c r="AE2442">
        <v>2.0699999999999998</v>
      </c>
    </row>
    <row r="2443" spans="1:31">
      <c r="A2443" t="s">
        <v>5556</v>
      </c>
      <c r="B2443">
        <v>2012</v>
      </c>
      <c r="C2443" t="s">
        <v>5499</v>
      </c>
      <c r="D2443" t="s">
        <v>55</v>
      </c>
      <c r="E2443" t="s">
        <v>55</v>
      </c>
      <c r="F2443" t="s">
        <v>55</v>
      </c>
      <c r="G2443" t="s">
        <v>55</v>
      </c>
      <c r="H2443" t="s">
        <v>55</v>
      </c>
      <c r="I2443" t="s">
        <v>61</v>
      </c>
      <c r="J2443" t="s">
        <v>55</v>
      </c>
      <c r="K2443">
        <v>14.080270000000001</v>
      </c>
      <c r="L2443">
        <v>1.483509</v>
      </c>
      <c r="M2443">
        <v>11.282</v>
      </c>
      <c r="N2443">
        <v>17.271000000000001</v>
      </c>
      <c r="O2443" t="s">
        <v>57</v>
      </c>
      <c r="P2443" t="s">
        <v>5557</v>
      </c>
      <c r="Q2443">
        <v>3.19</v>
      </c>
      <c r="R2443">
        <v>2.798</v>
      </c>
      <c r="S2443">
        <v>32284</v>
      </c>
      <c r="T2443">
        <v>3858</v>
      </c>
      <c r="U2443">
        <v>25869</v>
      </c>
      <c r="V2443">
        <v>39599</v>
      </c>
      <c r="W2443">
        <v>1215</v>
      </c>
      <c r="X2443">
        <v>174</v>
      </c>
      <c r="Y2443">
        <v>0</v>
      </c>
      <c r="Z2443">
        <v>0</v>
      </c>
      <c r="AA2443">
        <v>0</v>
      </c>
      <c r="AB2443">
        <v>1</v>
      </c>
      <c r="AC2443" t="s">
        <v>1202</v>
      </c>
      <c r="AD2443" t="s">
        <v>5499</v>
      </c>
      <c r="AE2443">
        <v>2.21</v>
      </c>
    </row>
    <row r="2444" spans="1:31">
      <c r="A2444" t="s">
        <v>5558</v>
      </c>
      <c r="B2444">
        <v>2012</v>
      </c>
      <c r="C2444" t="s">
        <v>5499</v>
      </c>
      <c r="D2444" t="s">
        <v>55</v>
      </c>
      <c r="E2444" t="s">
        <v>55</v>
      </c>
      <c r="F2444" t="s">
        <v>55</v>
      </c>
      <c r="G2444" t="s">
        <v>55</v>
      </c>
      <c r="H2444" t="s">
        <v>55</v>
      </c>
      <c r="I2444" t="s">
        <v>61</v>
      </c>
      <c r="J2444" t="s">
        <v>137</v>
      </c>
      <c r="K2444">
        <v>16.920992999999999</v>
      </c>
      <c r="L2444">
        <v>7.352595</v>
      </c>
      <c r="M2444">
        <v>5.2610000000000001</v>
      </c>
      <c r="N2444">
        <v>36.518999999999998</v>
      </c>
      <c r="O2444" t="s">
        <v>57</v>
      </c>
      <c r="P2444" t="s">
        <v>5559</v>
      </c>
      <c r="Q2444">
        <v>19.597999999999999</v>
      </c>
      <c r="R2444">
        <v>11.66</v>
      </c>
      <c r="S2444">
        <v>4091</v>
      </c>
      <c r="T2444">
        <v>1979</v>
      </c>
      <c r="U2444">
        <v>1272</v>
      </c>
      <c r="V2444">
        <v>8829</v>
      </c>
      <c r="W2444">
        <v>75</v>
      </c>
      <c r="X2444">
        <v>12</v>
      </c>
      <c r="Y2444">
        <v>0</v>
      </c>
      <c r="Z2444">
        <v>0</v>
      </c>
      <c r="AA2444">
        <v>0</v>
      </c>
      <c r="AB2444">
        <v>1</v>
      </c>
      <c r="AC2444" t="s">
        <v>5136</v>
      </c>
      <c r="AD2444" t="s">
        <v>5499</v>
      </c>
      <c r="AE2444">
        <v>2.85</v>
      </c>
    </row>
    <row r="2445" spans="1:31">
      <c r="A2445" t="s">
        <v>5560</v>
      </c>
      <c r="B2445">
        <v>2012</v>
      </c>
      <c r="C2445" t="s">
        <v>5499</v>
      </c>
      <c r="D2445" t="s">
        <v>55</v>
      </c>
      <c r="E2445" t="s">
        <v>55</v>
      </c>
      <c r="F2445" t="s">
        <v>55</v>
      </c>
      <c r="G2445" t="s">
        <v>55</v>
      </c>
      <c r="H2445" t="s">
        <v>55</v>
      </c>
      <c r="I2445" t="s">
        <v>61</v>
      </c>
      <c r="J2445" t="s">
        <v>141</v>
      </c>
      <c r="K2445">
        <v>17.847740999999999</v>
      </c>
      <c r="L2445">
        <v>6.7809309999999998</v>
      </c>
      <c r="M2445">
        <v>6.6559999999999997</v>
      </c>
      <c r="N2445">
        <v>35.344000000000001</v>
      </c>
      <c r="O2445" t="s">
        <v>57</v>
      </c>
      <c r="P2445" t="s">
        <v>5561</v>
      </c>
      <c r="Q2445">
        <v>17.495999999999999</v>
      </c>
      <c r="R2445">
        <v>11.192</v>
      </c>
      <c r="S2445">
        <v>5875</v>
      </c>
      <c r="T2445">
        <v>2484</v>
      </c>
      <c r="U2445">
        <v>2191</v>
      </c>
      <c r="V2445">
        <v>11635</v>
      </c>
      <c r="W2445">
        <v>117</v>
      </c>
      <c r="X2445">
        <v>17</v>
      </c>
      <c r="Y2445">
        <v>0</v>
      </c>
      <c r="Z2445">
        <v>0</v>
      </c>
      <c r="AA2445">
        <v>0</v>
      </c>
      <c r="AB2445">
        <v>1</v>
      </c>
      <c r="AC2445" t="s">
        <v>5489</v>
      </c>
      <c r="AD2445" t="s">
        <v>5499</v>
      </c>
      <c r="AE2445">
        <v>3.64</v>
      </c>
    </row>
    <row r="2446" spans="1:31">
      <c r="A2446" t="s">
        <v>5562</v>
      </c>
      <c r="B2446">
        <v>2012</v>
      </c>
      <c r="C2446" t="s">
        <v>5499</v>
      </c>
      <c r="D2446" t="s">
        <v>55</v>
      </c>
      <c r="E2446" t="s">
        <v>55</v>
      </c>
      <c r="F2446" t="s">
        <v>55</v>
      </c>
      <c r="G2446" t="s">
        <v>55</v>
      </c>
      <c r="H2446" t="s">
        <v>55</v>
      </c>
      <c r="I2446" t="s">
        <v>61</v>
      </c>
      <c r="J2446" t="s">
        <v>145</v>
      </c>
      <c r="K2446">
        <v>9.5107470000000003</v>
      </c>
      <c r="L2446">
        <v>2.6247699999999998</v>
      </c>
      <c r="M2446">
        <v>5.0039999999999996</v>
      </c>
      <c r="N2446">
        <v>16.039000000000001</v>
      </c>
      <c r="O2446" t="s">
        <v>57</v>
      </c>
      <c r="P2446" t="s">
        <v>5563</v>
      </c>
      <c r="Q2446">
        <v>6.5289999999999999</v>
      </c>
      <c r="R2446">
        <v>4.5069999999999997</v>
      </c>
      <c r="S2446">
        <v>3657</v>
      </c>
      <c r="T2446">
        <v>948</v>
      </c>
      <c r="U2446">
        <v>1924</v>
      </c>
      <c r="V2446">
        <v>6167</v>
      </c>
      <c r="W2446">
        <v>163</v>
      </c>
      <c r="X2446">
        <v>19</v>
      </c>
      <c r="Y2446">
        <v>0</v>
      </c>
      <c r="Z2446">
        <v>0</v>
      </c>
      <c r="AA2446">
        <v>0</v>
      </c>
      <c r="AB2446">
        <v>1</v>
      </c>
      <c r="AC2446" t="s">
        <v>249</v>
      </c>
      <c r="AD2446" t="s">
        <v>5499</v>
      </c>
      <c r="AE2446">
        <v>1.3</v>
      </c>
    </row>
    <row r="2447" spans="1:31">
      <c r="A2447" t="s">
        <v>5564</v>
      </c>
      <c r="B2447">
        <v>2012</v>
      </c>
      <c r="C2447" t="s">
        <v>5499</v>
      </c>
      <c r="D2447" t="s">
        <v>55</v>
      </c>
      <c r="E2447" t="s">
        <v>55</v>
      </c>
      <c r="F2447" t="s">
        <v>55</v>
      </c>
      <c r="G2447" t="s">
        <v>55</v>
      </c>
      <c r="H2447" t="s">
        <v>55</v>
      </c>
      <c r="I2447" t="s">
        <v>61</v>
      </c>
      <c r="J2447" t="s">
        <v>149</v>
      </c>
      <c r="K2447">
        <v>13.477376</v>
      </c>
      <c r="L2447">
        <v>2.4122119999999998</v>
      </c>
      <c r="M2447">
        <v>9.08</v>
      </c>
      <c r="N2447">
        <v>18.989000000000001</v>
      </c>
      <c r="O2447" t="s">
        <v>57</v>
      </c>
      <c r="P2447" t="s">
        <v>5565</v>
      </c>
      <c r="Q2447">
        <v>5.5119999999999996</v>
      </c>
      <c r="R2447">
        <v>4.3970000000000002</v>
      </c>
      <c r="S2447">
        <v>7346</v>
      </c>
      <c r="T2447">
        <v>1392</v>
      </c>
      <c r="U2447">
        <v>4949</v>
      </c>
      <c r="V2447">
        <v>10350</v>
      </c>
      <c r="W2447">
        <v>322</v>
      </c>
      <c r="X2447">
        <v>45</v>
      </c>
      <c r="Y2447">
        <v>0</v>
      </c>
      <c r="Z2447">
        <v>0</v>
      </c>
      <c r="AA2447">
        <v>0</v>
      </c>
      <c r="AB2447">
        <v>1</v>
      </c>
      <c r="AC2447" t="s">
        <v>228</v>
      </c>
      <c r="AD2447" t="s">
        <v>5499</v>
      </c>
      <c r="AE2447">
        <v>1.6</v>
      </c>
    </row>
    <row r="2448" spans="1:31">
      <c r="A2448" t="s">
        <v>5566</v>
      </c>
      <c r="B2448">
        <v>2012</v>
      </c>
      <c r="C2448" t="s">
        <v>5499</v>
      </c>
      <c r="D2448" t="s">
        <v>55</v>
      </c>
      <c r="E2448" t="s">
        <v>55</v>
      </c>
      <c r="F2448" t="s">
        <v>55</v>
      </c>
      <c r="G2448" t="s">
        <v>55</v>
      </c>
      <c r="H2448" t="s">
        <v>55</v>
      </c>
      <c r="I2448" t="s">
        <v>61</v>
      </c>
      <c r="J2448" t="s">
        <v>153</v>
      </c>
      <c r="K2448">
        <v>14.280500999999999</v>
      </c>
      <c r="L2448">
        <v>2.0846399999999998</v>
      </c>
      <c r="M2448">
        <v>10.416</v>
      </c>
      <c r="N2448">
        <v>18.914999999999999</v>
      </c>
      <c r="O2448" t="s">
        <v>57</v>
      </c>
      <c r="P2448" t="s">
        <v>5567</v>
      </c>
      <c r="Q2448">
        <v>4.6340000000000003</v>
      </c>
      <c r="R2448">
        <v>3.8650000000000002</v>
      </c>
      <c r="S2448">
        <v>11315</v>
      </c>
      <c r="T2448">
        <v>1775</v>
      </c>
      <c r="U2448">
        <v>8253</v>
      </c>
      <c r="V2448">
        <v>14988</v>
      </c>
      <c r="W2448">
        <v>538</v>
      </c>
      <c r="X2448">
        <v>81</v>
      </c>
      <c r="Y2448">
        <v>0</v>
      </c>
      <c r="Z2448">
        <v>0</v>
      </c>
      <c r="AA2448">
        <v>0</v>
      </c>
      <c r="AB2448">
        <v>1</v>
      </c>
      <c r="AC2448" t="s">
        <v>255</v>
      </c>
      <c r="AD2448" t="s">
        <v>5499</v>
      </c>
      <c r="AE2448">
        <v>1.91</v>
      </c>
    </row>
    <row r="2449" spans="1:31">
      <c r="A2449" t="s">
        <v>5568</v>
      </c>
      <c r="B2449">
        <v>2012</v>
      </c>
      <c r="C2449" t="s">
        <v>5499</v>
      </c>
      <c r="D2449" t="s">
        <v>55</v>
      </c>
      <c r="E2449" t="s">
        <v>55</v>
      </c>
      <c r="F2449" t="s">
        <v>55</v>
      </c>
      <c r="G2449" t="s">
        <v>55</v>
      </c>
      <c r="H2449" t="s">
        <v>55</v>
      </c>
      <c r="I2449" t="s">
        <v>72</v>
      </c>
      <c r="J2449" t="s">
        <v>55</v>
      </c>
      <c r="K2449">
        <v>11.771660000000001</v>
      </c>
      <c r="L2449">
        <v>1.5711010000000001</v>
      </c>
      <c r="M2449">
        <v>8.8539999999999992</v>
      </c>
      <c r="N2449">
        <v>15.239000000000001</v>
      </c>
      <c r="O2449" t="s">
        <v>57</v>
      </c>
      <c r="P2449" t="s">
        <v>5569</v>
      </c>
      <c r="Q2449">
        <v>3.468</v>
      </c>
      <c r="R2449">
        <v>2.9180000000000001</v>
      </c>
      <c r="S2449">
        <v>25304</v>
      </c>
      <c r="T2449">
        <v>3610</v>
      </c>
      <c r="U2449">
        <v>19031</v>
      </c>
      <c r="V2449">
        <v>32758</v>
      </c>
      <c r="W2449">
        <v>751</v>
      </c>
      <c r="X2449">
        <v>92</v>
      </c>
      <c r="Y2449">
        <v>0</v>
      </c>
      <c r="Z2449">
        <v>0</v>
      </c>
      <c r="AA2449">
        <v>0</v>
      </c>
      <c r="AB2449">
        <v>1</v>
      </c>
      <c r="AC2449" t="s">
        <v>5570</v>
      </c>
      <c r="AD2449" t="s">
        <v>5499</v>
      </c>
      <c r="AE2449">
        <v>1.78</v>
      </c>
    </row>
    <row r="2450" spans="1:31">
      <c r="A2450" t="s">
        <v>5571</v>
      </c>
      <c r="B2450">
        <v>2012</v>
      </c>
      <c r="C2450" t="s">
        <v>5499</v>
      </c>
      <c r="D2450" t="s">
        <v>55</v>
      </c>
      <c r="E2450" t="s">
        <v>55</v>
      </c>
      <c r="F2450" t="s">
        <v>55</v>
      </c>
      <c r="G2450" t="s">
        <v>55</v>
      </c>
      <c r="H2450" t="s">
        <v>55</v>
      </c>
      <c r="I2450" t="s">
        <v>72</v>
      </c>
      <c r="J2450" t="s">
        <v>137</v>
      </c>
      <c r="K2450">
        <v>14.466221000000001</v>
      </c>
      <c r="L2450">
        <v>5.8318570000000003</v>
      </c>
      <c r="M2450">
        <v>5.1040000000000001</v>
      </c>
      <c r="N2450">
        <v>29.934999999999999</v>
      </c>
      <c r="O2450" t="s">
        <v>57</v>
      </c>
      <c r="P2450" t="s">
        <v>5572</v>
      </c>
      <c r="Q2450">
        <v>15.468</v>
      </c>
      <c r="R2450">
        <v>9.3620000000000001</v>
      </c>
      <c r="S2450">
        <v>4748</v>
      </c>
      <c r="T2450">
        <v>1963</v>
      </c>
      <c r="U2450">
        <v>1675</v>
      </c>
      <c r="V2450">
        <v>9824</v>
      </c>
      <c r="W2450">
        <v>62</v>
      </c>
      <c r="X2450">
        <v>9</v>
      </c>
      <c r="Y2450">
        <v>0</v>
      </c>
      <c r="Z2450">
        <v>0</v>
      </c>
      <c r="AA2450">
        <v>0</v>
      </c>
      <c r="AB2450">
        <v>1</v>
      </c>
      <c r="AC2450" t="s">
        <v>4026</v>
      </c>
      <c r="AD2450" t="s">
        <v>5499</v>
      </c>
      <c r="AE2450">
        <v>1.68</v>
      </c>
    </row>
    <row r="2451" spans="1:31">
      <c r="A2451" t="s">
        <v>5573</v>
      </c>
      <c r="B2451">
        <v>2012</v>
      </c>
      <c r="C2451" t="s">
        <v>5499</v>
      </c>
      <c r="D2451" t="s">
        <v>55</v>
      </c>
      <c r="E2451" t="s">
        <v>55</v>
      </c>
      <c r="F2451" t="s">
        <v>55</v>
      </c>
      <c r="G2451" t="s">
        <v>55</v>
      </c>
      <c r="H2451" t="s">
        <v>55</v>
      </c>
      <c r="I2451" t="s">
        <v>72</v>
      </c>
      <c r="J2451" t="s">
        <v>141</v>
      </c>
      <c r="K2451">
        <v>10.175055</v>
      </c>
      <c r="L2451">
        <v>3.2548689999999998</v>
      </c>
      <c r="M2451">
        <v>4.7279999999999998</v>
      </c>
      <c r="N2451">
        <v>18.513000000000002</v>
      </c>
      <c r="O2451" t="s">
        <v>57</v>
      </c>
      <c r="P2451" t="s">
        <v>5574</v>
      </c>
      <c r="Q2451">
        <v>8.3379999999999992</v>
      </c>
      <c r="R2451">
        <v>5.4470000000000001</v>
      </c>
      <c r="S2451">
        <v>3667</v>
      </c>
      <c r="T2451">
        <v>1245</v>
      </c>
      <c r="U2451">
        <v>1704</v>
      </c>
      <c r="V2451">
        <v>6671</v>
      </c>
      <c r="W2451">
        <v>95</v>
      </c>
      <c r="X2451">
        <v>14</v>
      </c>
      <c r="Y2451">
        <v>0</v>
      </c>
      <c r="Z2451">
        <v>0</v>
      </c>
      <c r="AA2451">
        <v>0</v>
      </c>
      <c r="AB2451">
        <v>1</v>
      </c>
      <c r="AC2451" t="s">
        <v>63</v>
      </c>
      <c r="AD2451" t="s">
        <v>5499</v>
      </c>
      <c r="AE2451">
        <v>1.0900000000000001</v>
      </c>
    </row>
    <row r="2452" spans="1:31">
      <c r="A2452" t="s">
        <v>5575</v>
      </c>
      <c r="B2452">
        <v>2012</v>
      </c>
      <c r="C2452" t="s">
        <v>5499</v>
      </c>
      <c r="D2452" t="s">
        <v>55</v>
      </c>
      <c r="E2452" t="s">
        <v>55</v>
      </c>
      <c r="F2452" t="s">
        <v>55</v>
      </c>
      <c r="G2452" t="s">
        <v>55</v>
      </c>
      <c r="H2452" t="s">
        <v>55</v>
      </c>
      <c r="I2452" t="s">
        <v>72</v>
      </c>
      <c r="J2452" t="s">
        <v>145</v>
      </c>
      <c r="K2452">
        <v>14.556709</v>
      </c>
      <c r="L2452">
        <v>3.3273969999999999</v>
      </c>
      <c r="M2452">
        <v>8.6349999999999998</v>
      </c>
      <c r="N2452">
        <v>22.42</v>
      </c>
      <c r="O2452" t="s">
        <v>57</v>
      </c>
      <c r="P2452" t="s">
        <v>5576</v>
      </c>
      <c r="Q2452">
        <v>7.8630000000000004</v>
      </c>
      <c r="R2452">
        <v>5.9219999999999997</v>
      </c>
      <c r="S2452">
        <v>5835</v>
      </c>
      <c r="T2452">
        <v>1406</v>
      </c>
      <c r="U2452">
        <v>3461</v>
      </c>
      <c r="V2452">
        <v>8987</v>
      </c>
      <c r="W2452">
        <v>121</v>
      </c>
      <c r="X2452">
        <v>21</v>
      </c>
      <c r="Y2452">
        <v>0</v>
      </c>
      <c r="Z2452">
        <v>0</v>
      </c>
      <c r="AA2452">
        <v>0</v>
      </c>
      <c r="AB2452">
        <v>1</v>
      </c>
      <c r="AC2452" t="s">
        <v>318</v>
      </c>
      <c r="AD2452" t="s">
        <v>5499</v>
      </c>
      <c r="AE2452">
        <v>1.07</v>
      </c>
    </row>
    <row r="2453" spans="1:31">
      <c r="A2453" t="s">
        <v>5577</v>
      </c>
      <c r="B2453">
        <v>2012</v>
      </c>
      <c r="C2453" t="s">
        <v>5499</v>
      </c>
      <c r="D2453" t="s">
        <v>55</v>
      </c>
      <c r="E2453" t="s">
        <v>55</v>
      </c>
      <c r="F2453" t="s">
        <v>55</v>
      </c>
      <c r="G2453" t="s">
        <v>55</v>
      </c>
      <c r="H2453" t="s">
        <v>55</v>
      </c>
      <c r="I2453" t="s">
        <v>72</v>
      </c>
      <c r="J2453" t="s">
        <v>149</v>
      </c>
      <c r="K2453">
        <v>11.335546000000001</v>
      </c>
      <c r="L2453">
        <v>2.9936029999999998</v>
      </c>
      <c r="M2453">
        <v>6.1369999999999996</v>
      </c>
      <c r="N2453">
        <v>18.68</v>
      </c>
      <c r="O2453" t="s">
        <v>57</v>
      </c>
      <c r="P2453" t="s">
        <v>5578</v>
      </c>
      <c r="Q2453">
        <v>7.3449999999999998</v>
      </c>
      <c r="R2453">
        <v>5.1980000000000004</v>
      </c>
      <c r="S2453">
        <v>5474</v>
      </c>
      <c r="T2453">
        <v>1591</v>
      </c>
      <c r="U2453">
        <v>2964</v>
      </c>
      <c r="V2453">
        <v>9021</v>
      </c>
      <c r="W2453">
        <v>202</v>
      </c>
      <c r="X2453">
        <v>22</v>
      </c>
      <c r="Y2453">
        <v>0</v>
      </c>
      <c r="Z2453">
        <v>0</v>
      </c>
      <c r="AA2453">
        <v>0</v>
      </c>
      <c r="AB2453">
        <v>1</v>
      </c>
      <c r="AC2453" t="s">
        <v>318</v>
      </c>
      <c r="AD2453" t="s">
        <v>5499</v>
      </c>
      <c r="AE2453">
        <v>1.79</v>
      </c>
    </row>
    <row r="2454" spans="1:31">
      <c r="A2454" t="s">
        <v>5579</v>
      </c>
      <c r="B2454">
        <v>2012</v>
      </c>
      <c r="C2454" t="s">
        <v>5499</v>
      </c>
      <c r="D2454" t="s">
        <v>55</v>
      </c>
      <c r="E2454" t="s">
        <v>55</v>
      </c>
      <c r="F2454" t="s">
        <v>55</v>
      </c>
      <c r="G2454" t="s">
        <v>55</v>
      </c>
      <c r="H2454" t="s">
        <v>55</v>
      </c>
      <c r="I2454" t="s">
        <v>72</v>
      </c>
      <c r="J2454" t="s">
        <v>153</v>
      </c>
      <c r="K2454">
        <v>9.6672989999999999</v>
      </c>
      <c r="L2454">
        <v>2.2380800000000001</v>
      </c>
      <c r="M2454">
        <v>5.7240000000000002</v>
      </c>
      <c r="N2454">
        <v>15.042999999999999</v>
      </c>
      <c r="O2454" t="s">
        <v>57</v>
      </c>
      <c r="P2454" t="s">
        <v>5580</v>
      </c>
      <c r="Q2454">
        <v>5.375</v>
      </c>
      <c r="R2454">
        <v>3.9430000000000001</v>
      </c>
      <c r="S2454">
        <v>5580</v>
      </c>
      <c r="T2454">
        <v>1318</v>
      </c>
      <c r="U2454">
        <v>3304</v>
      </c>
      <c r="V2454">
        <v>8683</v>
      </c>
      <c r="W2454">
        <v>271</v>
      </c>
      <c r="X2454">
        <v>26</v>
      </c>
      <c r="Y2454">
        <v>0</v>
      </c>
      <c r="Z2454">
        <v>0</v>
      </c>
      <c r="AA2454">
        <v>0</v>
      </c>
      <c r="AB2454">
        <v>1</v>
      </c>
      <c r="AC2454" t="s">
        <v>318</v>
      </c>
      <c r="AD2454" t="s">
        <v>5499</v>
      </c>
      <c r="AE2454">
        <v>1.55</v>
      </c>
    </row>
    <row r="2455" spans="1:31">
      <c r="A2455" t="s">
        <v>5581</v>
      </c>
      <c r="B2455">
        <v>2012</v>
      </c>
      <c r="C2455" t="s">
        <v>5499</v>
      </c>
      <c r="D2455" t="s">
        <v>55</v>
      </c>
      <c r="E2455" t="s">
        <v>55</v>
      </c>
      <c r="F2455" t="s">
        <v>55</v>
      </c>
      <c r="G2455" t="s">
        <v>193</v>
      </c>
      <c r="H2455" t="s">
        <v>65</v>
      </c>
      <c r="I2455" t="s">
        <v>55</v>
      </c>
      <c r="J2455" t="s">
        <v>55</v>
      </c>
      <c r="K2455">
        <v>0.89931300000000003</v>
      </c>
      <c r="L2455">
        <v>0.69875500000000001</v>
      </c>
      <c r="M2455">
        <v>7.9000000000000001E-2</v>
      </c>
      <c r="N2455">
        <v>3.5680000000000001</v>
      </c>
      <c r="O2455" t="s">
        <v>57</v>
      </c>
      <c r="P2455" t="s">
        <v>5582</v>
      </c>
      <c r="Q2455">
        <v>2.669</v>
      </c>
      <c r="R2455">
        <v>0.82</v>
      </c>
      <c r="S2455">
        <v>178</v>
      </c>
      <c r="T2455">
        <v>136</v>
      </c>
      <c r="U2455">
        <v>16</v>
      </c>
      <c r="V2455">
        <v>704</v>
      </c>
      <c r="W2455">
        <v>85</v>
      </c>
      <c r="X2455">
        <v>2</v>
      </c>
      <c r="Y2455">
        <v>0</v>
      </c>
      <c r="Z2455">
        <v>0</v>
      </c>
      <c r="AA2455">
        <v>0</v>
      </c>
      <c r="AB2455">
        <v>1</v>
      </c>
      <c r="AC2455" t="s">
        <v>3394</v>
      </c>
      <c r="AD2455" t="s">
        <v>5499</v>
      </c>
      <c r="AE2455">
        <v>0.46</v>
      </c>
    </row>
    <row r="2456" spans="1:31">
      <c r="A2456" t="s">
        <v>5583</v>
      </c>
      <c r="B2456">
        <v>2012</v>
      </c>
      <c r="C2456" t="s">
        <v>5499</v>
      </c>
      <c r="D2456" t="s">
        <v>55</v>
      </c>
      <c r="E2456" t="s">
        <v>55</v>
      </c>
      <c r="F2456" t="s">
        <v>55</v>
      </c>
      <c r="G2456" t="s">
        <v>193</v>
      </c>
      <c r="H2456" t="s">
        <v>65</v>
      </c>
      <c r="I2456" t="s">
        <v>61</v>
      </c>
      <c r="J2456" t="s">
        <v>55</v>
      </c>
      <c r="K2456">
        <v>0.60911199999999999</v>
      </c>
      <c r="L2456">
        <v>0.62698200000000004</v>
      </c>
      <c r="M2456">
        <v>1.2999999999999999E-2</v>
      </c>
      <c r="N2456">
        <v>3.4510000000000001</v>
      </c>
      <c r="O2456" t="s">
        <v>57</v>
      </c>
      <c r="P2456" t="s">
        <v>5584</v>
      </c>
      <c r="Q2456">
        <v>2.8420000000000001</v>
      </c>
      <c r="R2456">
        <v>0.59599999999999997</v>
      </c>
      <c r="S2456">
        <v>59</v>
      </c>
      <c r="T2456">
        <v>61</v>
      </c>
      <c r="U2456">
        <v>1</v>
      </c>
      <c r="V2456">
        <v>336</v>
      </c>
      <c r="W2456">
        <v>53</v>
      </c>
      <c r="X2456">
        <v>1</v>
      </c>
      <c r="Y2456">
        <v>0</v>
      </c>
      <c r="Z2456">
        <v>0</v>
      </c>
      <c r="AA2456">
        <v>0</v>
      </c>
      <c r="AB2456">
        <v>1</v>
      </c>
      <c r="AC2456" t="s">
        <v>3363</v>
      </c>
      <c r="AD2456" t="s">
        <v>5499</v>
      </c>
      <c r="AE2456">
        <v>0.34</v>
      </c>
    </row>
    <row r="2457" spans="1:31">
      <c r="A2457" t="s">
        <v>5585</v>
      </c>
      <c r="B2457">
        <v>2012</v>
      </c>
      <c r="C2457" t="s">
        <v>5499</v>
      </c>
      <c r="D2457" t="s">
        <v>55</v>
      </c>
      <c r="E2457" t="s">
        <v>55</v>
      </c>
      <c r="F2457" t="s">
        <v>55</v>
      </c>
      <c r="G2457" t="s">
        <v>193</v>
      </c>
      <c r="H2457" t="s">
        <v>65</v>
      </c>
      <c r="I2457" t="s">
        <v>72</v>
      </c>
      <c r="J2457" t="s">
        <v>55</v>
      </c>
      <c r="K2457">
        <v>1.181478</v>
      </c>
      <c r="L2457">
        <v>1.247676</v>
      </c>
      <c r="M2457">
        <v>2.1999999999999999E-2</v>
      </c>
      <c r="N2457">
        <v>6.8040000000000003</v>
      </c>
      <c r="O2457" t="s">
        <v>57</v>
      </c>
      <c r="P2457" t="s">
        <v>5586</v>
      </c>
      <c r="Q2457">
        <v>5.6230000000000002</v>
      </c>
      <c r="R2457">
        <v>1.159</v>
      </c>
      <c r="S2457">
        <v>118</v>
      </c>
      <c r="T2457">
        <v>122</v>
      </c>
      <c r="U2457">
        <v>2</v>
      </c>
      <c r="V2457">
        <v>681</v>
      </c>
      <c r="W2457">
        <v>32</v>
      </c>
      <c r="X2457">
        <v>1</v>
      </c>
      <c r="Y2457">
        <v>0</v>
      </c>
      <c r="Z2457">
        <v>0</v>
      </c>
      <c r="AA2457">
        <v>0</v>
      </c>
      <c r="AB2457">
        <v>1</v>
      </c>
      <c r="AC2457" t="s">
        <v>3394</v>
      </c>
      <c r="AD2457" t="s">
        <v>5499</v>
      </c>
      <c r="AE2457">
        <v>0.41</v>
      </c>
    </row>
    <row r="2458" spans="1:31">
      <c r="A2458" t="s">
        <v>5587</v>
      </c>
      <c r="B2458">
        <v>2012</v>
      </c>
      <c r="C2458" t="s">
        <v>5499</v>
      </c>
      <c r="D2458" t="s">
        <v>55</v>
      </c>
      <c r="E2458" t="s">
        <v>55</v>
      </c>
      <c r="F2458" t="s">
        <v>55</v>
      </c>
      <c r="G2458" t="s">
        <v>193</v>
      </c>
      <c r="H2458" t="s">
        <v>76</v>
      </c>
      <c r="I2458" t="s">
        <v>55</v>
      </c>
      <c r="J2458" t="s">
        <v>55</v>
      </c>
      <c r="K2458">
        <v>6.6936359999999997</v>
      </c>
      <c r="L2458">
        <v>2.2331159999999999</v>
      </c>
      <c r="M2458">
        <v>3.012</v>
      </c>
      <c r="N2458">
        <v>12.561999999999999</v>
      </c>
      <c r="O2458" t="s">
        <v>57</v>
      </c>
      <c r="P2458" t="s">
        <v>5588</v>
      </c>
      <c r="Q2458">
        <v>5.8680000000000003</v>
      </c>
      <c r="R2458">
        <v>3.6819999999999999</v>
      </c>
      <c r="S2458">
        <v>2312</v>
      </c>
      <c r="T2458">
        <v>794</v>
      </c>
      <c r="U2458">
        <v>1040</v>
      </c>
      <c r="V2458">
        <v>4339</v>
      </c>
      <c r="W2458">
        <v>161</v>
      </c>
      <c r="X2458">
        <v>11</v>
      </c>
      <c r="Y2458">
        <v>0</v>
      </c>
      <c r="Z2458">
        <v>0</v>
      </c>
      <c r="AA2458">
        <v>0</v>
      </c>
      <c r="AB2458">
        <v>1</v>
      </c>
      <c r="AC2458" t="s">
        <v>456</v>
      </c>
      <c r="AD2458" t="s">
        <v>5499</v>
      </c>
      <c r="AE2458">
        <v>1.28</v>
      </c>
    </row>
    <row r="2459" spans="1:31">
      <c r="A2459" t="s">
        <v>5589</v>
      </c>
      <c r="B2459">
        <v>2012</v>
      </c>
      <c r="C2459" t="s">
        <v>5499</v>
      </c>
      <c r="D2459" t="s">
        <v>55</v>
      </c>
      <c r="E2459" t="s">
        <v>55</v>
      </c>
      <c r="F2459" t="s">
        <v>55</v>
      </c>
      <c r="G2459" t="s">
        <v>193</v>
      </c>
      <c r="H2459" t="s">
        <v>76</v>
      </c>
      <c r="I2459" t="s">
        <v>61</v>
      </c>
      <c r="J2459" t="s">
        <v>55</v>
      </c>
      <c r="K2459">
        <v>11.155593</v>
      </c>
      <c r="L2459">
        <v>3.7294689999999999</v>
      </c>
      <c r="M2459">
        <v>4.9470000000000001</v>
      </c>
      <c r="N2459">
        <v>20.788</v>
      </c>
      <c r="O2459" t="s">
        <v>57</v>
      </c>
      <c r="P2459" t="s">
        <v>5590</v>
      </c>
      <c r="Q2459">
        <v>9.6329999999999991</v>
      </c>
      <c r="R2459">
        <v>6.2089999999999996</v>
      </c>
      <c r="S2459">
        <v>2156</v>
      </c>
      <c r="T2459">
        <v>781</v>
      </c>
      <c r="U2459">
        <v>956</v>
      </c>
      <c r="V2459">
        <v>4018</v>
      </c>
      <c r="W2459">
        <v>114</v>
      </c>
      <c r="X2459">
        <v>10</v>
      </c>
      <c r="Y2459">
        <v>0</v>
      </c>
      <c r="Z2459">
        <v>0</v>
      </c>
      <c r="AA2459">
        <v>0</v>
      </c>
      <c r="AB2459">
        <v>1</v>
      </c>
      <c r="AC2459" t="s">
        <v>456</v>
      </c>
      <c r="AD2459" t="s">
        <v>5499</v>
      </c>
      <c r="AE2459">
        <v>1.59</v>
      </c>
    </row>
    <row r="2460" spans="1:31">
      <c r="A2460" t="s">
        <v>5591</v>
      </c>
      <c r="B2460">
        <v>2012</v>
      </c>
      <c r="C2460" t="s">
        <v>5499</v>
      </c>
      <c r="D2460" t="s">
        <v>55</v>
      </c>
      <c r="E2460" t="s">
        <v>55</v>
      </c>
      <c r="F2460" t="s">
        <v>55</v>
      </c>
      <c r="G2460" t="s">
        <v>193</v>
      </c>
      <c r="H2460" t="s">
        <v>76</v>
      </c>
      <c r="I2460" t="s">
        <v>72</v>
      </c>
      <c r="J2460" t="s">
        <v>55</v>
      </c>
      <c r="K2460">
        <v>1.0266820000000001</v>
      </c>
      <c r="L2460">
        <v>1.0745180000000001</v>
      </c>
      <c r="M2460">
        <v>0.02</v>
      </c>
      <c r="N2460">
        <v>5.8979999999999997</v>
      </c>
      <c r="O2460" t="s">
        <v>57</v>
      </c>
      <c r="P2460" t="s">
        <v>5592</v>
      </c>
      <c r="Q2460">
        <v>4.8710000000000004</v>
      </c>
      <c r="R2460">
        <v>1.0069999999999999</v>
      </c>
      <c r="S2460">
        <v>156</v>
      </c>
      <c r="T2460">
        <v>160</v>
      </c>
      <c r="U2460">
        <v>3</v>
      </c>
      <c r="V2460">
        <v>897</v>
      </c>
      <c r="W2460">
        <v>47</v>
      </c>
      <c r="X2460">
        <v>1</v>
      </c>
      <c r="Y2460">
        <v>0</v>
      </c>
      <c r="Z2460">
        <v>0</v>
      </c>
      <c r="AA2460">
        <v>0</v>
      </c>
      <c r="AB2460">
        <v>1</v>
      </c>
      <c r="AC2460" t="s">
        <v>3394</v>
      </c>
      <c r="AD2460" t="s">
        <v>5499</v>
      </c>
      <c r="AE2460">
        <v>0.52</v>
      </c>
    </row>
    <row r="2461" spans="1:31">
      <c r="A2461" t="s">
        <v>5593</v>
      </c>
      <c r="B2461">
        <v>2012</v>
      </c>
      <c r="C2461" t="s">
        <v>5499</v>
      </c>
      <c r="D2461" t="s">
        <v>55</v>
      </c>
      <c r="E2461" t="s">
        <v>55</v>
      </c>
      <c r="F2461" t="s">
        <v>55</v>
      </c>
      <c r="G2461" t="s">
        <v>193</v>
      </c>
      <c r="H2461" t="s">
        <v>86</v>
      </c>
      <c r="I2461" t="s">
        <v>55</v>
      </c>
      <c r="J2461" t="s">
        <v>55</v>
      </c>
      <c r="K2461">
        <v>10.459056</v>
      </c>
      <c r="L2461">
        <v>2.846066</v>
      </c>
      <c r="M2461">
        <v>5.5519999999999996</v>
      </c>
      <c r="N2461">
        <v>17.495000000000001</v>
      </c>
      <c r="O2461" t="s">
        <v>57</v>
      </c>
      <c r="P2461" t="s">
        <v>5594</v>
      </c>
      <c r="Q2461">
        <v>7.0359999999999996</v>
      </c>
      <c r="R2461">
        <v>4.907</v>
      </c>
      <c r="S2461">
        <v>2726</v>
      </c>
      <c r="T2461">
        <v>833</v>
      </c>
      <c r="U2461">
        <v>1447</v>
      </c>
      <c r="V2461">
        <v>4559</v>
      </c>
      <c r="W2461">
        <v>148</v>
      </c>
      <c r="X2461">
        <v>17</v>
      </c>
      <c r="Y2461">
        <v>0</v>
      </c>
      <c r="Z2461">
        <v>0</v>
      </c>
      <c r="AA2461">
        <v>0</v>
      </c>
      <c r="AB2461">
        <v>1</v>
      </c>
      <c r="AC2461" t="s">
        <v>236</v>
      </c>
      <c r="AD2461" t="s">
        <v>5499</v>
      </c>
      <c r="AE2461">
        <v>1.27</v>
      </c>
    </row>
    <row r="2462" spans="1:31">
      <c r="A2462" t="s">
        <v>5595</v>
      </c>
      <c r="B2462">
        <v>2012</v>
      </c>
      <c r="C2462" t="s">
        <v>5499</v>
      </c>
      <c r="D2462" t="s">
        <v>55</v>
      </c>
      <c r="E2462" t="s">
        <v>55</v>
      </c>
      <c r="F2462" t="s">
        <v>55</v>
      </c>
      <c r="G2462" t="s">
        <v>193</v>
      </c>
      <c r="H2462" t="s">
        <v>86</v>
      </c>
      <c r="I2462" t="s">
        <v>61</v>
      </c>
      <c r="J2462" t="s">
        <v>55</v>
      </c>
      <c r="K2462">
        <v>6.3084879999999997</v>
      </c>
      <c r="L2462">
        <v>2.4984199999999999</v>
      </c>
      <c r="M2462">
        <v>2.359</v>
      </c>
      <c r="N2462">
        <v>13.2</v>
      </c>
      <c r="O2462" t="s">
        <v>57</v>
      </c>
      <c r="P2462" t="s">
        <v>5596</v>
      </c>
      <c r="Q2462">
        <v>6.891</v>
      </c>
      <c r="R2462">
        <v>3.95</v>
      </c>
      <c r="S2462">
        <v>808</v>
      </c>
      <c r="T2462">
        <v>327</v>
      </c>
      <c r="U2462">
        <v>302</v>
      </c>
      <c r="V2462">
        <v>1690</v>
      </c>
      <c r="W2462">
        <v>97</v>
      </c>
      <c r="X2462">
        <v>9</v>
      </c>
      <c r="Y2462">
        <v>0</v>
      </c>
      <c r="Z2462">
        <v>0</v>
      </c>
      <c r="AA2462">
        <v>0</v>
      </c>
      <c r="AB2462">
        <v>1</v>
      </c>
      <c r="AC2462" t="s">
        <v>3377</v>
      </c>
      <c r="AD2462" t="s">
        <v>5499</v>
      </c>
      <c r="AE2462">
        <v>1.01</v>
      </c>
    </row>
    <row r="2463" spans="1:31">
      <c r="A2463" t="s">
        <v>5597</v>
      </c>
      <c r="B2463">
        <v>2012</v>
      </c>
      <c r="C2463" t="s">
        <v>5499</v>
      </c>
      <c r="D2463" t="s">
        <v>55</v>
      </c>
      <c r="E2463" t="s">
        <v>55</v>
      </c>
      <c r="F2463" t="s">
        <v>55</v>
      </c>
      <c r="G2463" t="s">
        <v>193</v>
      </c>
      <c r="H2463" t="s">
        <v>86</v>
      </c>
      <c r="I2463" t="s">
        <v>72</v>
      </c>
      <c r="J2463" t="s">
        <v>55</v>
      </c>
      <c r="K2463">
        <v>14.468496</v>
      </c>
      <c r="L2463">
        <v>4.6670100000000003</v>
      </c>
      <c r="M2463">
        <v>6.6109999999999998</v>
      </c>
      <c r="N2463">
        <v>26.190999999999999</v>
      </c>
      <c r="O2463" t="s">
        <v>57</v>
      </c>
      <c r="P2463" t="s">
        <v>5598</v>
      </c>
      <c r="Q2463">
        <v>11.723000000000001</v>
      </c>
      <c r="R2463">
        <v>7.8579999999999997</v>
      </c>
      <c r="S2463">
        <v>1918</v>
      </c>
      <c r="T2463">
        <v>722</v>
      </c>
      <c r="U2463">
        <v>876</v>
      </c>
      <c r="V2463">
        <v>3472</v>
      </c>
      <c r="W2463">
        <v>51</v>
      </c>
      <c r="X2463">
        <v>8</v>
      </c>
      <c r="Y2463">
        <v>0</v>
      </c>
      <c r="Z2463">
        <v>0</v>
      </c>
      <c r="AA2463">
        <v>0</v>
      </c>
      <c r="AB2463">
        <v>1</v>
      </c>
      <c r="AC2463" t="s">
        <v>130</v>
      </c>
      <c r="AD2463" t="s">
        <v>5499</v>
      </c>
      <c r="AE2463">
        <v>0.88</v>
      </c>
    </row>
    <row r="2464" spans="1:31">
      <c r="A2464" t="s">
        <v>5599</v>
      </c>
      <c r="B2464">
        <v>2012</v>
      </c>
      <c r="C2464" t="s">
        <v>5499</v>
      </c>
      <c r="D2464" t="s">
        <v>55</v>
      </c>
      <c r="E2464" t="s">
        <v>55</v>
      </c>
      <c r="F2464" t="s">
        <v>55</v>
      </c>
      <c r="G2464" t="s">
        <v>193</v>
      </c>
      <c r="H2464" t="s">
        <v>96</v>
      </c>
      <c r="I2464" t="s">
        <v>55</v>
      </c>
      <c r="J2464" t="s">
        <v>55</v>
      </c>
      <c r="K2464">
        <v>15.291157</v>
      </c>
      <c r="L2464">
        <v>3.9282149999999998</v>
      </c>
      <c r="M2464">
        <v>8.3840000000000003</v>
      </c>
      <c r="N2464">
        <v>24.759</v>
      </c>
      <c r="O2464" t="s">
        <v>57</v>
      </c>
      <c r="P2464" t="s">
        <v>5600</v>
      </c>
      <c r="Q2464">
        <v>9.468</v>
      </c>
      <c r="R2464">
        <v>6.907</v>
      </c>
      <c r="S2464">
        <v>4208</v>
      </c>
      <c r="T2464">
        <v>1141</v>
      </c>
      <c r="U2464">
        <v>2307</v>
      </c>
      <c r="V2464">
        <v>6814</v>
      </c>
      <c r="W2464">
        <v>140</v>
      </c>
      <c r="X2464">
        <v>23</v>
      </c>
      <c r="Y2464">
        <v>0</v>
      </c>
      <c r="Z2464">
        <v>0</v>
      </c>
      <c r="AA2464">
        <v>0</v>
      </c>
      <c r="AB2464">
        <v>1</v>
      </c>
      <c r="AC2464" t="s">
        <v>63</v>
      </c>
      <c r="AD2464" t="s">
        <v>5499</v>
      </c>
      <c r="AE2464">
        <v>1.66</v>
      </c>
    </row>
    <row r="2465" spans="1:31">
      <c r="A2465" t="s">
        <v>5601</v>
      </c>
      <c r="B2465">
        <v>2012</v>
      </c>
      <c r="C2465" t="s">
        <v>5499</v>
      </c>
      <c r="D2465" t="s">
        <v>55</v>
      </c>
      <c r="E2465" t="s">
        <v>55</v>
      </c>
      <c r="F2465" t="s">
        <v>55</v>
      </c>
      <c r="G2465" t="s">
        <v>193</v>
      </c>
      <c r="H2465" t="s">
        <v>96</v>
      </c>
      <c r="I2465" t="s">
        <v>61</v>
      </c>
      <c r="J2465" t="s">
        <v>55</v>
      </c>
      <c r="K2465">
        <v>20.093923</v>
      </c>
      <c r="L2465">
        <v>5.5607009999999999</v>
      </c>
      <c r="M2465">
        <v>10.31</v>
      </c>
      <c r="N2465">
        <v>33.43</v>
      </c>
      <c r="O2465" t="s">
        <v>57</v>
      </c>
      <c r="P2465" t="s">
        <v>5602</v>
      </c>
      <c r="Q2465">
        <v>13.336</v>
      </c>
      <c r="R2465">
        <v>9.7840000000000007</v>
      </c>
      <c r="S2465">
        <v>2669</v>
      </c>
      <c r="T2465">
        <v>826</v>
      </c>
      <c r="U2465">
        <v>1370</v>
      </c>
      <c r="V2465">
        <v>4441</v>
      </c>
      <c r="W2465">
        <v>84</v>
      </c>
      <c r="X2465">
        <v>18</v>
      </c>
      <c r="Y2465">
        <v>0</v>
      </c>
      <c r="Z2465">
        <v>0</v>
      </c>
      <c r="AA2465">
        <v>0</v>
      </c>
      <c r="AB2465">
        <v>1</v>
      </c>
      <c r="AC2465" t="s">
        <v>456</v>
      </c>
      <c r="AD2465" t="s">
        <v>5499</v>
      </c>
      <c r="AE2465">
        <v>1.6</v>
      </c>
    </row>
    <row r="2466" spans="1:31">
      <c r="A2466" t="s">
        <v>5603</v>
      </c>
      <c r="B2466">
        <v>2012</v>
      </c>
      <c r="C2466" t="s">
        <v>5499</v>
      </c>
      <c r="D2466" t="s">
        <v>55</v>
      </c>
      <c r="E2466" t="s">
        <v>55</v>
      </c>
      <c r="F2466" t="s">
        <v>55</v>
      </c>
      <c r="G2466" t="s">
        <v>193</v>
      </c>
      <c r="H2466" t="s">
        <v>96</v>
      </c>
      <c r="I2466" t="s">
        <v>72</v>
      </c>
      <c r="J2466" t="s">
        <v>55</v>
      </c>
      <c r="K2466">
        <v>10.810269999999999</v>
      </c>
      <c r="L2466">
        <v>5.7676509999999999</v>
      </c>
      <c r="M2466">
        <v>2.4430000000000001</v>
      </c>
      <c r="N2466">
        <v>27.751000000000001</v>
      </c>
      <c r="O2466" t="s">
        <v>57</v>
      </c>
      <c r="P2466" t="s">
        <v>5604</v>
      </c>
      <c r="Q2466">
        <v>16.940999999999999</v>
      </c>
      <c r="R2466">
        <v>8.3680000000000003</v>
      </c>
      <c r="S2466">
        <v>1539</v>
      </c>
      <c r="T2466">
        <v>803</v>
      </c>
      <c r="U2466">
        <v>348</v>
      </c>
      <c r="V2466">
        <v>3951</v>
      </c>
      <c r="W2466">
        <v>56</v>
      </c>
      <c r="X2466">
        <v>5</v>
      </c>
      <c r="Y2466">
        <v>0</v>
      </c>
      <c r="Z2466">
        <v>0</v>
      </c>
      <c r="AA2466">
        <v>0</v>
      </c>
      <c r="AB2466">
        <v>1</v>
      </c>
      <c r="AC2466" t="s">
        <v>3360</v>
      </c>
      <c r="AD2466" t="s">
        <v>5499</v>
      </c>
      <c r="AE2466">
        <v>1.9</v>
      </c>
    </row>
    <row r="2467" spans="1:31">
      <c r="A2467" t="s">
        <v>5605</v>
      </c>
      <c r="B2467">
        <v>2012</v>
      </c>
      <c r="C2467" t="s">
        <v>5499</v>
      </c>
      <c r="D2467" t="s">
        <v>55</v>
      </c>
      <c r="E2467" t="s">
        <v>55</v>
      </c>
      <c r="F2467" t="s">
        <v>55</v>
      </c>
      <c r="G2467" t="s">
        <v>193</v>
      </c>
      <c r="H2467" t="s">
        <v>105</v>
      </c>
      <c r="I2467" t="s">
        <v>55</v>
      </c>
      <c r="J2467" t="s">
        <v>55</v>
      </c>
      <c r="K2467">
        <v>23.98714</v>
      </c>
      <c r="L2467">
        <v>7.9111149999999997</v>
      </c>
      <c r="M2467">
        <v>10.294</v>
      </c>
      <c r="N2467">
        <v>43.179000000000002</v>
      </c>
      <c r="O2467" t="s">
        <v>57</v>
      </c>
      <c r="P2467" t="s">
        <v>5606</v>
      </c>
      <c r="Q2467">
        <v>19.192</v>
      </c>
      <c r="R2467">
        <v>13.693</v>
      </c>
      <c r="S2467">
        <v>3106</v>
      </c>
      <c r="T2467">
        <v>1125</v>
      </c>
      <c r="U2467">
        <v>1333</v>
      </c>
      <c r="V2467">
        <v>5591</v>
      </c>
      <c r="W2467">
        <v>77</v>
      </c>
      <c r="X2467">
        <v>16</v>
      </c>
      <c r="Y2467">
        <v>0</v>
      </c>
      <c r="Z2467">
        <v>0</v>
      </c>
      <c r="AA2467">
        <v>0</v>
      </c>
      <c r="AB2467">
        <v>1</v>
      </c>
      <c r="AC2467" t="s">
        <v>3374</v>
      </c>
      <c r="AD2467" t="s">
        <v>5499</v>
      </c>
      <c r="AE2467">
        <v>2.61</v>
      </c>
    </row>
    <row r="2468" spans="1:31">
      <c r="A2468" t="s">
        <v>5607</v>
      </c>
      <c r="B2468">
        <v>2012</v>
      </c>
      <c r="C2468" t="s">
        <v>5499</v>
      </c>
      <c r="D2468" t="s">
        <v>55</v>
      </c>
      <c r="E2468" t="s">
        <v>55</v>
      </c>
      <c r="F2468" t="s">
        <v>55</v>
      </c>
      <c r="G2468" t="s">
        <v>193</v>
      </c>
      <c r="H2468" t="s">
        <v>105</v>
      </c>
      <c r="I2468" t="s">
        <v>61</v>
      </c>
      <c r="J2468" t="s">
        <v>55</v>
      </c>
      <c r="K2468">
        <v>19.997464000000001</v>
      </c>
      <c r="L2468">
        <v>7.1488899999999997</v>
      </c>
      <c r="M2468">
        <v>8.0229999999999997</v>
      </c>
      <c r="N2468">
        <v>37.851999999999997</v>
      </c>
      <c r="O2468" t="s">
        <v>57</v>
      </c>
      <c r="P2468" t="s">
        <v>5608</v>
      </c>
      <c r="Q2468">
        <v>17.855</v>
      </c>
      <c r="R2468">
        <v>11.974</v>
      </c>
      <c r="S2468">
        <v>1302</v>
      </c>
      <c r="T2468">
        <v>481</v>
      </c>
      <c r="U2468">
        <v>522</v>
      </c>
      <c r="V2468">
        <v>2464</v>
      </c>
      <c r="W2468">
        <v>44</v>
      </c>
      <c r="X2468">
        <v>9</v>
      </c>
      <c r="Y2468">
        <v>0</v>
      </c>
      <c r="Z2468">
        <v>0</v>
      </c>
      <c r="AA2468">
        <v>0</v>
      </c>
      <c r="AB2468">
        <v>1</v>
      </c>
      <c r="AC2468" t="s">
        <v>489</v>
      </c>
      <c r="AD2468" t="s">
        <v>5499</v>
      </c>
      <c r="AE2468">
        <v>1.37</v>
      </c>
    </row>
    <row r="2469" spans="1:31">
      <c r="A2469" t="s">
        <v>5609</v>
      </c>
      <c r="B2469">
        <v>2012</v>
      </c>
      <c r="C2469" t="s">
        <v>5499</v>
      </c>
      <c r="D2469" t="s">
        <v>55</v>
      </c>
      <c r="E2469" t="s">
        <v>55</v>
      </c>
      <c r="F2469" t="s">
        <v>55</v>
      </c>
      <c r="G2469" t="s">
        <v>193</v>
      </c>
      <c r="H2469" t="s">
        <v>105</v>
      </c>
      <c r="I2469" t="s">
        <v>72</v>
      </c>
      <c r="J2469" t="s">
        <v>55</v>
      </c>
      <c r="K2469">
        <v>28.020735999999999</v>
      </c>
      <c r="L2469">
        <v>12.470433</v>
      </c>
      <c r="M2469">
        <v>7.7539999999999996</v>
      </c>
      <c r="N2469">
        <v>58.308999999999997</v>
      </c>
      <c r="O2469" t="s">
        <v>57</v>
      </c>
      <c r="P2469" t="s">
        <v>5610</v>
      </c>
      <c r="Q2469">
        <v>30.288</v>
      </c>
      <c r="R2469">
        <v>20.266999999999999</v>
      </c>
      <c r="S2469">
        <v>1804</v>
      </c>
      <c r="T2469">
        <v>862</v>
      </c>
      <c r="U2469">
        <v>499</v>
      </c>
      <c r="V2469">
        <v>3754</v>
      </c>
      <c r="W2469">
        <v>33</v>
      </c>
      <c r="X2469">
        <v>7</v>
      </c>
      <c r="Y2469">
        <v>0</v>
      </c>
      <c r="Z2469">
        <v>0</v>
      </c>
      <c r="AA2469">
        <v>0</v>
      </c>
      <c r="AB2469">
        <v>1</v>
      </c>
      <c r="AC2469" t="s">
        <v>3360</v>
      </c>
      <c r="AD2469" t="s">
        <v>5499</v>
      </c>
      <c r="AE2469">
        <v>2.4700000000000002</v>
      </c>
    </row>
    <row r="2470" spans="1:31">
      <c r="A2470" t="s">
        <v>5611</v>
      </c>
      <c r="B2470">
        <v>2012</v>
      </c>
      <c r="C2470" t="s">
        <v>5499</v>
      </c>
      <c r="D2470" t="s">
        <v>55</v>
      </c>
      <c r="E2470" t="s">
        <v>55</v>
      </c>
      <c r="F2470" t="s">
        <v>55</v>
      </c>
      <c r="G2470" t="s">
        <v>193</v>
      </c>
      <c r="H2470" t="s">
        <v>115</v>
      </c>
      <c r="I2470" t="s">
        <v>55</v>
      </c>
      <c r="J2470" t="s">
        <v>55</v>
      </c>
      <c r="K2470">
        <v>4.8765799999999997</v>
      </c>
      <c r="L2470">
        <v>4.2538919999999996</v>
      </c>
      <c r="M2470">
        <v>0.247</v>
      </c>
      <c r="N2470">
        <v>21.036000000000001</v>
      </c>
      <c r="O2470" t="s">
        <v>57</v>
      </c>
      <c r="P2470" t="s">
        <v>5612</v>
      </c>
      <c r="Q2470">
        <v>16.158999999999999</v>
      </c>
      <c r="R2470">
        <v>4.6289999999999996</v>
      </c>
      <c r="S2470">
        <v>281</v>
      </c>
      <c r="T2470">
        <v>236</v>
      </c>
      <c r="U2470">
        <v>14</v>
      </c>
      <c r="V2470">
        <v>1211</v>
      </c>
      <c r="W2470">
        <v>40</v>
      </c>
      <c r="X2470">
        <v>2</v>
      </c>
      <c r="Y2470">
        <v>0</v>
      </c>
      <c r="Z2470">
        <v>0</v>
      </c>
      <c r="AA2470">
        <v>0</v>
      </c>
      <c r="AB2470">
        <v>1</v>
      </c>
      <c r="AC2470" t="s">
        <v>3394</v>
      </c>
      <c r="AD2470" t="s">
        <v>5499</v>
      </c>
      <c r="AE2470">
        <v>1.52</v>
      </c>
    </row>
    <row r="2471" spans="1:31">
      <c r="A2471" t="s">
        <v>5613</v>
      </c>
      <c r="B2471">
        <v>2012</v>
      </c>
      <c r="C2471" t="s">
        <v>5499</v>
      </c>
      <c r="D2471" t="s">
        <v>55</v>
      </c>
      <c r="E2471" t="s">
        <v>55</v>
      </c>
      <c r="F2471" t="s">
        <v>55</v>
      </c>
      <c r="G2471" t="s">
        <v>193</v>
      </c>
      <c r="H2471" t="s">
        <v>55</v>
      </c>
      <c r="I2471" t="s">
        <v>55</v>
      </c>
      <c r="J2471" t="s">
        <v>55</v>
      </c>
      <c r="K2471">
        <v>9.6206060000000004</v>
      </c>
      <c r="L2471">
        <v>1.6837549999999999</v>
      </c>
      <c r="M2471">
        <v>6.5640000000000001</v>
      </c>
      <c r="N2471">
        <v>13.481999999999999</v>
      </c>
      <c r="O2471" t="s">
        <v>57</v>
      </c>
      <c r="P2471" t="s">
        <v>5614</v>
      </c>
      <c r="Q2471">
        <v>3.8620000000000001</v>
      </c>
      <c r="R2471">
        <v>3.056</v>
      </c>
      <c r="S2471">
        <v>12917</v>
      </c>
      <c r="T2471">
        <v>2452</v>
      </c>
      <c r="U2471">
        <v>8814</v>
      </c>
      <c r="V2471">
        <v>18102</v>
      </c>
      <c r="W2471">
        <v>684</v>
      </c>
      <c r="X2471">
        <v>72</v>
      </c>
      <c r="Y2471">
        <v>0</v>
      </c>
      <c r="Z2471">
        <v>0</v>
      </c>
      <c r="AA2471">
        <v>0</v>
      </c>
      <c r="AB2471">
        <v>1</v>
      </c>
      <c r="AC2471" t="s">
        <v>182</v>
      </c>
      <c r="AD2471" t="s">
        <v>5499</v>
      </c>
      <c r="AE2471">
        <v>2.23</v>
      </c>
    </row>
    <row r="2472" spans="1:31">
      <c r="A2472" t="s">
        <v>5615</v>
      </c>
      <c r="B2472">
        <v>2012</v>
      </c>
      <c r="C2472" t="s">
        <v>5499</v>
      </c>
      <c r="D2472" t="s">
        <v>55</v>
      </c>
      <c r="E2472" t="s">
        <v>55</v>
      </c>
      <c r="F2472" t="s">
        <v>55</v>
      </c>
      <c r="G2472" t="s">
        <v>193</v>
      </c>
      <c r="H2472" t="s">
        <v>55</v>
      </c>
      <c r="I2472" t="s">
        <v>61</v>
      </c>
      <c r="J2472" t="s">
        <v>55</v>
      </c>
      <c r="K2472">
        <v>10.456759999999999</v>
      </c>
      <c r="L2472">
        <v>2.2326229999999998</v>
      </c>
      <c r="M2472">
        <v>6.4770000000000003</v>
      </c>
      <c r="N2472">
        <v>15.736000000000001</v>
      </c>
      <c r="O2472" t="s">
        <v>57</v>
      </c>
      <c r="P2472" t="s">
        <v>5616</v>
      </c>
      <c r="Q2472">
        <v>5.2789999999999999</v>
      </c>
      <c r="R2472">
        <v>3.9790000000000001</v>
      </c>
      <c r="S2472">
        <v>7175</v>
      </c>
      <c r="T2472">
        <v>1629</v>
      </c>
      <c r="U2472">
        <v>4444</v>
      </c>
      <c r="V2472">
        <v>10797</v>
      </c>
      <c r="W2472">
        <v>436</v>
      </c>
      <c r="X2472">
        <v>49</v>
      </c>
      <c r="Y2472">
        <v>0</v>
      </c>
      <c r="Z2472">
        <v>0</v>
      </c>
      <c r="AA2472">
        <v>0</v>
      </c>
      <c r="AB2472">
        <v>1</v>
      </c>
      <c r="AC2472" t="s">
        <v>1073</v>
      </c>
      <c r="AD2472" t="s">
        <v>5499</v>
      </c>
      <c r="AE2472">
        <v>2.3199999999999998</v>
      </c>
    </row>
    <row r="2473" spans="1:31">
      <c r="A2473" t="s">
        <v>5617</v>
      </c>
      <c r="B2473">
        <v>2012</v>
      </c>
      <c r="C2473" t="s">
        <v>5499</v>
      </c>
      <c r="D2473" t="s">
        <v>55</v>
      </c>
      <c r="E2473" t="s">
        <v>55</v>
      </c>
      <c r="F2473" t="s">
        <v>55</v>
      </c>
      <c r="G2473" t="s">
        <v>193</v>
      </c>
      <c r="H2473" t="s">
        <v>55</v>
      </c>
      <c r="I2473" t="s">
        <v>72</v>
      </c>
      <c r="J2473" t="s">
        <v>55</v>
      </c>
      <c r="K2473">
        <v>8.7467640000000006</v>
      </c>
      <c r="L2473">
        <v>2.0316619999999999</v>
      </c>
      <c r="M2473">
        <v>5.1760000000000002</v>
      </c>
      <c r="N2473">
        <v>13.638</v>
      </c>
      <c r="O2473" t="s">
        <v>57</v>
      </c>
      <c r="P2473" t="s">
        <v>5618</v>
      </c>
      <c r="Q2473">
        <v>4.891</v>
      </c>
      <c r="R2473">
        <v>3.57</v>
      </c>
      <c r="S2473">
        <v>5743</v>
      </c>
      <c r="T2473">
        <v>1363</v>
      </c>
      <c r="U2473">
        <v>3399</v>
      </c>
      <c r="V2473">
        <v>8954</v>
      </c>
      <c r="W2473">
        <v>248</v>
      </c>
      <c r="X2473">
        <v>23</v>
      </c>
      <c r="Y2473">
        <v>0</v>
      </c>
      <c r="Z2473">
        <v>0</v>
      </c>
      <c r="AA2473">
        <v>0</v>
      </c>
      <c r="AB2473">
        <v>1</v>
      </c>
      <c r="AC2473" t="s">
        <v>318</v>
      </c>
      <c r="AD2473" t="s">
        <v>5499</v>
      </c>
      <c r="AE2473">
        <v>1.28</v>
      </c>
    </row>
    <row r="2474" spans="1:31">
      <c r="A2474" t="s">
        <v>5619</v>
      </c>
      <c r="B2474">
        <v>2012</v>
      </c>
      <c r="C2474" t="s">
        <v>5499</v>
      </c>
      <c r="D2474" t="s">
        <v>55</v>
      </c>
      <c r="E2474" t="s">
        <v>55</v>
      </c>
      <c r="F2474" t="s">
        <v>55</v>
      </c>
      <c r="G2474" t="s">
        <v>247</v>
      </c>
      <c r="H2474" t="s">
        <v>56</v>
      </c>
      <c r="I2474" t="s">
        <v>55</v>
      </c>
      <c r="J2474" t="s">
        <v>55</v>
      </c>
      <c r="K2474">
        <v>2.858803</v>
      </c>
      <c r="L2474">
        <v>2.1273810000000002</v>
      </c>
      <c r="M2474">
        <v>0.29299999999999998</v>
      </c>
      <c r="N2474">
        <v>10.522</v>
      </c>
      <c r="O2474" t="s">
        <v>57</v>
      </c>
      <c r="P2474" t="s">
        <v>5620</v>
      </c>
      <c r="Q2474">
        <v>7.6630000000000003</v>
      </c>
      <c r="R2474">
        <v>2.5659999999999998</v>
      </c>
      <c r="S2474">
        <v>419</v>
      </c>
      <c r="T2474">
        <v>307</v>
      </c>
      <c r="U2474">
        <v>43</v>
      </c>
      <c r="V2474">
        <v>1541</v>
      </c>
      <c r="W2474">
        <v>37</v>
      </c>
      <c r="X2474">
        <v>2</v>
      </c>
      <c r="Y2474">
        <v>0</v>
      </c>
      <c r="Z2474">
        <v>0</v>
      </c>
      <c r="AA2474">
        <v>0</v>
      </c>
      <c r="AB2474">
        <v>1</v>
      </c>
      <c r="AC2474" t="s">
        <v>3377</v>
      </c>
      <c r="AD2474" t="s">
        <v>5499</v>
      </c>
      <c r="AE2474">
        <v>0.59</v>
      </c>
    </row>
    <row r="2475" spans="1:31">
      <c r="A2475" t="s">
        <v>5621</v>
      </c>
      <c r="B2475">
        <v>2012</v>
      </c>
      <c r="C2475" t="s">
        <v>5499</v>
      </c>
      <c r="D2475" t="s">
        <v>55</v>
      </c>
      <c r="E2475" t="s">
        <v>55</v>
      </c>
      <c r="F2475" t="s">
        <v>55</v>
      </c>
      <c r="G2475" t="s">
        <v>247</v>
      </c>
      <c r="H2475" t="s">
        <v>65</v>
      </c>
      <c r="I2475" t="s">
        <v>55</v>
      </c>
      <c r="J2475" t="s">
        <v>55</v>
      </c>
      <c r="K2475">
        <v>9.7342750000000002</v>
      </c>
      <c r="L2475">
        <v>3.6908470000000002</v>
      </c>
      <c r="M2475">
        <v>3.7770000000000001</v>
      </c>
      <c r="N2475">
        <v>19.649999999999999</v>
      </c>
      <c r="O2475" t="s">
        <v>57</v>
      </c>
      <c r="P2475" t="s">
        <v>5622</v>
      </c>
      <c r="Q2475">
        <v>9.9160000000000004</v>
      </c>
      <c r="R2475">
        <v>5.9569999999999999</v>
      </c>
      <c r="S2475">
        <v>3707</v>
      </c>
      <c r="T2475">
        <v>1477</v>
      </c>
      <c r="U2475">
        <v>1439</v>
      </c>
      <c r="V2475">
        <v>7484</v>
      </c>
      <c r="W2475">
        <v>130</v>
      </c>
      <c r="X2475">
        <v>12</v>
      </c>
      <c r="Y2475">
        <v>0</v>
      </c>
      <c r="Z2475">
        <v>0</v>
      </c>
      <c r="AA2475">
        <v>0</v>
      </c>
      <c r="AB2475">
        <v>1</v>
      </c>
      <c r="AC2475" t="s">
        <v>525</v>
      </c>
      <c r="AD2475" t="s">
        <v>5499</v>
      </c>
      <c r="AE2475">
        <v>2</v>
      </c>
    </row>
    <row r="2476" spans="1:31">
      <c r="A2476" t="s">
        <v>5623</v>
      </c>
      <c r="B2476">
        <v>2012</v>
      </c>
      <c r="C2476" t="s">
        <v>5499</v>
      </c>
      <c r="D2476" t="s">
        <v>55</v>
      </c>
      <c r="E2476" t="s">
        <v>55</v>
      </c>
      <c r="F2476" t="s">
        <v>55</v>
      </c>
      <c r="G2476" t="s">
        <v>247</v>
      </c>
      <c r="H2476" t="s">
        <v>65</v>
      </c>
      <c r="I2476" t="s">
        <v>61</v>
      </c>
      <c r="J2476" t="s">
        <v>55</v>
      </c>
      <c r="K2476">
        <v>7.7587859999999997</v>
      </c>
      <c r="L2476">
        <v>3.6731479999999999</v>
      </c>
      <c r="M2476">
        <v>2.2290000000000001</v>
      </c>
      <c r="N2476">
        <v>18.401</v>
      </c>
      <c r="O2476" t="s">
        <v>57</v>
      </c>
      <c r="P2476" t="s">
        <v>5624</v>
      </c>
      <c r="Q2476">
        <v>10.641999999999999</v>
      </c>
      <c r="R2476">
        <v>5.53</v>
      </c>
      <c r="S2476">
        <v>1755</v>
      </c>
      <c r="T2476">
        <v>807</v>
      </c>
      <c r="U2476">
        <v>504</v>
      </c>
      <c r="V2476">
        <v>4163</v>
      </c>
      <c r="W2476">
        <v>87</v>
      </c>
      <c r="X2476">
        <v>8</v>
      </c>
      <c r="Y2476">
        <v>0</v>
      </c>
      <c r="Z2476">
        <v>0</v>
      </c>
      <c r="AA2476">
        <v>0</v>
      </c>
      <c r="AB2476">
        <v>1</v>
      </c>
      <c r="AC2476" t="s">
        <v>456</v>
      </c>
      <c r="AD2476" t="s">
        <v>5499</v>
      </c>
      <c r="AE2476">
        <v>1.62</v>
      </c>
    </row>
    <row r="2477" spans="1:31">
      <c r="A2477" t="s">
        <v>5625</v>
      </c>
      <c r="B2477">
        <v>2012</v>
      </c>
      <c r="C2477" t="s">
        <v>5499</v>
      </c>
      <c r="D2477" t="s">
        <v>55</v>
      </c>
      <c r="E2477" t="s">
        <v>55</v>
      </c>
      <c r="F2477" t="s">
        <v>55</v>
      </c>
      <c r="G2477" t="s">
        <v>247</v>
      </c>
      <c r="H2477" t="s">
        <v>65</v>
      </c>
      <c r="I2477" t="s">
        <v>72</v>
      </c>
      <c r="J2477" t="s">
        <v>55</v>
      </c>
      <c r="K2477">
        <v>12.623901</v>
      </c>
      <c r="L2477">
        <v>8.1287380000000002</v>
      </c>
      <c r="M2477">
        <v>1.7609999999999999</v>
      </c>
      <c r="N2477">
        <v>37.415999999999997</v>
      </c>
      <c r="O2477" t="s">
        <v>57</v>
      </c>
      <c r="P2477" t="s">
        <v>5626</v>
      </c>
      <c r="Q2477">
        <v>24.792000000000002</v>
      </c>
      <c r="R2477">
        <v>10.863</v>
      </c>
      <c r="S2477">
        <v>1952</v>
      </c>
      <c r="T2477">
        <v>1266</v>
      </c>
      <c r="U2477">
        <v>272</v>
      </c>
      <c r="V2477">
        <v>5786</v>
      </c>
      <c r="W2477">
        <v>43</v>
      </c>
      <c r="X2477">
        <v>4</v>
      </c>
      <c r="Y2477">
        <v>0</v>
      </c>
      <c r="Z2477">
        <v>0</v>
      </c>
      <c r="AA2477">
        <v>0</v>
      </c>
      <c r="AB2477">
        <v>1</v>
      </c>
      <c r="AC2477" t="s">
        <v>3639</v>
      </c>
      <c r="AD2477" t="s">
        <v>5499</v>
      </c>
      <c r="AE2477">
        <v>2.52</v>
      </c>
    </row>
    <row r="2478" spans="1:31">
      <c r="A2478" t="s">
        <v>5627</v>
      </c>
      <c r="B2478">
        <v>2012</v>
      </c>
      <c r="C2478" t="s">
        <v>5499</v>
      </c>
      <c r="D2478" t="s">
        <v>55</v>
      </c>
      <c r="E2478" t="s">
        <v>55</v>
      </c>
      <c r="F2478" t="s">
        <v>55</v>
      </c>
      <c r="G2478" t="s">
        <v>247</v>
      </c>
      <c r="H2478" t="s">
        <v>76</v>
      </c>
      <c r="I2478" t="s">
        <v>55</v>
      </c>
      <c r="J2478" t="s">
        <v>55</v>
      </c>
      <c r="K2478">
        <v>10.010883</v>
      </c>
      <c r="L2478">
        <v>2.6038619999999999</v>
      </c>
      <c r="M2478">
        <v>5.492</v>
      </c>
      <c r="N2478">
        <v>16.404</v>
      </c>
      <c r="O2478" t="s">
        <v>57</v>
      </c>
      <c r="P2478" t="s">
        <v>5628</v>
      </c>
      <c r="Q2478">
        <v>6.3929999999999998</v>
      </c>
      <c r="R2478">
        <v>4.5190000000000001</v>
      </c>
      <c r="S2478">
        <v>6089</v>
      </c>
      <c r="T2478">
        <v>1694</v>
      </c>
      <c r="U2478">
        <v>3340</v>
      </c>
      <c r="V2478">
        <v>9977</v>
      </c>
      <c r="W2478">
        <v>226</v>
      </c>
      <c r="X2478">
        <v>27</v>
      </c>
      <c r="Y2478">
        <v>0</v>
      </c>
      <c r="Z2478">
        <v>0</v>
      </c>
      <c r="AA2478">
        <v>0</v>
      </c>
      <c r="AB2478">
        <v>1</v>
      </c>
      <c r="AC2478" t="s">
        <v>59</v>
      </c>
      <c r="AD2478" t="s">
        <v>5499</v>
      </c>
      <c r="AE2478">
        <v>1.69</v>
      </c>
    </row>
    <row r="2479" spans="1:31">
      <c r="A2479" t="s">
        <v>5629</v>
      </c>
      <c r="B2479">
        <v>2012</v>
      </c>
      <c r="C2479" t="s">
        <v>5499</v>
      </c>
      <c r="D2479" t="s">
        <v>55</v>
      </c>
      <c r="E2479" t="s">
        <v>55</v>
      </c>
      <c r="F2479" t="s">
        <v>55</v>
      </c>
      <c r="G2479" t="s">
        <v>247</v>
      </c>
      <c r="H2479" t="s">
        <v>76</v>
      </c>
      <c r="I2479" t="s">
        <v>61</v>
      </c>
      <c r="J2479" t="s">
        <v>55</v>
      </c>
      <c r="K2479">
        <v>5.4852309999999997</v>
      </c>
      <c r="L2479">
        <v>1.7557799999999999</v>
      </c>
      <c r="M2479">
        <v>2.5760000000000001</v>
      </c>
      <c r="N2479">
        <v>10.064</v>
      </c>
      <c r="O2479" t="s">
        <v>57</v>
      </c>
      <c r="P2479" t="s">
        <v>5630</v>
      </c>
      <c r="Q2479">
        <v>4.5789999999999997</v>
      </c>
      <c r="R2479">
        <v>2.9089999999999998</v>
      </c>
      <c r="S2479">
        <v>1560</v>
      </c>
      <c r="T2479">
        <v>497</v>
      </c>
      <c r="U2479">
        <v>733</v>
      </c>
      <c r="V2479">
        <v>2863</v>
      </c>
      <c r="W2479">
        <v>140</v>
      </c>
      <c r="X2479">
        <v>14</v>
      </c>
      <c r="Y2479">
        <v>0</v>
      </c>
      <c r="Z2479">
        <v>0</v>
      </c>
      <c r="AA2479">
        <v>0</v>
      </c>
      <c r="AB2479">
        <v>1</v>
      </c>
      <c r="AC2479" t="s">
        <v>130</v>
      </c>
      <c r="AD2479" t="s">
        <v>5499</v>
      </c>
      <c r="AE2479">
        <v>0.83</v>
      </c>
    </row>
    <row r="2480" spans="1:31">
      <c r="A2480" t="s">
        <v>5631</v>
      </c>
      <c r="B2480">
        <v>2012</v>
      </c>
      <c r="C2480" t="s">
        <v>5499</v>
      </c>
      <c r="D2480" t="s">
        <v>55</v>
      </c>
      <c r="E2480" t="s">
        <v>55</v>
      </c>
      <c r="F2480" t="s">
        <v>55</v>
      </c>
      <c r="G2480" t="s">
        <v>247</v>
      </c>
      <c r="H2480" t="s">
        <v>76</v>
      </c>
      <c r="I2480" t="s">
        <v>72</v>
      </c>
      <c r="J2480" t="s">
        <v>55</v>
      </c>
      <c r="K2480">
        <v>13.987988</v>
      </c>
      <c r="L2480">
        <v>4.7255739999999999</v>
      </c>
      <c r="M2480">
        <v>6.0869999999999997</v>
      </c>
      <c r="N2480">
        <v>26.065000000000001</v>
      </c>
      <c r="O2480" t="s">
        <v>57</v>
      </c>
      <c r="P2480" t="s">
        <v>5632</v>
      </c>
      <c r="Q2480">
        <v>12.077</v>
      </c>
      <c r="R2480">
        <v>7.9009999999999998</v>
      </c>
      <c r="S2480">
        <v>4528</v>
      </c>
      <c r="T2480">
        <v>1634</v>
      </c>
      <c r="U2480">
        <v>1970</v>
      </c>
      <c r="V2480">
        <v>8438</v>
      </c>
      <c r="W2480">
        <v>86</v>
      </c>
      <c r="X2480">
        <v>13</v>
      </c>
      <c r="Y2480">
        <v>0</v>
      </c>
      <c r="Z2480">
        <v>0</v>
      </c>
      <c r="AA2480">
        <v>0</v>
      </c>
      <c r="AB2480">
        <v>1</v>
      </c>
      <c r="AC2480" t="s">
        <v>1102</v>
      </c>
      <c r="AD2480" t="s">
        <v>5499</v>
      </c>
      <c r="AE2480">
        <v>1.58</v>
      </c>
    </row>
    <row r="2481" spans="1:31">
      <c r="A2481" t="s">
        <v>5633</v>
      </c>
      <c r="B2481">
        <v>2012</v>
      </c>
      <c r="C2481" t="s">
        <v>5499</v>
      </c>
      <c r="D2481" t="s">
        <v>55</v>
      </c>
      <c r="E2481" t="s">
        <v>55</v>
      </c>
      <c r="F2481" t="s">
        <v>55</v>
      </c>
      <c r="G2481" t="s">
        <v>247</v>
      </c>
      <c r="H2481" t="s">
        <v>86</v>
      </c>
      <c r="I2481" t="s">
        <v>55</v>
      </c>
      <c r="J2481" t="s">
        <v>55</v>
      </c>
      <c r="K2481">
        <v>11.206690999999999</v>
      </c>
      <c r="L2481">
        <v>2.3011650000000001</v>
      </c>
      <c r="M2481">
        <v>7.085</v>
      </c>
      <c r="N2481">
        <v>16.597999999999999</v>
      </c>
      <c r="O2481" t="s">
        <v>57</v>
      </c>
      <c r="P2481" t="s">
        <v>5634</v>
      </c>
      <c r="Q2481">
        <v>5.391</v>
      </c>
      <c r="R2481">
        <v>4.1219999999999999</v>
      </c>
      <c r="S2481">
        <v>6373</v>
      </c>
      <c r="T2481">
        <v>1298</v>
      </c>
      <c r="U2481">
        <v>4029</v>
      </c>
      <c r="V2481">
        <v>9439</v>
      </c>
      <c r="W2481">
        <v>254</v>
      </c>
      <c r="X2481">
        <v>37</v>
      </c>
      <c r="Y2481">
        <v>0</v>
      </c>
      <c r="Z2481">
        <v>0</v>
      </c>
      <c r="AA2481">
        <v>0</v>
      </c>
      <c r="AB2481">
        <v>1</v>
      </c>
      <c r="AC2481" t="s">
        <v>123</v>
      </c>
      <c r="AD2481" t="s">
        <v>5499</v>
      </c>
      <c r="AE2481">
        <v>1.35</v>
      </c>
    </row>
    <row r="2482" spans="1:31">
      <c r="A2482" t="s">
        <v>5635</v>
      </c>
      <c r="B2482">
        <v>2012</v>
      </c>
      <c r="C2482" t="s">
        <v>5499</v>
      </c>
      <c r="D2482" t="s">
        <v>55</v>
      </c>
      <c r="E2482" t="s">
        <v>55</v>
      </c>
      <c r="F2482" t="s">
        <v>55</v>
      </c>
      <c r="G2482" t="s">
        <v>247</v>
      </c>
      <c r="H2482" t="s">
        <v>86</v>
      </c>
      <c r="I2482" t="s">
        <v>61</v>
      </c>
      <c r="J2482" t="s">
        <v>55</v>
      </c>
      <c r="K2482">
        <v>14.651769</v>
      </c>
      <c r="L2482">
        <v>3.3684409999999998</v>
      </c>
      <c r="M2482">
        <v>8.6549999999999994</v>
      </c>
      <c r="N2482">
        <v>22.626000000000001</v>
      </c>
      <c r="O2482" t="s">
        <v>57</v>
      </c>
      <c r="P2482" t="s">
        <v>5636</v>
      </c>
      <c r="Q2482">
        <v>7.9749999999999996</v>
      </c>
      <c r="R2482">
        <v>5.9969999999999999</v>
      </c>
      <c r="S2482">
        <v>4069</v>
      </c>
      <c r="T2482">
        <v>1033</v>
      </c>
      <c r="U2482">
        <v>2403</v>
      </c>
      <c r="V2482">
        <v>6283</v>
      </c>
      <c r="W2482">
        <v>153</v>
      </c>
      <c r="X2482">
        <v>23</v>
      </c>
      <c r="Y2482">
        <v>0</v>
      </c>
      <c r="Z2482">
        <v>0</v>
      </c>
      <c r="AA2482">
        <v>0</v>
      </c>
      <c r="AB2482">
        <v>1</v>
      </c>
      <c r="AC2482" t="s">
        <v>249</v>
      </c>
      <c r="AD2482" t="s">
        <v>5499</v>
      </c>
      <c r="AE2482">
        <v>1.38</v>
      </c>
    </row>
    <row r="2483" spans="1:31">
      <c r="A2483" t="s">
        <v>5637</v>
      </c>
      <c r="B2483">
        <v>2012</v>
      </c>
      <c r="C2483" t="s">
        <v>5499</v>
      </c>
      <c r="D2483" t="s">
        <v>55</v>
      </c>
      <c r="E2483" t="s">
        <v>55</v>
      </c>
      <c r="F2483" t="s">
        <v>55</v>
      </c>
      <c r="G2483" t="s">
        <v>247</v>
      </c>
      <c r="H2483" t="s">
        <v>86</v>
      </c>
      <c r="I2483" t="s">
        <v>72</v>
      </c>
      <c r="J2483" t="s">
        <v>55</v>
      </c>
      <c r="K2483">
        <v>7.918812</v>
      </c>
      <c r="L2483">
        <v>2.6220780000000001</v>
      </c>
      <c r="M2483">
        <v>3.5830000000000002</v>
      </c>
      <c r="N2483">
        <v>14.75</v>
      </c>
      <c r="O2483" t="s">
        <v>57</v>
      </c>
      <c r="P2483" t="s">
        <v>5638</v>
      </c>
      <c r="Q2483">
        <v>6.8319999999999999</v>
      </c>
      <c r="R2483">
        <v>4.3360000000000003</v>
      </c>
      <c r="S2483">
        <v>2304</v>
      </c>
      <c r="T2483">
        <v>701</v>
      </c>
      <c r="U2483">
        <v>1043</v>
      </c>
      <c r="V2483">
        <v>4292</v>
      </c>
      <c r="W2483">
        <v>101</v>
      </c>
      <c r="X2483">
        <v>14</v>
      </c>
      <c r="Y2483">
        <v>0</v>
      </c>
      <c r="Z2483">
        <v>0</v>
      </c>
      <c r="AA2483">
        <v>0</v>
      </c>
      <c r="AB2483">
        <v>1</v>
      </c>
      <c r="AC2483" t="s">
        <v>456</v>
      </c>
      <c r="AD2483" t="s">
        <v>5499</v>
      </c>
      <c r="AE2483">
        <v>0.94</v>
      </c>
    </row>
    <row r="2484" spans="1:31">
      <c r="A2484" t="s">
        <v>5639</v>
      </c>
      <c r="B2484">
        <v>2012</v>
      </c>
      <c r="C2484" t="s">
        <v>5499</v>
      </c>
      <c r="D2484" t="s">
        <v>55</v>
      </c>
      <c r="E2484" t="s">
        <v>55</v>
      </c>
      <c r="F2484" t="s">
        <v>55</v>
      </c>
      <c r="G2484" t="s">
        <v>247</v>
      </c>
      <c r="H2484" t="s">
        <v>96</v>
      </c>
      <c r="I2484" t="s">
        <v>55</v>
      </c>
      <c r="J2484" t="s">
        <v>55</v>
      </c>
      <c r="K2484">
        <v>21.667300999999998</v>
      </c>
      <c r="L2484">
        <v>3.6092330000000001</v>
      </c>
      <c r="M2484">
        <v>14.944000000000001</v>
      </c>
      <c r="N2484">
        <v>29.716999999999999</v>
      </c>
      <c r="O2484" t="s">
        <v>57</v>
      </c>
      <c r="P2484" t="s">
        <v>5640</v>
      </c>
      <c r="Q2484">
        <v>8.0500000000000007</v>
      </c>
      <c r="R2484">
        <v>6.7229999999999999</v>
      </c>
      <c r="S2484">
        <v>14445</v>
      </c>
      <c r="T2484">
        <v>2980</v>
      </c>
      <c r="U2484">
        <v>9963</v>
      </c>
      <c r="V2484">
        <v>19811</v>
      </c>
      <c r="W2484">
        <v>276</v>
      </c>
      <c r="X2484">
        <v>50</v>
      </c>
      <c r="Y2484">
        <v>0</v>
      </c>
      <c r="Z2484">
        <v>0</v>
      </c>
      <c r="AA2484">
        <v>0</v>
      </c>
      <c r="AB2484">
        <v>1</v>
      </c>
      <c r="AC2484" t="s">
        <v>5641</v>
      </c>
      <c r="AD2484" t="s">
        <v>5499</v>
      </c>
      <c r="AE2484">
        <v>2.11</v>
      </c>
    </row>
    <row r="2485" spans="1:31">
      <c r="A2485" t="s">
        <v>5642</v>
      </c>
      <c r="B2485">
        <v>2012</v>
      </c>
      <c r="C2485" t="s">
        <v>5499</v>
      </c>
      <c r="D2485" t="s">
        <v>55</v>
      </c>
      <c r="E2485" t="s">
        <v>55</v>
      </c>
      <c r="F2485" t="s">
        <v>55</v>
      </c>
      <c r="G2485" t="s">
        <v>247</v>
      </c>
      <c r="H2485" t="s">
        <v>96</v>
      </c>
      <c r="I2485" t="s">
        <v>61</v>
      </c>
      <c r="J2485" t="s">
        <v>55</v>
      </c>
      <c r="K2485">
        <v>26.256654999999999</v>
      </c>
      <c r="L2485">
        <v>5.7396919999999998</v>
      </c>
      <c r="M2485">
        <v>15.669</v>
      </c>
      <c r="N2485">
        <v>39.326000000000001</v>
      </c>
      <c r="O2485" t="s">
        <v>57</v>
      </c>
      <c r="P2485" t="s">
        <v>5643</v>
      </c>
      <c r="Q2485">
        <v>13.069000000000001</v>
      </c>
      <c r="R2485">
        <v>10.587</v>
      </c>
      <c r="S2485">
        <v>9675</v>
      </c>
      <c r="T2485">
        <v>2597</v>
      </c>
      <c r="U2485">
        <v>5774</v>
      </c>
      <c r="V2485">
        <v>14491</v>
      </c>
      <c r="W2485">
        <v>164</v>
      </c>
      <c r="X2485">
        <v>33</v>
      </c>
      <c r="Y2485">
        <v>0</v>
      </c>
      <c r="Z2485">
        <v>0</v>
      </c>
      <c r="AA2485">
        <v>0</v>
      </c>
      <c r="AB2485">
        <v>1</v>
      </c>
      <c r="AC2485" t="s">
        <v>611</v>
      </c>
      <c r="AD2485" t="s">
        <v>5499</v>
      </c>
      <c r="AE2485">
        <v>2.77</v>
      </c>
    </row>
    <row r="2486" spans="1:31">
      <c r="A2486" t="s">
        <v>5644</v>
      </c>
      <c r="B2486">
        <v>2012</v>
      </c>
      <c r="C2486" t="s">
        <v>5499</v>
      </c>
      <c r="D2486" t="s">
        <v>55</v>
      </c>
      <c r="E2486" t="s">
        <v>55</v>
      </c>
      <c r="F2486" t="s">
        <v>55</v>
      </c>
      <c r="G2486" t="s">
        <v>247</v>
      </c>
      <c r="H2486" t="s">
        <v>96</v>
      </c>
      <c r="I2486" t="s">
        <v>72</v>
      </c>
      <c r="J2486" t="s">
        <v>55</v>
      </c>
      <c r="K2486">
        <v>15.995824000000001</v>
      </c>
      <c r="L2486">
        <v>4.7702859999999996</v>
      </c>
      <c r="M2486">
        <v>7.7830000000000004</v>
      </c>
      <c r="N2486">
        <v>27.791</v>
      </c>
      <c r="O2486" t="s">
        <v>57</v>
      </c>
      <c r="P2486" t="s">
        <v>5645</v>
      </c>
      <c r="Q2486">
        <v>11.795</v>
      </c>
      <c r="R2486">
        <v>8.2129999999999992</v>
      </c>
      <c r="S2486">
        <v>4770</v>
      </c>
      <c r="T2486">
        <v>1547</v>
      </c>
      <c r="U2486">
        <v>2321</v>
      </c>
      <c r="V2486">
        <v>8287</v>
      </c>
      <c r="W2486">
        <v>112</v>
      </c>
      <c r="X2486">
        <v>17</v>
      </c>
      <c r="Y2486">
        <v>0</v>
      </c>
      <c r="Z2486">
        <v>0</v>
      </c>
      <c r="AA2486">
        <v>0</v>
      </c>
      <c r="AB2486">
        <v>1</v>
      </c>
      <c r="AC2486" t="s">
        <v>1102</v>
      </c>
      <c r="AD2486" t="s">
        <v>5499</v>
      </c>
      <c r="AE2486">
        <v>1.88</v>
      </c>
    </row>
    <row r="2487" spans="1:31">
      <c r="A2487" t="s">
        <v>5646</v>
      </c>
      <c r="B2487">
        <v>2012</v>
      </c>
      <c r="C2487" t="s">
        <v>5499</v>
      </c>
      <c r="D2487" t="s">
        <v>55</v>
      </c>
      <c r="E2487" t="s">
        <v>55</v>
      </c>
      <c r="F2487" t="s">
        <v>55</v>
      </c>
      <c r="G2487" t="s">
        <v>247</v>
      </c>
      <c r="H2487" t="s">
        <v>105</v>
      </c>
      <c r="I2487" t="s">
        <v>55</v>
      </c>
      <c r="J2487" t="s">
        <v>55</v>
      </c>
      <c r="K2487">
        <v>21.828004</v>
      </c>
      <c r="L2487">
        <v>3.8168570000000002</v>
      </c>
      <c r="M2487">
        <v>14.743</v>
      </c>
      <c r="N2487">
        <v>30.381</v>
      </c>
      <c r="O2487" t="s">
        <v>57</v>
      </c>
      <c r="P2487" t="s">
        <v>5647</v>
      </c>
      <c r="Q2487">
        <v>8.5530000000000008</v>
      </c>
      <c r="R2487">
        <v>7.085</v>
      </c>
      <c r="S2487">
        <v>9939</v>
      </c>
      <c r="T2487">
        <v>1819</v>
      </c>
      <c r="U2487">
        <v>6713</v>
      </c>
      <c r="V2487">
        <v>13834</v>
      </c>
      <c r="W2487">
        <v>200</v>
      </c>
      <c r="X2487">
        <v>45</v>
      </c>
      <c r="Y2487">
        <v>0</v>
      </c>
      <c r="Z2487">
        <v>0</v>
      </c>
      <c r="AA2487">
        <v>0</v>
      </c>
      <c r="AB2487">
        <v>1</v>
      </c>
      <c r="AC2487" t="s">
        <v>923</v>
      </c>
      <c r="AD2487" t="s">
        <v>5499</v>
      </c>
      <c r="AE2487">
        <v>1.7</v>
      </c>
    </row>
    <row r="2488" spans="1:31">
      <c r="A2488" t="s">
        <v>5648</v>
      </c>
      <c r="B2488">
        <v>2012</v>
      </c>
      <c r="C2488" t="s">
        <v>5499</v>
      </c>
      <c r="D2488" t="s">
        <v>55</v>
      </c>
      <c r="E2488" t="s">
        <v>55</v>
      </c>
      <c r="F2488" t="s">
        <v>55</v>
      </c>
      <c r="G2488" t="s">
        <v>247</v>
      </c>
      <c r="H2488" t="s">
        <v>105</v>
      </c>
      <c r="I2488" t="s">
        <v>61</v>
      </c>
      <c r="J2488" t="s">
        <v>55</v>
      </c>
      <c r="K2488">
        <v>23.930688</v>
      </c>
      <c r="L2488">
        <v>4.8008920000000002</v>
      </c>
      <c r="M2488">
        <v>15.076000000000001</v>
      </c>
      <c r="N2488">
        <v>34.804000000000002</v>
      </c>
      <c r="O2488" t="s">
        <v>57</v>
      </c>
      <c r="P2488" t="s">
        <v>5649</v>
      </c>
      <c r="Q2488">
        <v>10.872999999999999</v>
      </c>
      <c r="R2488">
        <v>8.8550000000000004</v>
      </c>
      <c r="S2488">
        <v>5897</v>
      </c>
      <c r="T2488">
        <v>1227</v>
      </c>
      <c r="U2488">
        <v>3715</v>
      </c>
      <c r="V2488">
        <v>8577</v>
      </c>
      <c r="W2488">
        <v>125</v>
      </c>
      <c r="X2488">
        <v>33</v>
      </c>
      <c r="Y2488">
        <v>0</v>
      </c>
      <c r="Z2488">
        <v>0</v>
      </c>
      <c r="AA2488">
        <v>0</v>
      </c>
      <c r="AB2488">
        <v>1</v>
      </c>
      <c r="AC2488" t="s">
        <v>123</v>
      </c>
      <c r="AD2488" t="s">
        <v>5499</v>
      </c>
      <c r="AE2488">
        <v>1.57</v>
      </c>
    </row>
    <row r="2489" spans="1:31">
      <c r="A2489" t="s">
        <v>5650</v>
      </c>
      <c r="B2489">
        <v>2012</v>
      </c>
      <c r="C2489" t="s">
        <v>5499</v>
      </c>
      <c r="D2489" t="s">
        <v>55</v>
      </c>
      <c r="E2489" t="s">
        <v>55</v>
      </c>
      <c r="F2489" t="s">
        <v>55</v>
      </c>
      <c r="G2489" t="s">
        <v>247</v>
      </c>
      <c r="H2489" t="s">
        <v>105</v>
      </c>
      <c r="I2489" t="s">
        <v>72</v>
      </c>
      <c r="J2489" t="s">
        <v>55</v>
      </c>
      <c r="K2489">
        <v>19.347626999999999</v>
      </c>
      <c r="L2489">
        <v>6.5202669999999996</v>
      </c>
      <c r="M2489">
        <v>8.2759999999999998</v>
      </c>
      <c r="N2489">
        <v>35.593000000000004</v>
      </c>
      <c r="O2489" t="s">
        <v>57</v>
      </c>
      <c r="P2489" t="s">
        <v>5651</v>
      </c>
      <c r="Q2489">
        <v>16.245999999999999</v>
      </c>
      <c r="R2489">
        <v>11.071999999999999</v>
      </c>
      <c r="S2489">
        <v>4042</v>
      </c>
      <c r="T2489">
        <v>1521</v>
      </c>
      <c r="U2489">
        <v>1729</v>
      </c>
      <c r="V2489">
        <v>7436</v>
      </c>
      <c r="W2489">
        <v>75</v>
      </c>
      <c r="X2489">
        <v>12</v>
      </c>
      <c r="Y2489">
        <v>0</v>
      </c>
      <c r="Z2489">
        <v>0</v>
      </c>
      <c r="AA2489">
        <v>0</v>
      </c>
      <c r="AB2489">
        <v>1</v>
      </c>
      <c r="AC2489" t="s">
        <v>63</v>
      </c>
      <c r="AD2489" t="s">
        <v>5499</v>
      </c>
      <c r="AE2489">
        <v>2.02</v>
      </c>
    </row>
    <row r="2490" spans="1:31">
      <c r="A2490" t="s">
        <v>5652</v>
      </c>
      <c r="B2490">
        <v>2012</v>
      </c>
      <c r="C2490" t="s">
        <v>5499</v>
      </c>
      <c r="D2490" t="s">
        <v>55</v>
      </c>
      <c r="E2490" t="s">
        <v>55</v>
      </c>
      <c r="F2490" t="s">
        <v>55</v>
      </c>
      <c r="G2490" t="s">
        <v>247</v>
      </c>
      <c r="H2490" t="s">
        <v>115</v>
      </c>
      <c r="I2490" t="s">
        <v>55</v>
      </c>
      <c r="J2490" t="s">
        <v>55</v>
      </c>
      <c r="K2490">
        <v>14.840922000000001</v>
      </c>
      <c r="L2490">
        <v>4.5937859999999997</v>
      </c>
      <c r="M2490">
        <v>7.01</v>
      </c>
      <c r="N2490">
        <v>26.327999999999999</v>
      </c>
      <c r="O2490" t="s">
        <v>57</v>
      </c>
      <c r="P2490" t="s">
        <v>5653</v>
      </c>
      <c r="Q2490">
        <v>11.487</v>
      </c>
      <c r="R2490">
        <v>7.83</v>
      </c>
      <c r="S2490">
        <v>2670</v>
      </c>
      <c r="T2490">
        <v>873</v>
      </c>
      <c r="U2490">
        <v>1261</v>
      </c>
      <c r="V2490">
        <v>4736</v>
      </c>
      <c r="W2490">
        <v>98</v>
      </c>
      <c r="X2490">
        <v>15</v>
      </c>
      <c r="Y2490">
        <v>0</v>
      </c>
      <c r="Z2490">
        <v>0</v>
      </c>
      <c r="AA2490">
        <v>0</v>
      </c>
      <c r="AB2490">
        <v>1</v>
      </c>
      <c r="AC2490" t="s">
        <v>236</v>
      </c>
      <c r="AD2490" t="s">
        <v>5499</v>
      </c>
      <c r="AE2490">
        <v>1.62</v>
      </c>
    </row>
    <row r="2491" spans="1:31">
      <c r="A2491" t="s">
        <v>5654</v>
      </c>
      <c r="B2491">
        <v>2012</v>
      </c>
      <c r="C2491" t="s">
        <v>5499</v>
      </c>
      <c r="D2491" t="s">
        <v>55</v>
      </c>
      <c r="E2491" t="s">
        <v>55</v>
      </c>
      <c r="F2491" t="s">
        <v>55</v>
      </c>
      <c r="G2491" t="s">
        <v>247</v>
      </c>
      <c r="H2491" t="s">
        <v>115</v>
      </c>
      <c r="I2491" t="s">
        <v>61</v>
      </c>
      <c r="J2491" t="s">
        <v>55</v>
      </c>
      <c r="K2491">
        <v>14.501194999999999</v>
      </c>
      <c r="L2491">
        <v>5.3416030000000001</v>
      </c>
      <c r="M2491">
        <v>5.7409999999999997</v>
      </c>
      <c r="N2491">
        <v>28.347999999999999</v>
      </c>
      <c r="O2491" t="s">
        <v>57</v>
      </c>
      <c r="P2491" t="s">
        <v>5655</v>
      </c>
      <c r="Q2491">
        <v>13.846</v>
      </c>
      <c r="R2491">
        <v>8.7609999999999992</v>
      </c>
      <c r="S2491">
        <v>1400</v>
      </c>
      <c r="T2491">
        <v>517</v>
      </c>
      <c r="U2491">
        <v>554</v>
      </c>
      <c r="V2491">
        <v>2738</v>
      </c>
      <c r="W2491">
        <v>57</v>
      </c>
      <c r="X2491">
        <v>10</v>
      </c>
      <c r="Y2491">
        <v>0</v>
      </c>
      <c r="Z2491">
        <v>0</v>
      </c>
      <c r="AA2491">
        <v>0</v>
      </c>
      <c r="AB2491">
        <v>1</v>
      </c>
      <c r="AC2491" t="s">
        <v>130</v>
      </c>
      <c r="AD2491" t="s">
        <v>5499</v>
      </c>
      <c r="AE2491">
        <v>1.29</v>
      </c>
    </row>
    <row r="2492" spans="1:31">
      <c r="A2492" t="s">
        <v>5656</v>
      </c>
      <c r="B2492">
        <v>2012</v>
      </c>
      <c r="C2492" t="s">
        <v>5499</v>
      </c>
      <c r="D2492" t="s">
        <v>55</v>
      </c>
      <c r="E2492" t="s">
        <v>55</v>
      </c>
      <c r="F2492" t="s">
        <v>55</v>
      </c>
      <c r="G2492" t="s">
        <v>247</v>
      </c>
      <c r="H2492" t="s">
        <v>115</v>
      </c>
      <c r="I2492" t="s">
        <v>72</v>
      </c>
      <c r="J2492" t="s">
        <v>55</v>
      </c>
      <c r="K2492">
        <v>15.234643</v>
      </c>
      <c r="L2492">
        <v>8.3752899999999997</v>
      </c>
      <c r="M2492">
        <v>3.1070000000000002</v>
      </c>
      <c r="N2492">
        <v>39.026000000000003</v>
      </c>
      <c r="O2492" t="s">
        <v>57</v>
      </c>
      <c r="P2492" t="s">
        <v>5657</v>
      </c>
      <c r="Q2492">
        <v>23.791</v>
      </c>
      <c r="R2492">
        <v>12.127000000000001</v>
      </c>
      <c r="S2492">
        <v>1269</v>
      </c>
      <c r="T2492">
        <v>720</v>
      </c>
      <c r="U2492">
        <v>259</v>
      </c>
      <c r="V2492">
        <v>3252</v>
      </c>
      <c r="W2492">
        <v>41</v>
      </c>
      <c r="X2492">
        <v>5</v>
      </c>
      <c r="Y2492">
        <v>0</v>
      </c>
      <c r="Z2492">
        <v>0</v>
      </c>
      <c r="AA2492">
        <v>0</v>
      </c>
      <c r="AB2492">
        <v>1</v>
      </c>
      <c r="AC2492" t="s">
        <v>3355</v>
      </c>
      <c r="AD2492" t="s">
        <v>5499</v>
      </c>
      <c r="AE2492">
        <v>2.17</v>
      </c>
    </row>
    <row r="2493" spans="1:31">
      <c r="A2493" t="s">
        <v>5658</v>
      </c>
      <c r="B2493">
        <v>2012</v>
      </c>
      <c r="C2493" t="s">
        <v>5499</v>
      </c>
      <c r="D2493" t="s">
        <v>55</v>
      </c>
      <c r="E2493" t="s">
        <v>55</v>
      </c>
      <c r="F2493" t="s">
        <v>55</v>
      </c>
      <c r="G2493" t="s">
        <v>247</v>
      </c>
      <c r="H2493" t="s">
        <v>125</v>
      </c>
      <c r="I2493" t="s">
        <v>55</v>
      </c>
      <c r="J2493" t="s">
        <v>55</v>
      </c>
      <c r="K2493">
        <v>10.985908999999999</v>
      </c>
      <c r="L2493">
        <v>4.6608169999999998</v>
      </c>
      <c r="M2493">
        <v>3.6789999999999998</v>
      </c>
      <c r="N2493">
        <v>23.757000000000001</v>
      </c>
      <c r="O2493" t="s">
        <v>57</v>
      </c>
      <c r="P2493" t="s">
        <v>5659</v>
      </c>
      <c r="Q2493">
        <v>12.771000000000001</v>
      </c>
      <c r="R2493">
        <v>7.3070000000000004</v>
      </c>
      <c r="S2493">
        <v>1029</v>
      </c>
      <c r="T2493">
        <v>437</v>
      </c>
      <c r="U2493">
        <v>345</v>
      </c>
      <c r="V2493">
        <v>2224</v>
      </c>
      <c r="W2493">
        <v>61</v>
      </c>
      <c r="X2493">
        <v>6</v>
      </c>
      <c r="Y2493">
        <v>0</v>
      </c>
      <c r="Z2493">
        <v>0</v>
      </c>
      <c r="AA2493">
        <v>0</v>
      </c>
      <c r="AB2493">
        <v>1</v>
      </c>
      <c r="AC2493" t="s">
        <v>3377</v>
      </c>
      <c r="AD2493" t="s">
        <v>5499</v>
      </c>
      <c r="AE2493">
        <v>1.33</v>
      </c>
    </row>
    <row r="2494" spans="1:31">
      <c r="A2494" t="s">
        <v>5660</v>
      </c>
      <c r="B2494">
        <v>2012</v>
      </c>
      <c r="C2494" t="s">
        <v>5499</v>
      </c>
      <c r="D2494" t="s">
        <v>55</v>
      </c>
      <c r="E2494" t="s">
        <v>55</v>
      </c>
      <c r="F2494" t="s">
        <v>55</v>
      </c>
      <c r="G2494" t="s">
        <v>247</v>
      </c>
      <c r="H2494" t="s">
        <v>125</v>
      </c>
      <c r="I2494" t="s">
        <v>61</v>
      </c>
      <c r="J2494" t="s">
        <v>55</v>
      </c>
      <c r="K2494">
        <v>11.084978</v>
      </c>
      <c r="L2494">
        <v>6.7243339999999998</v>
      </c>
      <c r="M2494">
        <v>1.879</v>
      </c>
      <c r="N2494">
        <v>31.459</v>
      </c>
      <c r="O2494" t="s">
        <v>57</v>
      </c>
      <c r="P2494" t="s">
        <v>5661</v>
      </c>
      <c r="Q2494">
        <v>20.373999999999999</v>
      </c>
      <c r="R2494">
        <v>9.2059999999999995</v>
      </c>
      <c r="S2494">
        <v>568</v>
      </c>
      <c r="T2494">
        <v>341</v>
      </c>
      <c r="U2494">
        <v>96</v>
      </c>
      <c r="V2494">
        <v>1612</v>
      </c>
      <c r="W2494">
        <v>34</v>
      </c>
      <c r="X2494">
        <v>3</v>
      </c>
      <c r="Y2494">
        <v>0</v>
      </c>
      <c r="Z2494">
        <v>0</v>
      </c>
      <c r="AA2494">
        <v>0</v>
      </c>
      <c r="AB2494">
        <v>1</v>
      </c>
      <c r="AC2494" t="s">
        <v>3377</v>
      </c>
      <c r="AD2494" t="s">
        <v>5499</v>
      </c>
      <c r="AE2494">
        <v>1.51</v>
      </c>
    </row>
    <row r="2495" spans="1:31">
      <c r="A2495" t="s">
        <v>5662</v>
      </c>
      <c r="B2495">
        <v>2012</v>
      </c>
      <c r="C2495" t="s">
        <v>5499</v>
      </c>
      <c r="D2495" t="s">
        <v>55</v>
      </c>
      <c r="E2495" t="s">
        <v>55</v>
      </c>
      <c r="F2495" t="s">
        <v>55</v>
      </c>
      <c r="G2495" t="s">
        <v>247</v>
      </c>
      <c r="H2495" t="s">
        <v>55</v>
      </c>
      <c r="I2495" t="s">
        <v>55</v>
      </c>
      <c r="J2495" t="s">
        <v>55</v>
      </c>
      <c r="K2495">
        <v>14.411095</v>
      </c>
      <c r="L2495">
        <v>1.3669530000000001</v>
      </c>
      <c r="M2495">
        <v>11.821</v>
      </c>
      <c r="N2495">
        <v>17.324000000000002</v>
      </c>
      <c r="O2495" t="s">
        <v>57</v>
      </c>
      <c r="P2495" t="s">
        <v>5663</v>
      </c>
      <c r="Q2495">
        <v>2.9129999999999998</v>
      </c>
      <c r="R2495">
        <v>2.59</v>
      </c>
      <c r="S2495">
        <v>44671</v>
      </c>
      <c r="T2495">
        <v>4837</v>
      </c>
      <c r="U2495">
        <v>36642</v>
      </c>
      <c r="V2495">
        <v>53699</v>
      </c>
      <c r="W2495">
        <v>1282</v>
      </c>
      <c r="X2495">
        <v>194</v>
      </c>
      <c r="Y2495">
        <v>0</v>
      </c>
      <c r="Z2495">
        <v>0</v>
      </c>
      <c r="AA2495">
        <v>0</v>
      </c>
      <c r="AB2495">
        <v>1</v>
      </c>
      <c r="AC2495" t="s">
        <v>5664</v>
      </c>
      <c r="AD2495" t="s">
        <v>5499</v>
      </c>
      <c r="AE2495">
        <v>1.94</v>
      </c>
    </row>
    <row r="2496" spans="1:31">
      <c r="A2496" t="s">
        <v>5665</v>
      </c>
      <c r="B2496">
        <v>2012</v>
      </c>
      <c r="C2496" t="s">
        <v>5499</v>
      </c>
      <c r="D2496" t="s">
        <v>55</v>
      </c>
      <c r="E2496" t="s">
        <v>55</v>
      </c>
      <c r="F2496" t="s">
        <v>55</v>
      </c>
      <c r="G2496" t="s">
        <v>247</v>
      </c>
      <c r="H2496" t="s">
        <v>55</v>
      </c>
      <c r="I2496" t="s">
        <v>61</v>
      </c>
      <c r="J2496" t="s">
        <v>55</v>
      </c>
      <c r="K2496">
        <v>15.627637</v>
      </c>
      <c r="L2496">
        <v>1.977068</v>
      </c>
      <c r="M2496">
        <v>11.923</v>
      </c>
      <c r="N2496">
        <v>19.946999999999999</v>
      </c>
      <c r="O2496" t="s">
        <v>57</v>
      </c>
      <c r="P2496" t="s">
        <v>5666</v>
      </c>
      <c r="Q2496">
        <v>4.32</v>
      </c>
      <c r="R2496">
        <v>3.7040000000000002</v>
      </c>
      <c r="S2496">
        <v>25110</v>
      </c>
      <c r="T2496">
        <v>3499</v>
      </c>
      <c r="U2496">
        <v>19158</v>
      </c>
      <c r="V2496">
        <v>32051</v>
      </c>
      <c r="W2496">
        <v>779</v>
      </c>
      <c r="X2496">
        <v>125</v>
      </c>
      <c r="Y2496">
        <v>0</v>
      </c>
      <c r="Z2496">
        <v>0</v>
      </c>
      <c r="AA2496">
        <v>0</v>
      </c>
      <c r="AB2496">
        <v>1</v>
      </c>
      <c r="AC2496" t="s">
        <v>5667</v>
      </c>
      <c r="AD2496" t="s">
        <v>5499</v>
      </c>
      <c r="AE2496">
        <v>2.31</v>
      </c>
    </row>
    <row r="2497" spans="1:31">
      <c r="A2497" t="s">
        <v>5668</v>
      </c>
      <c r="B2497">
        <v>2012</v>
      </c>
      <c r="C2497" t="s">
        <v>5499</v>
      </c>
      <c r="D2497" t="s">
        <v>55</v>
      </c>
      <c r="E2497" t="s">
        <v>55</v>
      </c>
      <c r="F2497" t="s">
        <v>55</v>
      </c>
      <c r="G2497" t="s">
        <v>247</v>
      </c>
      <c r="H2497" t="s">
        <v>55</v>
      </c>
      <c r="I2497" t="s">
        <v>72</v>
      </c>
      <c r="J2497" t="s">
        <v>55</v>
      </c>
      <c r="K2497">
        <v>13.101861</v>
      </c>
      <c r="L2497">
        <v>2.0226479999999998</v>
      </c>
      <c r="M2497">
        <v>9.3729999999999993</v>
      </c>
      <c r="N2497">
        <v>17.637</v>
      </c>
      <c r="O2497" t="s">
        <v>57</v>
      </c>
      <c r="P2497" t="s">
        <v>5669</v>
      </c>
      <c r="Q2497">
        <v>4.5350000000000001</v>
      </c>
      <c r="R2497">
        <v>3.7280000000000002</v>
      </c>
      <c r="S2497">
        <v>19561</v>
      </c>
      <c r="T2497">
        <v>3305</v>
      </c>
      <c r="U2497">
        <v>13995</v>
      </c>
      <c r="V2497">
        <v>26331</v>
      </c>
      <c r="W2497">
        <v>503</v>
      </c>
      <c r="X2497">
        <v>69</v>
      </c>
      <c r="Y2497">
        <v>0</v>
      </c>
      <c r="Z2497">
        <v>0</v>
      </c>
      <c r="AA2497">
        <v>0</v>
      </c>
      <c r="AB2497">
        <v>1</v>
      </c>
      <c r="AC2497" t="s">
        <v>5670</v>
      </c>
      <c r="AD2497" t="s">
        <v>5499</v>
      </c>
      <c r="AE2497">
        <v>1.8</v>
      </c>
    </row>
    <row r="2498" spans="1:31">
      <c r="A2498" t="s">
        <v>5671</v>
      </c>
      <c r="B2498">
        <v>2012</v>
      </c>
      <c r="C2498" t="s">
        <v>5499</v>
      </c>
      <c r="D2498" t="s">
        <v>55</v>
      </c>
      <c r="E2498" t="s">
        <v>55</v>
      </c>
      <c r="F2498" t="s">
        <v>310</v>
      </c>
      <c r="G2498" t="s">
        <v>55</v>
      </c>
      <c r="H2498" t="s">
        <v>55</v>
      </c>
      <c r="I2498" t="s">
        <v>55</v>
      </c>
      <c r="J2498" t="s">
        <v>55</v>
      </c>
      <c r="K2498">
        <v>7.3951599999999997</v>
      </c>
      <c r="L2498">
        <v>3.74803</v>
      </c>
      <c r="M2498">
        <v>1.897</v>
      </c>
      <c r="N2498">
        <v>18.504000000000001</v>
      </c>
      <c r="O2498" t="s">
        <v>57</v>
      </c>
      <c r="P2498" t="s">
        <v>5672</v>
      </c>
      <c r="Q2498">
        <v>11.109</v>
      </c>
      <c r="R2498">
        <v>5.4980000000000002</v>
      </c>
      <c r="S2498">
        <v>1885</v>
      </c>
      <c r="T2498">
        <v>919</v>
      </c>
      <c r="U2498">
        <v>484</v>
      </c>
      <c r="V2498">
        <v>4717</v>
      </c>
      <c r="W2498">
        <v>63</v>
      </c>
      <c r="X2498">
        <v>5</v>
      </c>
      <c r="Y2498">
        <v>0</v>
      </c>
      <c r="Z2498">
        <v>0</v>
      </c>
      <c r="AA2498">
        <v>0</v>
      </c>
      <c r="AB2498">
        <v>1</v>
      </c>
      <c r="AC2498" t="s">
        <v>3443</v>
      </c>
      <c r="AD2498" t="s">
        <v>5499</v>
      </c>
      <c r="AE2498">
        <v>1.27</v>
      </c>
    </row>
    <row r="2499" spans="1:31">
      <c r="A2499" t="s">
        <v>5673</v>
      </c>
      <c r="B2499">
        <v>2012</v>
      </c>
      <c r="C2499" t="s">
        <v>5499</v>
      </c>
      <c r="D2499" t="s">
        <v>55</v>
      </c>
      <c r="E2499" t="s">
        <v>55</v>
      </c>
      <c r="F2499" t="s">
        <v>310</v>
      </c>
      <c r="G2499" t="s">
        <v>55</v>
      </c>
      <c r="H2499" t="s">
        <v>55</v>
      </c>
      <c r="I2499" t="s">
        <v>72</v>
      </c>
      <c r="J2499" t="s">
        <v>55</v>
      </c>
      <c r="K2499">
        <v>9.7990399999999998</v>
      </c>
      <c r="L2499">
        <v>5.0792130000000002</v>
      </c>
      <c r="M2499">
        <v>2.383</v>
      </c>
      <c r="N2499">
        <v>24.628</v>
      </c>
      <c r="O2499" t="s">
        <v>57</v>
      </c>
      <c r="P2499" t="s">
        <v>5674</v>
      </c>
      <c r="Q2499">
        <v>14.829000000000001</v>
      </c>
      <c r="R2499">
        <v>7.4160000000000004</v>
      </c>
      <c r="S2499">
        <v>1885</v>
      </c>
      <c r="T2499">
        <v>919</v>
      </c>
      <c r="U2499">
        <v>458</v>
      </c>
      <c r="V2499">
        <v>4738</v>
      </c>
      <c r="W2499">
        <v>41</v>
      </c>
      <c r="X2499">
        <v>5</v>
      </c>
      <c r="Y2499">
        <v>0</v>
      </c>
      <c r="Z2499">
        <v>0</v>
      </c>
      <c r="AA2499">
        <v>0</v>
      </c>
      <c r="AB2499">
        <v>1</v>
      </c>
      <c r="AC2499" t="s">
        <v>3443</v>
      </c>
      <c r="AD2499" t="s">
        <v>5499</v>
      </c>
      <c r="AE2499">
        <v>1.17</v>
      </c>
    </row>
    <row r="2500" spans="1:31">
      <c r="A2500" t="s">
        <v>5675</v>
      </c>
      <c r="B2500">
        <v>2012</v>
      </c>
      <c r="C2500" t="s">
        <v>5499</v>
      </c>
      <c r="D2500" t="s">
        <v>55</v>
      </c>
      <c r="E2500" t="s">
        <v>55</v>
      </c>
      <c r="F2500" t="s">
        <v>316</v>
      </c>
      <c r="G2500" t="s">
        <v>55</v>
      </c>
      <c r="H2500" t="s">
        <v>56</v>
      </c>
      <c r="I2500" t="s">
        <v>55</v>
      </c>
      <c r="J2500" t="s">
        <v>55</v>
      </c>
      <c r="K2500">
        <v>2.5483289999999998</v>
      </c>
      <c r="L2500">
        <v>1.5888</v>
      </c>
      <c r="M2500">
        <v>0.437</v>
      </c>
      <c r="N2500">
        <v>7.8570000000000002</v>
      </c>
      <c r="O2500" t="s">
        <v>57</v>
      </c>
      <c r="P2500" t="s">
        <v>5676</v>
      </c>
      <c r="Q2500">
        <v>5.3090000000000002</v>
      </c>
      <c r="R2500">
        <v>2.1110000000000002</v>
      </c>
      <c r="S2500">
        <v>526</v>
      </c>
      <c r="T2500">
        <v>323</v>
      </c>
      <c r="U2500">
        <v>90</v>
      </c>
      <c r="V2500">
        <v>1622</v>
      </c>
      <c r="W2500">
        <v>59</v>
      </c>
      <c r="X2500">
        <v>3</v>
      </c>
      <c r="Y2500">
        <v>0</v>
      </c>
      <c r="Z2500">
        <v>0</v>
      </c>
      <c r="AA2500">
        <v>0</v>
      </c>
      <c r="AB2500">
        <v>1</v>
      </c>
      <c r="AC2500" t="s">
        <v>3377</v>
      </c>
      <c r="AD2500" t="s">
        <v>5499</v>
      </c>
      <c r="AE2500">
        <v>0.59</v>
      </c>
    </row>
    <row r="2501" spans="1:31">
      <c r="A2501" t="s">
        <v>5677</v>
      </c>
      <c r="B2501">
        <v>2012</v>
      </c>
      <c r="C2501" t="s">
        <v>5499</v>
      </c>
      <c r="D2501" t="s">
        <v>55</v>
      </c>
      <c r="E2501" t="s">
        <v>55</v>
      </c>
      <c r="F2501" t="s">
        <v>316</v>
      </c>
      <c r="G2501" t="s">
        <v>55</v>
      </c>
      <c r="H2501" t="s">
        <v>56</v>
      </c>
      <c r="I2501" t="s">
        <v>61</v>
      </c>
      <c r="J2501" t="s">
        <v>55</v>
      </c>
      <c r="K2501">
        <v>3.0581469999999999</v>
      </c>
      <c r="L2501">
        <v>2.2959900000000002</v>
      </c>
      <c r="M2501">
        <v>0.30399999999999999</v>
      </c>
      <c r="N2501">
        <v>11.331</v>
      </c>
      <c r="O2501" t="s">
        <v>57</v>
      </c>
      <c r="P2501" t="s">
        <v>5678</v>
      </c>
      <c r="Q2501">
        <v>8.2729999999999997</v>
      </c>
      <c r="R2501">
        <v>2.754</v>
      </c>
      <c r="S2501">
        <v>292</v>
      </c>
      <c r="T2501">
        <v>212</v>
      </c>
      <c r="U2501">
        <v>29</v>
      </c>
      <c r="V2501">
        <v>1080</v>
      </c>
      <c r="W2501">
        <v>34</v>
      </c>
      <c r="X2501">
        <v>2</v>
      </c>
      <c r="Y2501">
        <v>0</v>
      </c>
      <c r="Z2501">
        <v>0</v>
      </c>
      <c r="AA2501">
        <v>0</v>
      </c>
      <c r="AB2501">
        <v>1</v>
      </c>
      <c r="AC2501" t="s">
        <v>3394</v>
      </c>
      <c r="AD2501" t="s">
        <v>5499</v>
      </c>
      <c r="AE2501">
        <v>0.59</v>
      </c>
    </row>
    <row r="2502" spans="1:31">
      <c r="A2502" t="s">
        <v>5679</v>
      </c>
      <c r="B2502">
        <v>2012</v>
      </c>
      <c r="C2502" t="s">
        <v>5499</v>
      </c>
      <c r="D2502" t="s">
        <v>55</v>
      </c>
      <c r="E2502" t="s">
        <v>55</v>
      </c>
      <c r="F2502" t="s">
        <v>316</v>
      </c>
      <c r="G2502" t="s">
        <v>55</v>
      </c>
      <c r="H2502" t="s">
        <v>65</v>
      </c>
      <c r="I2502" t="s">
        <v>55</v>
      </c>
      <c r="J2502" t="s">
        <v>55</v>
      </c>
      <c r="K2502">
        <v>7.1012209999999998</v>
      </c>
      <c r="L2502">
        <v>2.622538</v>
      </c>
      <c r="M2502">
        <v>2.8660000000000001</v>
      </c>
      <c r="N2502">
        <v>14.186999999999999</v>
      </c>
      <c r="O2502" t="s">
        <v>57</v>
      </c>
      <c r="P2502" t="s">
        <v>5680</v>
      </c>
      <c r="Q2502">
        <v>7.0860000000000003</v>
      </c>
      <c r="R2502">
        <v>4.2350000000000003</v>
      </c>
      <c r="S2502">
        <v>3885</v>
      </c>
      <c r="T2502">
        <v>1480</v>
      </c>
      <c r="U2502">
        <v>1568</v>
      </c>
      <c r="V2502">
        <v>7762</v>
      </c>
      <c r="W2502">
        <v>206</v>
      </c>
      <c r="X2502">
        <v>14</v>
      </c>
      <c r="Y2502">
        <v>0</v>
      </c>
      <c r="Z2502">
        <v>0</v>
      </c>
      <c r="AA2502">
        <v>0</v>
      </c>
      <c r="AB2502">
        <v>1</v>
      </c>
      <c r="AC2502" t="s">
        <v>1102</v>
      </c>
      <c r="AD2502" t="s">
        <v>5499</v>
      </c>
      <c r="AE2502">
        <v>2.14</v>
      </c>
    </row>
    <row r="2503" spans="1:31">
      <c r="A2503" t="s">
        <v>5681</v>
      </c>
      <c r="B2503">
        <v>2012</v>
      </c>
      <c r="C2503" t="s">
        <v>5499</v>
      </c>
      <c r="D2503" t="s">
        <v>55</v>
      </c>
      <c r="E2503" t="s">
        <v>55</v>
      </c>
      <c r="F2503" t="s">
        <v>316</v>
      </c>
      <c r="G2503" t="s">
        <v>55</v>
      </c>
      <c r="H2503" t="s">
        <v>65</v>
      </c>
      <c r="I2503" t="s">
        <v>61</v>
      </c>
      <c r="J2503" t="s">
        <v>55</v>
      </c>
      <c r="K2503">
        <v>6.002281</v>
      </c>
      <c r="L2503">
        <v>2.7074259999999999</v>
      </c>
      <c r="M2503">
        <v>1.8759999999999999</v>
      </c>
      <c r="N2503">
        <v>13.819000000000001</v>
      </c>
      <c r="O2503" t="s">
        <v>57</v>
      </c>
      <c r="P2503" t="s">
        <v>5682</v>
      </c>
      <c r="Q2503">
        <v>7.8170000000000002</v>
      </c>
      <c r="R2503">
        <v>4.1269999999999998</v>
      </c>
      <c r="S2503">
        <v>1814</v>
      </c>
      <c r="T2503">
        <v>801</v>
      </c>
      <c r="U2503">
        <v>567</v>
      </c>
      <c r="V2503">
        <v>4177</v>
      </c>
      <c r="W2503">
        <v>133</v>
      </c>
      <c r="X2503">
        <v>9</v>
      </c>
      <c r="Y2503">
        <v>0</v>
      </c>
      <c r="Z2503">
        <v>0</v>
      </c>
      <c r="AA2503">
        <v>0</v>
      </c>
      <c r="AB2503">
        <v>1</v>
      </c>
      <c r="AC2503" t="s">
        <v>456</v>
      </c>
      <c r="AD2503" t="s">
        <v>5499</v>
      </c>
      <c r="AE2503">
        <v>1.71</v>
      </c>
    </row>
    <row r="2504" spans="1:31">
      <c r="A2504" t="s">
        <v>5683</v>
      </c>
      <c r="B2504">
        <v>2012</v>
      </c>
      <c r="C2504" t="s">
        <v>5499</v>
      </c>
      <c r="D2504" t="s">
        <v>55</v>
      </c>
      <c r="E2504" t="s">
        <v>55</v>
      </c>
      <c r="F2504" t="s">
        <v>316</v>
      </c>
      <c r="G2504" t="s">
        <v>55</v>
      </c>
      <c r="H2504" t="s">
        <v>65</v>
      </c>
      <c r="I2504" t="s">
        <v>72</v>
      </c>
      <c r="J2504" t="s">
        <v>55</v>
      </c>
      <c r="K2504">
        <v>8.4582510000000006</v>
      </c>
      <c r="L2504">
        <v>5.1823670000000002</v>
      </c>
      <c r="M2504">
        <v>1.4119999999999999</v>
      </c>
      <c r="N2504">
        <v>24.795000000000002</v>
      </c>
      <c r="O2504" t="s">
        <v>57</v>
      </c>
      <c r="P2504" t="s">
        <v>5684</v>
      </c>
      <c r="Q2504">
        <v>16.335999999999999</v>
      </c>
      <c r="R2504">
        <v>7.0460000000000003</v>
      </c>
      <c r="S2504">
        <v>2071</v>
      </c>
      <c r="T2504">
        <v>1274</v>
      </c>
      <c r="U2504">
        <v>346</v>
      </c>
      <c r="V2504">
        <v>6070</v>
      </c>
      <c r="W2504">
        <v>73</v>
      </c>
      <c r="X2504">
        <v>5</v>
      </c>
      <c r="Y2504">
        <v>0</v>
      </c>
      <c r="Z2504">
        <v>0</v>
      </c>
      <c r="AA2504">
        <v>0</v>
      </c>
      <c r="AB2504">
        <v>1</v>
      </c>
      <c r="AC2504" t="s">
        <v>3639</v>
      </c>
      <c r="AD2504" t="s">
        <v>5499</v>
      </c>
      <c r="AE2504">
        <v>2.5</v>
      </c>
    </row>
    <row r="2505" spans="1:31">
      <c r="A2505" t="s">
        <v>5685</v>
      </c>
      <c r="B2505">
        <v>2012</v>
      </c>
      <c r="C2505" t="s">
        <v>5499</v>
      </c>
      <c r="D2505" t="s">
        <v>55</v>
      </c>
      <c r="E2505" t="s">
        <v>55</v>
      </c>
      <c r="F2505" t="s">
        <v>316</v>
      </c>
      <c r="G2505" t="s">
        <v>55</v>
      </c>
      <c r="H2505" t="s">
        <v>76</v>
      </c>
      <c r="I2505" t="s">
        <v>55</v>
      </c>
      <c r="J2505" t="s">
        <v>55</v>
      </c>
      <c r="K2505">
        <v>9.5584229999999994</v>
      </c>
      <c r="L2505">
        <v>2.038284</v>
      </c>
      <c r="M2505">
        <v>5.9320000000000004</v>
      </c>
      <c r="N2505">
        <v>14.384</v>
      </c>
      <c r="O2505" t="s">
        <v>57</v>
      </c>
      <c r="P2505" t="s">
        <v>5686</v>
      </c>
      <c r="Q2505">
        <v>4.8259999999999996</v>
      </c>
      <c r="R2505">
        <v>3.6259999999999999</v>
      </c>
      <c r="S2505">
        <v>8401</v>
      </c>
      <c r="T2505">
        <v>1881</v>
      </c>
      <c r="U2505">
        <v>5214</v>
      </c>
      <c r="V2505">
        <v>12642</v>
      </c>
      <c r="W2505">
        <v>371</v>
      </c>
      <c r="X2505">
        <v>38</v>
      </c>
      <c r="Y2505">
        <v>0</v>
      </c>
      <c r="Z2505">
        <v>0</v>
      </c>
      <c r="AA2505">
        <v>0</v>
      </c>
      <c r="AB2505">
        <v>1</v>
      </c>
      <c r="AC2505" t="s">
        <v>1096</v>
      </c>
      <c r="AD2505" t="s">
        <v>5499</v>
      </c>
      <c r="AE2505">
        <v>1.78</v>
      </c>
    </row>
    <row r="2506" spans="1:31">
      <c r="A2506" t="s">
        <v>5687</v>
      </c>
      <c r="B2506">
        <v>2012</v>
      </c>
      <c r="C2506" t="s">
        <v>5499</v>
      </c>
      <c r="D2506" t="s">
        <v>55</v>
      </c>
      <c r="E2506" t="s">
        <v>55</v>
      </c>
      <c r="F2506" t="s">
        <v>316</v>
      </c>
      <c r="G2506" t="s">
        <v>55</v>
      </c>
      <c r="H2506" t="s">
        <v>76</v>
      </c>
      <c r="I2506" t="s">
        <v>61</v>
      </c>
      <c r="J2506" t="s">
        <v>55</v>
      </c>
      <c r="K2506">
        <v>8.1102260000000008</v>
      </c>
      <c r="L2506">
        <v>2.0134180000000002</v>
      </c>
      <c r="M2506">
        <v>4.6070000000000002</v>
      </c>
      <c r="N2506">
        <v>13.03</v>
      </c>
      <c r="O2506" t="s">
        <v>57</v>
      </c>
      <c r="P2506" t="s">
        <v>5688</v>
      </c>
      <c r="Q2506">
        <v>4.9189999999999996</v>
      </c>
      <c r="R2506">
        <v>3.5030000000000001</v>
      </c>
      <c r="S2506">
        <v>3716</v>
      </c>
      <c r="T2506">
        <v>980</v>
      </c>
      <c r="U2506">
        <v>2111</v>
      </c>
      <c r="V2506">
        <v>5971</v>
      </c>
      <c r="W2506">
        <v>247</v>
      </c>
      <c r="X2506">
        <v>24</v>
      </c>
      <c r="Y2506">
        <v>0</v>
      </c>
      <c r="Z2506">
        <v>0</v>
      </c>
      <c r="AA2506">
        <v>0</v>
      </c>
      <c r="AB2506">
        <v>1</v>
      </c>
      <c r="AC2506" t="s">
        <v>249</v>
      </c>
      <c r="AD2506" t="s">
        <v>5499</v>
      </c>
      <c r="AE2506">
        <v>1.34</v>
      </c>
    </row>
    <row r="2507" spans="1:31">
      <c r="A2507" t="s">
        <v>5689</v>
      </c>
      <c r="B2507">
        <v>2012</v>
      </c>
      <c r="C2507" t="s">
        <v>5499</v>
      </c>
      <c r="D2507" t="s">
        <v>55</v>
      </c>
      <c r="E2507" t="s">
        <v>55</v>
      </c>
      <c r="F2507" t="s">
        <v>316</v>
      </c>
      <c r="G2507" t="s">
        <v>55</v>
      </c>
      <c r="H2507" t="s">
        <v>76</v>
      </c>
      <c r="I2507" t="s">
        <v>72</v>
      </c>
      <c r="J2507" t="s">
        <v>55</v>
      </c>
      <c r="K2507">
        <v>11.135961</v>
      </c>
      <c r="L2507">
        <v>3.6972170000000002</v>
      </c>
      <c r="M2507">
        <v>4.9710000000000001</v>
      </c>
      <c r="N2507">
        <v>20.673999999999999</v>
      </c>
      <c r="O2507" t="s">
        <v>57</v>
      </c>
      <c r="P2507" t="s">
        <v>5690</v>
      </c>
      <c r="Q2507">
        <v>9.5380000000000003</v>
      </c>
      <c r="R2507">
        <v>6.165</v>
      </c>
      <c r="S2507">
        <v>4685</v>
      </c>
      <c r="T2507">
        <v>1635</v>
      </c>
      <c r="U2507">
        <v>2091</v>
      </c>
      <c r="V2507">
        <v>8697</v>
      </c>
      <c r="W2507">
        <v>124</v>
      </c>
      <c r="X2507">
        <v>14</v>
      </c>
      <c r="Y2507">
        <v>0</v>
      </c>
      <c r="Z2507">
        <v>0</v>
      </c>
      <c r="AA2507">
        <v>0</v>
      </c>
      <c r="AB2507">
        <v>1</v>
      </c>
      <c r="AC2507" t="s">
        <v>379</v>
      </c>
      <c r="AD2507" t="s">
        <v>5499</v>
      </c>
      <c r="AE2507">
        <v>1.7</v>
      </c>
    </row>
    <row r="2508" spans="1:31">
      <c r="A2508" t="s">
        <v>5691</v>
      </c>
      <c r="B2508">
        <v>2012</v>
      </c>
      <c r="C2508" t="s">
        <v>5499</v>
      </c>
      <c r="D2508" t="s">
        <v>55</v>
      </c>
      <c r="E2508" t="s">
        <v>55</v>
      </c>
      <c r="F2508" t="s">
        <v>316</v>
      </c>
      <c r="G2508" t="s">
        <v>55</v>
      </c>
      <c r="H2508" t="s">
        <v>86</v>
      </c>
      <c r="I2508" t="s">
        <v>55</v>
      </c>
      <c r="J2508" t="s">
        <v>55</v>
      </c>
      <c r="K2508">
        <v>10.469754</v>
      </c>
      <c r="L2508">
        <v>1.741805</v>
      </c>
      <c r="M2508">
        <v>7.2919999999999998</v>
      </c>
      <c r="N2508">
        <v>14.428000000000001</v>
      </c>
      <c r="O2508" t="s">
        <v>57</v>
      </c>
      <c r="P2508" t="s">
        <v>5692</v>
      </c>
      <c r="Q2508">
        <v>3.9580000000000002</v>
      </c>
      <c r="R2508">
        <v>3.1779999999999999</v>
      </c>
      <c r="S2508">
        <v>8178</v>
      </c>
      <c r="T2508">
        <v>1437</v>
      </c>
      <c r="U2508">
        <v>5696</v>
      </c>
      <c r="V2508">
        <v>11269</v>
      </c>
      <c r="W2508">
        <v>388</v>
      </c>
      <c r="X2508">
        <v>51</v>
      </c>
      <c r="Y2508">
        <v>0</v>
      </c>
      <c r="Z2508">
        <v>0</v>
      </c>
      <c r="AA2508">
        <v>0</v>
      </c>
      <c r="AB2508">
        <v>1</v>
      </c>
      <c r="AC2508" t="s">
        <v>218</v>
      </c>
      <c r="AD2508" t="s">
        <v>5499</v>
      </c>
      <c r="AE2508">
        <v>1.25</v>
      </c>
    </row>
    <row r="2509" spans="1:31">
      <c r="A2509" t="s">
        <v>5693</v>
      </c>
      <c r="B2509">
        <v>2012</v>
      </c>
      <c r="C2509" t="s">
        <v>5499</v>
      </c>
      <c r="D2509" t="s">
        <v>55</v>
      </c>
      <c r="E2509" t="s">
        <v>55</v>
      </c>
      <c r="F2509" t="s">
        <v>316</v>
      </c>
      <c r="G2509" t="s">
        <v>55</v>
      </c>
      <c r="H2509" t="s">
        <v>86</v>
      </c>
      <c r="I2509" t="s">
        <v>61</v>
      </c>
      <c r="J2509" t="s">
        <v>55</v>
      </c>
      <c r="K2509">
        <v>12.278290999999999</v>
      </c>
      <c r="L2509">
        <v>2.6679759999999999</v>
      </c>
      <c r="M2509">
        <v>7.5179999999999998</v>
      </c>
      <c r="N2509">
        <v>18.576000000000001</v>
      </c>
      <c r="O2509" t="s">
        <v>57</v>
      </c>
      <c r="P2509" t="s">
        <v>5694</v>
      </c>
      <c r="Q2509">
        <v>6.298</v>
      </c>
      <c r="R2509">
        <v>4.76</v>
      </c>
      <c r="S2509">
        <v>4877</v>
      </c>
      <c r="T2509">
        <v>1169</v>
      </c>
      <c r="U2509">
        <v>2986</v>
      </c>
      <c r="V2509">
        <v>7378</v>
      </c>
      <c r="W2509">
        <v>247</v>
      </c>
      <c r="X2509">
        <v>32</v>
      </c>
      <c r="Y2509">
        <v>0</v>
      </c>
      <c r="Z2509">
        <v>0</v>
      </c>
      <c r="AA2509">
        <v>0</v>
      </c>
      <c r="AB2509">
        <v>1</v>
      </c>
      <c r="AC2509" t="s">
        <v>201</v>
      </c>
      <c r="AD2509" t="s">
        <v>5499</v>
      </c>
      <c r="AE2509">
        <v>1.63</v>
      </c>
    </row>
    <row r="2510" spans="1:31">
      <c r="A2510" t="s">
        <v>5695</v>
      </c>
      <c r="B2510">
        <v>2012</v>
      </c>
      <c r="C2510" t="s">
        <v>5499</v>
      </c>
      <c r="D2510" t="s">
        <v>55</v>
      </c>
      <c r="E2510" t="s">
        <v>55</v>
      </c>
      <c r="F2510" t="s">
        <v>316</v>
      </c>
      <c r="G2510" t="s">
        <v>55</v>
      </c>
      <c r="H2510" t="s">
        <v>86</v>
      </c>
      <c r="I2510" t="s">
        <v>72</v>
      </c>
      <c r="J2510" t="s">
        <v>55</v>
      </c>
      <c r="K2510">
        <v>8.5987419999999997</v>
      </c>
      <c r="L2510">
        <v>2.2192970000000001</v>
      </c>
      <c r="M2510">
        <v>4.76</v>
      </c>
      <c r="N2510">
        <v>14.048999999999999</v>
      </c>
      <c r="O2510" t="s">
        <v>57</v>
      </c>
      <c r="P2510" t="s">
        <v>5696</v>
      </c>
      <c r="Q2510">
        <v>5.45</v>
      </c>
      <c r="R2510">
        <v>3.839</v>
      </c>
      <c r="S2510">
        <v>3301</v>
      </c>
      <c r="T2510">
        <v>824</v>
      </c>
      <c r="U2510">
        <v>1827</v>
      </c>
      <c r="V2510">
        <v>5394</v>
      </c>
      <c r="W2510">
        <v>141</v>
      </c>
      <c r="X2510">
        <v>19</v>
      </c>
      <c r="Y2510">
        <v>0</v>
      </c>
      <c r="Z2510">
        <v>0</v>
      </c>
      <c r="AA2510">
        <v>0</v>
      </c>
      <c r="AB2510">
        <v>1</v>
      </c>
      <c r="AC2510" t="s">
        <v>233</v>
      </c>
      <c r="AD2510" t="s">
        <v>5499</v>
      </c>
      <c r="AE2510">
        <v>0.88</v>
      </c>
    </row>
    <row r="2511" spans="1:31">
      <c r="A2511" t="s">
        <v>5697</v>
      </c>
      <c r="B2511">
        <v>2012</v>
      </c>
      <c r="C2511" t="s">
        <v>5499</v>
      </c>
      <c r="D2511" t="s">
        <v>55</v>
      </c>
      <c r="E2511" t="s">
        <v>55</v>
      </c>
      <c r="F2511" t="s">
        <v>316</v>
      </c>
      <c r="G2511" t="s">
        <v>55</v>
      </c>
      <c r="H2511" t="s">
        <v>96</v>
      </c>
      <c r="I2511" t="s">
        <v>55</v>
      </c>
      <c r="J2511" t="s">
        <v>55</v>
      </c>
      <c r="K2511">
        <v>20.725573000000001</v>
      </c>
      <c r="L2511">
        <v>2.8598469999999998</v>
      </c>
      <c r="M2511">
        <v>15.348000000000001</v>
      </c>
      <c r="N2511">
        <v>26.986000000000001</v>
      </c>
      <c r="O2511" t="s">
        <v>57</v>
      </c>
      <c r="P2511" t="s">
        <v>5698</v>
      </c>
      <c r="Q2511">
        <v>6.26</v>
      </c>
      <c r="R2511">
        <v>5.3769999999999998</v>
      </c>
      <c r="S2511">
        <v>18653</v>
      </c>
      <c r="T2511">
        <v>3117</v>
      </c>
      <c r="U2511">
        <v>13814</v>
      </c>
      <c r="V2511">
        <v>24288</v>
      </c>
      <c r="W2511">
        <v>406</v>
      </c>
      <c r="X2511">
        <v>73</v>
      </c>
      <c r="Y2511">
        <v>0</v>
      </c>
      <c r="Z2511">
        <v>0</v>
      </c>
      <c r="AA2511">
        <v>0</v>
      </c>
      <c r="AB2511">
        <v>1</v>
      </c>
      <c r="AC2511" t="s">
        <v>252</v>
      </c>
      <c r="AD2511" t="s">
        <v>5499</v>
      </c>
      <c r="AE2511">
        <v>2.02</v>
      </c>
    </row>
    <row r="2512" spans="1:31">
      <c r="A2512" t="s">
        <v>5699</v>
      </c>
      <c r="B2512">
        <v>2012</v>
      </c>
      <c r="C2512" t="s">
        <v>5499</v>
      </c>
      <c r="D2512" t="s">
        <v>55</v>
      </c>
      <c r="E2512" t="s">
        <v>55</v>
      </c>
      <c r="F2512" t="s">
        <v>316</v>
      </c>
      <c r="G2512" t="s">
        <v>55</v>
      </c>
      <c r="H2512" t="s">
        <v>96</v>
      </c>
      <c r="I2512" t="s">
        <v>61</v>
      </c>
      <c r="J2512" t="s">
        <v>55</v>
      </c>
      <c r="K2512">
        <v>24.837015000000001</v>
      </c>
      <c r="L2512">
        <v>4.4458830000000003</v>
      </c>
      <c r="M2512">
        <v>16.535</v>
      </c>
      <c r="N2512">
        <v>34.768999999999998</v>
      </c>
      <c r="O2512" t="s">
        <v>57</v>
      </c>
      <c r="P2512" t="s">
        <v>5700</v>
      </c>
      <c r="Q2512">
        <v>9.9320000000000004</v>
      </c>
      <c r="R2512">
        <v>8.3019999999999996</v>
      </c>
      <c r="S2512">
        <v>12344</v>
      </c>
      <c r="T2512">
        <v>2661</v>
      </c>
      <c r="U2512">
        <v>8218</v>
      </c>
      <c r="V2512">
        <v>17281</v>
      </c>
      <c r="W2512">
        <v>246</v>
      </c>
      <c r="X2512">
        <v>51</v>
      </c>
      <c r="Y2512">
        <v>0</v>
      </c>
      <c r="Z2512">
        <v>0</v>
      </c>
      <c r="AA2512">
        <v>0</v>
      </c>
      <c r="AB2512">
        <v>1</v>
      </c>
      <c r="AC2512" t="s">
        <v>608</v>
      </c>
      <c r="AD2512" t="s">
        <v>5499</v>
      </c>
      <c r="AE2512">
        <v>2.59</v>
      </c>
    </row>
    <row r="2513" spans="1:31">
      <c r="A2513" t="s">
        <v>5701</v>
      </c>
      <c r="B2513">
        <v>2012</v>
      </c>
      <c r="C2513" t="s">
        <v>5499</v>
      </c>
      <c r="D2513" t="s">
        <v>55</v>
      </c>
      <c r="E2513" t="s">
        <v>55</v>
      </c>
      <c r="F2513" t="s">
        <v>316</v>
      </c>
      <c r="G2513" t="s">
        <v>55</v>
      </c>
      <c r="H2513" t="s">
        <v>96</v>
      </c>
      <c r="I2513" t="s">
        <v>72</v>
      </c>
      <c r="J2513" t="s">
        <v>55</v>
      </c>
      <c r="K2513">
        <v>15.654847</v>
      </c>
      <c r="L2513">
        <v>3.9949319999999999</v>
      </c>
      <c r="M2513">
        <v>8.6150000000000002</v>
      </c>
      <c r="N2513">
        <v>25.266999999999999</v>
      </c>
      <c r="O2513" t="s">
        <v>57</v>
      </c>
      <c r="P2513" t="s">
        <v>5702</v>
      </c>
      <c r="Q2513">
        <v>9.6120000000000001</v>
      </c>
      <c r="R2513">
        <v>7.04</v>
      </c>
      <c r="S2513">
        <v>6309</v>
      </c>
      <c r="T2513">
        <v>1741</v>
      </c>
      <c r="U2513">
        <v>3472</v>
      </c>
      <c r="V2513">
        <v>10182</v>
      </c>
      <c r="W2513">
        <v>160</v>
      </c>
      <c r="X2513">
        <v>22</v>
      </c>
      <c r="Y2513">
        <v>0</v>
      </c>
      <c r="Z2513">
        <v>0</v>
      </c>
      <c r="AA2513">
        <v>0</v>
      </c>
      <c r="AB2513">
        <v>1</v>
      </c>
      <c r="AC2513" t="s">
        <v>59</v>
      </c>
      <c r="AD2513" t="s">
        <v>5499</v>
      </c>
      <c r="AE2513">
        <v>1.92</v>
      </c>
    </row>
    <row r="2514" spans="1:31">
      <c r="A2514" t="s">
        <v>5703</v>
      </c>
      <c r="B2514">
        <v>2012</v>
      </c>
      <c r="C2514" t="s">
        <v>5499</v>
      </c>
      <c r="D2514" t="s">
        <v>55</v>
      </c>
      <c r="E2514" t="s">
        <v>55</v>
      </c>
      <c r="F2514" t="s">
        <v>316</v>
      </c>
      <c r="G2514" t="s">
        <v>55</v>
      </c>
      <c r="H2514" t="s">
        <v>105</v>
      </c>
      <c r="I2514" t="s">
        <v>55</v>
      </c>
      <c r="J2514" t="s">
        <v>55</v>
      </c>
      <c r="K2514">
        <v>21.661076999999999</v>
      </c>
      <c r="L2514">
        <v>3.3030819999999999</v>
      </c>
      <c r="M2514">
        <v>15.476000000000001</v>
      </c>
      <c r="N2514">
        <v>28.954000000000001</v>
      </c>
      <c r="O2514" t="s">
        <v>57</v>
      </c>
      <c r="P2514" t="s">
        <v>5704</v>
      </c>
      <c r="Q2514">
        <v>7.2930000000000001</v>
      </c>
      <c r="R2514">
        <v>6.1849999999999996</v>
      </c>
      <c r="S2514">
        <v>12081</v>
      </c>
      <c r="T2514">
        <v>1915</v>
      </c>
      <c r="U2514">
        <v>8631</v>
      </c>
      <c r="V2514">
        <v>16148</v>
      </c>
      <c r="W2514">
        <v>270</v>
      </c>
      <c r="X2514">
        <v>59</v>
      </c>
      <c r="Y2514">
        <v>0</v>
      </c>
      <c r="Z2514">
        <v>0</v>
      </c>
      <c r="AA2514">
        <v>0</v>
      </c>
      <c r="AB2514">
        <v>1</v>
      </c>
      <c r="AC2514" t="s">
        <v>264</v>
      </c>
      <c r="AD2514" t="s">
        <v>5499</v>
      </c>
      <c r="AE2514">
        <v>1.73</v>
      </c>
    </row>
    <row r="2515" spans="1:31">
      <c r="A2515" t="s">
        <v>5705</v>
      </c>
      <c r="B2515">
        <v>2012</v>
      </c>
      <c r="C2515" t="s">
        <v>5499</v>
      </c>
      <c r="D2515" t="s">
        <v>55</v>
      </c>
      <c r="E2515" t="s">
        <v>55</v>
      </c>
      <c r="F2515" t="s">
        <v>316</v>
      </c>
      <c r="G2515" t="s">
        <v>55</v>
      </c>
      <c r="H2515" t="s">
        <v>105</v>
      </c>
      <c r="I2515" t="s">
        <v>61</v>
      </c>
      <c r="J2515" t="s">
        <v>55</v>
      </c>
      <c r="K2515">
        <v>23.108867</v>
      </c>
      <c r="L2515">
        <v>4.1261999999999999</v>
      </c>
      <c r="M2515">
        <v>15.441000000000001</v>
      </c>
      <c r="N2515">
        <v>32.348999999999997</v>
      </c>
      <c r="O2515" t="s">
        <v>57</v>
      </c>
      <c r="P2515" t="s">
        <v>5529</v>
      </c>
      <c r="Q2515">
        <v>9.24</v>
      </c>
      <c r="R2515">
        <v>7.6680000000000001</v>
      </c>
      <c r="S2515">
        <v>7199</v>
      </c>
      <c r="T2515">
        <v>1315</v>
      </c>
      <c r="U2515">
        <v>4810</v>
      </c>
      <c r="V2515">
        <v>10078</v>
      </c>
      <c r="W2515">
        <v>169</v>
      </c>
      <c r="X2515">
        <v>42</v>
      </c>
      <c r="Y2515">
        <v>0</v>
      </c>
      <c r="Z2515">
        <v>0</v>
      </c>
      <c r="AA2515">
        <v>0</v>
      </c>
      <c r="AB2515">
        <v>1</v>
      </c>
      <c r="AC2515" t="s">
        <v>228</v>
      </c>
      <c r="AD2515" t="s">
        <v>5499</v>
      </c>
      <c r="AE2515">
        <v>1.61</v>
      </c>
    </row>
    <row r="2516" spans="1:31">
      <c r="A2516" t="s">
        <v>5706</v>
      </c>
      <c r="B2516">
        <v>2012</v>
      </c>
      <c r="C2516" t="s">
        <v>5499</v>
      </c>
      <c r="D2516" t="s">
        <v>55</v>
      </c>
      <c r="E2516" t="s">
        <v>55</v>
      </c>
      <c r="F2516" t="s">
        <v>316</v>
      </c>
      <c r="G2516" t="s">
        <v>55</v>
      </c>
      <c r="H2516" t="s">
        <v>105</v>
      </c>
      <c r="I2516" t="s">
        <v>72</v>
      </c>
      <c r="J2516" t="s">
        <v>55</v>
      </c>
      <c r="K2516">
        <v>19.829121000000001</v>
      </c>
      <c r="L2516">
        <v>5.7032230000000004</v>
      </c>
      <c r="M2516">
        <v>9.85</v>
      </c>
      <c r="N2516">
        <v>33.628999999999998</v>
      </c>
      <c r="O2516" t="s">
        <v>57</v>
      </c>
      <c r="P2516" t="s">
        <v>5707</v>
      </c>
      <c r="Q2516">
        <v>13.8</v>
      </c>
      <c r="R2516">
        <v>9.9789999999999992</v>
      </c>
      <c r="S2516">
        <v>4882</v>
      </c>
      <c r="T2516">
        <v>1570</v>
      </c>
      <c r="U2516">
        <v>2425</v>
      </c>
      <c r="V2516">
        <v>8279</v>
      </c>
      <c r="W2516">
        <v>101</v>
      </c>
      <c r="X2516">
        <v>17</v>
      </c>
      <c r="Y2516">
        <v>0</v>
      </c>
      <c r="Z2516">
        <v>0</v>
      </c>
      <c r="AA2516">
        <v>0</v>
      </c>
      <c r="AB2516">
        <v>1</v>
      </c>
      <c r="AC2516" t="s">
        <v>1102</v>
      </c>
      <c r="AD2516" t="s">
        <v>5499</v>
      </c>
      <c r="AE2516">
        <v>2.0499999999999998</v>
      </c>
    </row>
    <row r="2517" spans="1:31">
      <c r="A2517" t="s">
        <v>5708</v>
      </c>
      <c r="B2517">
        <v>2012</v>
      </c>
      <c r="C2517" t="s">
        <v>5499</v>
      </c>
      <c r="D2517" t="s">
        <v>55</v>
      </c>
      <c r="E2517" t="s">
        <v>55</v>
      </c>
      <c r="F2517" t="s">
        <v>316</v>
      </c>
      <c r="G2517" t="s">
        <v>55</v>
      </c>
      <c r="H2517" t="s">
        <v>115</v>
      </c>
      <c r="I2517" t="s">
        <v>55</v>
      </c>
      <c r="J2517" t="s">
        <v>55</v>
      </c>
      <c r="K2517">
        <v>13.589126</v>
      </c>
      <c r="L2517">
        <v>3.9323649999999999</v>
      </c>
      <c r="M2517">
        <v>6.8250000000000002</v>
      </c>
      <c r="N2517">
        <v>23.341000000000001</v>
      </c>
      <c r="O2517" t="s">
        <v>57</v>
      </c>
      <c r="P2517" t="s">
        <v>5709</v>
      </c>
      <c r="Q2517">
        <v>9.7520000000000007</v>
      </c>
      <c r="R2517">
        <v>6.7640000000000002</v>
      </c>
      <c r="S2517">
        <v>2951</v>
      </c>
      <c r="T2517">
        <v>901</v>
      </c>
      <c r="U2517">
        <v>1482</v>
      </c>
      <c r="V2517">
        <v>5068</v>
      </c>
      <c r="W2517">
        <v>133</v>
      </c>
      <c r="X2517">
        <v>17</v>
      </c>
      <c r="Y2517">
        <v>0</v>
      </c>
      <c r="Z2517">
        <v>0</v>
      </c>
      <c r="AA2517">
        <v>0</v>
      </c>
      <c r="AB2517">
        <v>1</v>
      </c>
      <c r="AC2517" t="s">
        <v>236</v>
      </c>
      <c r="AD2517" t="s">
        <v>5499</v>
      </c>
      <c r="AE2517">
        <v>1.74</v>
      </c>
    </row>
    <row r="2518" spans="1:31">
      <c r="A2518" t="s">
        <v>5710</v>
      </c>
      <c r="B2518">
        <v>2012</v>
      </c>
      <c r="C2518" t="s">
        <v>5499</v>
      </c>
      <c r="D2518" t="s">
        <v>55</v>
      </c>
      <c r="E2518" t="s">
        <v>55</v>
      </c>
      <c r="F2518" t="s">
        <v>316</v>
      </c>
      <c r="G2518" t="s">
        <v>55</v>
      </c>
      <c r="H2518" t="s">
        <v>115</v>
      </c>
      <c r="I2518" t="s">
        <v>61</v>
      </c>
      <c r="J2518" t="s">
        <v>55</v>
      </c>
      <c r="K2518">
        <v>12.983230000000001</v>
      </c>
      <c r="L2518">
        <v>4.5899770000000002</v>
      </c>
      <c r="M2518">
        <v>5.4059999999999997</v>
      </c>
      <c r="N2518">
        <v>24.881</v>
      </c>
      <c r="O2518" t="s">
        <v>57</v>
      </c>
      <c r="P2518" t="s">
        <v>5711</v>
      </c>
      <c r="Q2518">
        <v>11.897</v>
      </c>
      <c r="R2518">
        <v>7.577</v>
      </c>
      <c r="S2518">
        <v>1474</v>
      </c>
      <c r="T2518">
        <v>520</v>
      </c>
      <c r="U2518">
        <v>614</v>
      </c>
      <c r="V2518">
        <v>2825</v>
      </c>
      <c r="W2518">
        <v>77</v>
      </c>
      <c r="X2518">
        <v>11</v>
      </c>
      <c r="Y2518">
        <v>0</v>
      </c>
      <c r="Z2518">
        <v>0</v>
      </c>
      <c r="AA2518">
        <v>0</v>
      </c>
      <c r="AB2518">
        <v>1</v>
      </c>
      <c r="AC2518" t="s">
        <v>130</v>
      </c>
      <c r="AD2518" t="s">
        <v>5499</v>
      </c>
      <c r="AE2518">
        <v>1.42</v>
      </c>
    </row>
    <row r="2519" spans="1:31">
      <c r="A2519" t="s">
        <v>5712</v>
      </c>
      <c r="B2519">
        <v>2012</v>
      </c>
      <c r="C2519" t="s">
        <v>5499</v>
      </c>
      <c r="D2519" t="s">
        <v>55</v>
      </c>
      <c r="E2519" t="s">
        <v>55</v>
      </c>
      <c r="F2519" t="s">
        <v>316</v>
      </c>
      <c r="G2519" t="s">
        <v>55</v>
      </c>
      <c r="H2519" t="s">
        <v>115</v>
      </c>
      <c r="I2519" t="s">
        <v>72</v>
      </c>
      <c r="J2519" t="s">
        <v>55</v>
      </c>
      <c r="K2519">
        <v>14.253087000000001</v>
      </c>
      <c r="L2519">
        <v>6.9668020000000004</v>
      </c>
      <c r="M2519">
        <v>3.7120000000000002</v>
      </c>
      <c r="N2519">
        <v>33.679000000000002</v>
      </c>
      <c r="O2519" t="s">
        <v>57</v>
      </c>
      <c r="P2519" t="s">
        <v>5713</v>
      </c>
      <c r="Q2519">
        <v>19.425999999999998</v>
      </c>
      <c r="R2519">
        <v>10.541</v>
      </c>
      <c r="S2519">
        <v>1477</v>
      </c>
      <c r="T2519">
        <v>752</v>
      </c>
      <c r="U2519">
        <v>385</v>
      </c>
      <c r="V2519">
        <v>3489</v>
      </c>
      <c r="W2519">
        <v>56</v>
      </c>
      <c r="X2519">
        <v>6</v>
      </c>
      <c r="Y2519">
        <v>0</v>
      </c>
      <c r="Z2519">
        <v>0</v>
      </c>
      <c r="AA2519">
        <v>0</v>
      </c>
      <c r="AB2519">
        <v>1</v>
      </c>
      <c r="AC2519" t="s">
        <v>3355</v>
      </c>
      <c r="AD2519" t="s">
        <v>5499</v>
      </c>
      <c r="AE2519">
        <v>2.1800000000000002</v>
      </c>
    </row>
    <row r="2520" spans="1:31">
      <c r="A2520" t="s">
        <v>5714</v>
      </c>
      <c r="B2520">
        <v>2012</v>
      </c>
      <c r="C2520" t="s">
        <v>5499</v>
      </c>
      <c r="D2520" t="s">
        <v>55</v>
      </c>
      <c r="E2520" t="s">
        <v>55</v>
      </c>
      <c r="F2520" t="s">
        <v>316</v>
      </c>
      <c r="G2520" t="s">
        <v>55</v>
      </c>
      <c r="H2520" t="s">
        <v>125</v>
      </c>
      <c r="I2520" t="s">
        <v>55</v>
      </c>
      <c r="J2520" t="s">
        <v>55</v>
      </c>
      <c r="K2520">
        <v>10.372139000000001</v>
      </c>
      <c r="L2520">
        <v>4.4145649999999996</v>
      </c>
      <c r="M2520">
        <v>3.464</v>
      </c>
      <c r="N2520">
        <v>22.536999999999999</v>
      </c>
      <c r="O2520" t="s">
        <v>57</v>
      </c>
      <c r="P2520" t="s">
        <v>5539</v>
      </c>
      <c r="Q2520">
        <v>12.164999999999999</v>
      </c>
      <c r="R2520">
        <v>6.9080000000000004</v>
      </c>
      <c r="S2520">
        <v>1029</v>
      </c>
      <c r="T2520">
        <v>437</v>
      </c>
      <c r="U2520">
        <v>344</v>
      </c>
      <c r="V2520">
        <v>2235</v>
      </c>
      <c r="W2520">
        <v>70</v>
      </c>
      <c r="X2520">
        <v>6</v>
      </c>
      <c r="Y2520">
        <v>0</v>
      </c>
      <c r="Z2520">
        <v>0</v>
      </c>
      <c r="AA2520">
        <v>0</v>
      </c>
      <c r="AB2520">
        <v>1</v>
      </c>
      <c r="AC2520" t="s">
        <v>3377</v>
      </c>
      <c r="AD2520" t="s">
        <v>5499</v>
      </c>
      <c r="AE2520">
        <v>1.45</v>
      </c>
    </row>
    <row r="2521" spans="1:31">
      <c r="A2521" t="s">
        <v>5715</v>
      </c>
      <c r="B2521">
        <v>2012</v>
      </c>
      <c r="C2521" t="s">
        <v>5499</v>
      </c>
      <c r="D2521" t="s">
        <v>55</v>
      </c>
      <c r="E2521" t="s">
        <v>55</v>
      </c>
      <c r="F2521" t="s">
        <v>316</v>
      </c>
      <c r="G2521" t="s">
        <v>55</v>
      </c>
      <c r="H2521" t="s">
        <v>125</v>
      </c>
      <c r="I2521" t="s">
        <v>61</v>
      </c>
      <c r="J2521" t="s">
        <v>55</v>
      </c>
      <c r="K2521">
        <v>10.280334999999999</v>
      </c>
      <c r="L2521">
        <v>6.2420609999999996</v>
      </c>
      <c r="M2521">
        <v>1.7450000000000001</v>
      </c>
      <c r="N2521">
        <v>29.405000000000001</v>
      </c>
      <c r="O2521" t="s">
        <v>57</v>
      </c>
      <c r="P2521" t="s">
        <v>3863</v>
      </c>
      <c r="Q2521">
        <v>19.125</v>
      </c>
      <c r="R2521">
        <v>8.5350000000000001</v>
      </c>
      <c r="S2521">
        <v>568</v>
      </c>
      <c r="T2521">
        <v>341</v>
      </c>
      <c r="U2521">
        <v>96</v>
      </c>
      <c r="V2521">
        <v>1625</v>
      </c>
      <c r="W2521">
        <v>40</v>
      </c>
      <c r="X2521">
        <v>3</v>
      </c>
      <c r="Y2521">
        <v>0</v>
      </c>
      <c r="Z2521">
        <v>0</v>
      </c>
      <c r="AA2521">
        <v>0</v>
      </c>
      <c r="AB2521">
        <v>1</v>
      </c>
      <c r="AC2521" t="s">
        <v>3377</v>
      </c>
      <c r="AD2521" t="s">
        <v>5499</v>
      </c>
      <c r="AE2521">
        <v>1.65</v>
      </c>
    </row>
    <row r="2522" spans="1:31">
      <c r="A2522" t="s">
        <v>5716</v>
      </c>
      <c r="B2522">
        <v>2012</v>
      </c>
      <c r="C2522" t="s">
        <v>5499</v>
      </c>
      <c r="D2522" t="s">
        <v>55</v>
      </c>
      <c r="E2522" t="s">
        <v>55</v>
      </c>
      <c r="F2522" t="s">
        <v>316</v>
      </c>
      <c r="G2522" t="s">
        <v>55</v>
      </c>
      <c r="H2522" t="s">
        <v>125</v>
      </c>
      <c r="I2522" t="s">
        <v>72</v>
      </c>
      <c r="J2522" t="s">
        <v>55</v>
      </c>
      <c r="K2522">
        <v>10.48762</v>
      </c>
      <c r="L2522">
        <v>6.5026669999999998</v>
      </c>
      <c r="M2522">
        <v>1.7</v>
      </c>
      <c r="N2522">
        <v>30.396999999999998</v>
      </c>
      <c r="O2522" t="s">
        <v>57</v>
      </c>
      <c r="P2522" t="s">
        <v>5542</v>
      </c>
      <c r="Q2522">
        <v>19.908999999999999</v>
      </c>
      <c r="R2522">
        <v>8.7880000000000003</v>
      </c>
      <c r="S2522">
        <v>461</v>
      </c>
      <c r="T2522">
        <v>282</v>
      </c>
      <c r="U2522">
        <v>75</v>
      </c>
      <c r="V2522">
        <v>1335</v>
      </c>
      <c r="W2522">
        <v>30</v>
      </c>
      <c r="X2522">
        <v>3</v>
      </c>
      <c r="Y2522">
        <v>0</v>
      </c>
      <c r="Z2522">
        <v>0</v>
      </c>
      <c r="AA2522">
        <v>0</v>
      </c>
      <c r="AB2522">
        <v>1</v>
      </c>
      <c r="AC2522" t="s">
        <v>3394</v>
      </c>
      <c r="AD2522" t="s">
        <v>5499</v>
      </c>
      <c r="AE2522">
        <v>1.31</v>
      </c>
    </row>
    <row r="2523" spans="1:31">
      <c r="A2523" t="s">
        <v>5717</v>
      </c>
      <c r="B2523">
        <v>2012</v>
      </c>
      <c r="C2523" t="s">
        <v>5499</v>
      </c>
      <c r="D2523" t="s">
        <v>55</v>
      </c>
      <c r="E2523" t="s">
        <v>55</v>
      </c>
      <c r="F2523" t="s">
        <v>316</v>
      </c>
      <c r="G2523" t="s">
        <v>55</v>
      </c>
      <c r="H2523" t="s">
        <v>55</v>
      </c>
      <c r="I2523" t="s">
        <v>55</v>
      </c>
      <c r="J2523" t="s">
        <v>55</v>
      </c>
      <c r="K2523">
        <v>13.302132</v>
      </c>
      <c r="L2523">
        <v>1.1356409999999999</v>
      </c>
      <c r="M2523">
        <v>11.145</v>
      </c>
      <c r="N2523">
        <v>15.704000000000001</v>
      </c>
      <c r="O2523" t="s">
        <v>57</v>
      </c>
      <c r="P2523" t="s">
        <v>5718</v>
      </c>
      <c r="Q2523">
        <v>2.4020000000000001</v>
      </c>
      <c r="R2523">
        <v>2.157</v>
      </c>
      <c r="S2523">
        <v>55703</v>
      </c>
      <c r="T2523">
        <v>5389</v>
      </c>
      <c r="U2523">
        <v>46669</v>
      </c>
      <c r="V2523">
        <v>65762</v>
      </c>
      <c r="W2523">
        <v>1903</v>
      </c>
      <c r="X2523">
        <v>261</v>
      </c>
      <c r="Y2523">
        <v>0</v>
      </c>
      <c r="Z2523">
        <v>0</v>
      </c>
      <c r="AA2523">
        <v>0</v>
      </c>
      <c r="AB2523">
        <v>1</v>
      </c>
      <c r="AC2523" t="s">
        <v>5719</v>
      </c>
      <c r="AD2523" t="s">
        <v>5499</v>
      </c>
      <c r="AE2523">
        <v>2.13</v>
      </c>
    </row>
    <row r="2524" spans="1:31">
      <c r="A2524" t="s">
        <v>5720</v>
      </c>
      <c r="B2524">
        <v>2012</v>
      </c>
      <c r="C2524" t="s">
        <v>5499</v>
      </c>
      <c r="D2524" t="s">
        <v>55</v>
      </c>
      <c r="E2524" t="s">
        <v>55</v>
      </c>
      <c r="F2524" t="s">
        <v>316</v>
      </c>
      <c r="G2524" t="s">
        <v>55</v>
      </c>
      <c r="H2524" t="s">
        <v>55</v>
      </c>
      <c r="I2524" t="s">
        <v>61</v>
      </c>
      <c r="J2524" t="s">
        <v>55</v>
      </c>
      <c r="K2524">
        <v>14.475016</v>
      </c>
      <c r="L2524">
        <v>1.524654</v>
      </c>
      <c r="M2524">
        <v>11.598000000000001</v>
      </c>
      <c r="N2524">
        <v>17.751999999999999</v>
      </c>
      <c r="O2524" t="s">
        <v>57</v>
      </c>
      <c r="P2524" t="s">
        <v>5721</v>
      </c>
      <c r="Q2524">
        <v>3.2770000000000001</v>
      </c>
      <c r="R2524">
        <v>2.8769999999999998</v>
      </c>
      <c r="S2524">
        <v>32284</v>
      </c>
      <c r="T2524">
        <v>3858</v>
      </c>
      <c r="U2524">
        <v>25868</v>
      </c>
      <c r="V2524">
        <v>39594</v>
      </c>
      <c r="W2524">
        <v>1193</v>
      </c>
      <c r="X2524">
        <v>174</v>
      </c>
      <c r="Y2524">
        <v>0</v>
      </c>
      <c r="Z2524">
        <v>0</v>
      </c>
      <c r="AA2524">
        <v>0</v>
      </c>
      <c r="AB2524">
        <v>1</v>
      </c>
      <c r="AC2524" t="s">
        <v>1202</v>
      </c>
      <c r="AD2524" t="s">
        <v>5499</v>
      </c>
      <c r="AE2524">
        <v>2.2400000000000002</v>
      </c>
    </row>
    <row r="2525" spans="1:31">
      <c r="A2525" t="s">
        <v>5722</v>
      </c>
      <c r="B2525">
        <v>2012</v>
      </c>
      <c r="C2525" t="s">
        <v>5499</v>
      </c>
      <c r="D2525" t="s">
        <v>55</v>
      </c>
      <c r="E2525" t="s">
        <v>55</v>
      </c>
      <c r="F2525" t="s">
        <v>316</v>
      </c>
      <c r="G2525" t="s">
        <v>55</v>
      </c>
      <c r="H2525" t="s">
        <v>55</v>
      </c>
      <c r="I2525" t="s">
        <v>72</v>
      </c>
      <c r="J2525" t="s">
        <v>55</v>
      </c>
      <c r="K2525">
        <v>11.965538</v>
      </c>
      <c r="L2525">
        <v>1.6858150000000001</v>
      </c>
      <c r="M2525">
        <v>8.8439999999999994</v>
      </c>
      <c r="N2525">
        <v>15.709</v>
      </c>
      <c r="O2525" t="s">
        <v>57</v>
      </c>
      <c r="P2525" t="s">
        <v>5723</v>
      </c>
      <c r="Q2525">
        <v>3.7440000000000002</v>
      </c>
      <c r="R2525">
        <v>3.1219999999999999</v>
      </c>
      <c r="S2525">
        <v>23419</v>
      </c>
      <c r="T2525">
        <v>3521</v>
      </c>
      <c r="U2525">
        <v>17309</v>
      </c>
      <c r="V2525">
        <v>30746</v>
      </c>
      <c r="W2525">
        <v>710</v>
      </c>
      <c r="X2525">
        <v>87</v>
      </c>
      <c r="Y2525">
        <v>0</v>
      </c>
      <c r="Z2525">
        <v>0</v>
      </c>
      <c r="AA2525">
        <v>0</v>
      </c>
      <c r="AB2525">
        <v>1</v>
      </c>
      <c r="AC2525" t="s">
        <v>581</v>
      </c>
      <c r="AD2525" t="s">
        <v>5499</v>
      </c>
      <c r="AE2525">
        <v>1.91</v>
      </c>
    </row>
    <row r="2526" spans="1:31">
      <c r="A2526" t="s">
        <v>5724</v>
      </c>
      <c r="B2526">
        <v>2012</v>
      </c>
      <c r="C2526" t="s">
        <v>5499</v>
      </c>
      <c r="D2526" t="s">
        <v>55</v>
      </c>
      <c r="E2526" t="s">
        <v>377</v>
      </c>
      <c r="F2526" t="s">
        <v>55</v>
      </c>
      <c r="G2526" t="s">
        <v>55</v>
      </c>
      <c r="H2526" t="s">
        <v>56</v>
      </c>
      <c r="I2526" t="s">
        <v>55</v>
      </c>
      <c r="J2526" t="s">
        <v>55</v>
      </c>
      <c r="K2526">
        <v>2.6927409999999998</v>
      </c>
      <c r="L2526">
        <v>1.6899189999999999</v>
      </c>
      <c r="M2526">
        <v>0.45500000000000002</v>
      </c>
      <c r="N2526">
        <v>8.34</v>
      </c>
      <c r="O2526" t="s">
        <v>57</v>
      </c>
      <c r="P2526" t="s">
        <v>5725</v>
      </c>
      <c r="Q2526">
        <v>5.6470000000000002</v>
      </c>
      <c r="R2526">
        <v>2.238</v>
      </c>
      <c r="S2526">
        <v>526</v>
      </c>
      <c r="T2526">
        <v>323</v>
      </c>
      <c r="U2526">
        <v>89</v>
      </c>
      <c r="V2526">
        <v>1629</v>
      </c>
      <c r="W2526">
        <v>52</v>
      </c>
      <c r="X2526">
        <v>3</v>
      </c>
      <c r="Y2526">
        <v>0</v>
      </c>
      <c r="Z2526">
        <v>0</v>
      </c>
      <c r="AA2526">
        <v>0</v>
      </c>
      <c r="AB2526">
        <v>1</v>
      </c>
      <c r="AC2526" t="s">
        <v>3377</v>
      </c>
      <c r="AD2526" t="s">
        <v>5499</v>
      </c>
      <c r="AE2526">
        <v>0.56000000000000005</v>
      </c>
    </row>
    <row r="2527" spans="1:31">
      <c r="A2527" t="s">
        <v>5726</v>
      </c>
      <c r="B2527">
        <v>2012</v>
      </c>
      <c r="C2527" t="s">
        <v>5499</v>
      </c>
      <c r="D2527" t="s">
        <v>55</v>
      </c>
      <c r="E2527" t="s">
        <v>377</v>
      </c>
      <c r="F2527" t="s">
        <v>55</v>
      </c>
      <c r="G2527" t="s">
        <v>55</v>
      </c>
      <c r="H2527" t="s">
        <v>56</v>
      </c>
      <c r="I2527" t="s">
        <v>61</v>
      </c>
      <c r="J2527" t="s">
        <v>55</v>
      </c>
      <c r="K2527">
        <v>3.2342270000000002</v>
      </c>
      <c r="L2527">
        <v>2.4599259999999998</v>
      </c>
      <c r="M2527">
        <v>0.309</v>
      </c>
      <c r="N2527">
        <v>12.11</v>
      </c>
      <c r="O2527" t="s">
        <v>57</v>
      </c>
      <c r="P2527" t="s">
        <v>5727</v>
      </c>
      <c r="Q2527">
        <v>8.875</v>
      </c>
      <c r="R2527">
        <v>2.9260000000000002</v>
      </c>
      <c r="S2527">
        <v>292</v>
      </c>
      <c r="T2527">
        <v>212</v>
      </c>
      <c r="U2527">
        <v>28</v>
      </c>
      <c r="V2527">
        <v>1092</v>
      </c>
      <c r="W2527">
        <v>30</v>
      </c>
      <c r="X2527">
        <v>2</v>
      </c>
      <c r="Y2527">
        <v>0</v>
      </c>
      <c r="Z2527">
        <v>0</v>
      </c>
      <c r="AA2527">
        <v>0</v>
      </c>
      <c r="AB2527">
        <v>1</v>
      </c>
      <c r="AC2527" t="s">
        <v>3394</v>
      </c>
      <c r="AD2527" t="s">
        <v>5499</v>
      </c>
      <c r="AE2527">
        <v>0.56000000000000005</v>
      </c>
    </row>
    <row r="2528" spans="1:31">
      <c r="A2528" t="s">
        <v>5728</v>
      </c>
      <c r="B2528">
        <v>2012</v>
      </c>
      <c r="C2528" t="s">
        <v>5499</v>
      </c>
      <c r="D2528" t="s">
        <v>55</v>
      </c>
      <c r="E2528" t="s">
        <v>377</v>
      </c>
      <c r="F2528" t="s">
        <v>55</v>
      </c>
      <c r="G2528" t="s">
        <v>55</v>
      </c>
      <c r="H2528" t="s">
        <v>65</v>
      </c>
      <c r="I2528" t="s">
        <v>55</v>
      </c>
      <c r="J2528" t="s">
        <v>55</v>
      </c>
      <c r="K2528">
        <v>7.5523670000000003</v>
      </c>
      <c r="L2528">
        <v>2.7643439999999999</v>
      </c>
      <c r="M2528">
        <v>3.0750000000000002</v>
      </c>
      <c r="N2528">
        <v>14.986000000000001</v>
      </c>
      <c r="O2528" t="s">
        <v>57</v>
      </c>
      <c r="P2528" t="s">
        <v>5729</v>
      </c>
      <c r="Q2528">
        <v>7.4340000000000002</v>
      </c>
      <c r="R2528">
        <v>4.4779999999999998</v>
      </c>
      <c r="S2528">
        <v>3885</v>
      </c>
      <c r="T2528">
        <v>1480</v>
      </c>
      <c r="U2528">
        <v>1582</v>
      </c>
      <c r="V2528">
        <v>7709</v>
      </c>
      <c r="W2528">
        <v>188</v>
      </c>
      <c r="X2528">
        <v>14</v>
      </c>
      <c r="Y2528">
        <v>0</v>
      </c>
      <c r="Z2528">
        <v>0</v>
      </c>
      <c r="AA2528">
        <v>0</v>
      </c>
      <c r="AB2528">
        <v>1</v>
      </c>
      <c r="AC2528" t="s">
        <v>1102</v>
      </c>
      <c r="AD2528" t="s">
        <v>5499</v>
      </c>
      <c r="AE2528">
        <v>2.0499999999999998</v>
      </c>
    </row>
    <row r="2529" spans="1:31">
      <c r="A2529" t="s">
        <v>5730</v>
      </c>
      <c r="B2529">
        <v>2012</v>
      </c>
      <c r="C2529" t="s">
        <v>5499</v>
      </c>
      <c r="D2529" t="s">
        <v>55</v>
      </c>
      <c r="E2529" t="s">
        <v>377</v>
      </c>
      <c r="F2529" t="s">
        <v>55</v>
      </c>
      <c r="G2529" t="s">
        <v>55</v>
      </c>
      <c r="H2529" t="s">
        <v>65</v>
      </c>
      <c r="I2529" t="s">
        <v>61</v>
      </c>
      <c r="J2529" t="s">
        <v>55</v>
      </c>
      <c r="K2529">
        <v>6.0898779999999997</v>
      </c>
      <c r="L2529">
        <v>2.7493940000000001</v>
      </c>
      <c r="M2529">
        <v>1.9</v>
      </c>
      <c r="N2529">
        <v>14.023</v>
      </c>
      <c r="O2529" t="s">
        <v>57</v>
      </c>
      <c r="P2529" t="s">
        <v>5731</v>
      </c>
      <c r="Q2529">
        <v>7.9329999999999998</v>
      </c>
      <c r="R2529">
        <v>4.1900000000000004</v>
      </c>
      <c r="S2529">
        <v>1814</v>
      </c>
      <c r="T2529">
        <v>801</v>
      </c>
      <c r="U2529">
        <v>566</v>
      </c>
      <c r="V2529">
        <v>4178</v>
      </c>
      <c r="W2529">
        <v>124</v>
      </c>
      <c r="X2529">
        <v>9</v>
      </c>
      <c r="Y2529">
        <v>0</v>
      </c>
      <c r="Z2529">
        <v>0</v>
      </c>
      <c r="AA2529">
        <v>0</v>
      </c>
      <c r="AB2529">
        <v>1</v>
      </c>
      <c r="AC2529" t="s">
        <v>456</v>
      </c>
      <c r="AD2529" t="s">
        <v>5499</v>
      </c>
      <c r="AE2529">
        <v>1.63</v>
      </c>
    </row>
    <row r="2530" spans="1:31">
      <c r="A2530" t="s">
        <v>5732</v>
      </c>
      <c r="B2530">
        <v>2012</v>
      </c>
      <c r="C2530" t="s">
        <v>5499</v>
      </c>
      <c r="D2530" t="s">
        <v>55</v>
      </c>
      <c r="E2530" t="s">
        <v>377</v>
      </c>
      <c r="F2530" t="s">
        <v>55</v>
      </c>
      <c r="G2530" t="s">
        <v>55</v>
      </c>
      <c r="H2530" t="s">
        <v>65</v>
      </c>
      <c r="I2530" t="s">
        <v>72</v>
      </c>
      <c r="J2530" t="s">
        <v>55</v>
      </c>
      <c r="K2530">
        <v>9.5653260000000007</v>
      </c>
      <c r="L2530">
        <v>5.83833</v>
      </c>
      <c r="M2530">
        <v>1.5960000000000001</v>
      </c>
      <c r="N2530">
        <v>27.725999999999999</v>
      </c>
      <c r="O2530" t="s">
        <v>57</v>
      </c>
      <c r="P2530" t="s">
        <v>5733</v>
      </c>
      <c r="Q2530">
        <v>18.161000000000001</v>
      </c>
      <c r="R2530">
        <v>7.9690000000000003</v>
      </c>
      <c r="S2530">
        <v>2071</v>
      </c>
      <c r="T2530">
        <v>1274</v>
      </c>
      <c r="U2530">
        <v>345</v>
      </c>
      <c r="V2530">
        <v>6002</v>
      </c>
      <c r="W2530">
        <v>64</v>
      </c>
      <c r="X2530">
        <v>5</v>
      </c>
      <c r="Y2530">
        <v>0</v>
      </c>
      <c r="Z2530">
        <v>0</v>
      </c>
      <c r="AA2530">
        <v>0</v>
      </c>
      <c r="AB2530">
        <v>1</v>
      </c>
      <c r="AC2530" t="s">
        <v>3639</v>
      </c>
      <c r="AD2530" t="s">
        <v>5499</v>
      </c>
      <c r="AE2530">
        <v>2.48</v>
      </c>
    </row>
    <row r="2531" spans="1:31">
      <c r="A2531" t="s">
        <v>5734</v>
      </c>
      <c r="B2531">
        <v>2012</v>
      </c>
      <c r="C2531" t="s">
        <v>5499</v>
      </c>
      <c r="D2531" t="s">
        <v>55</v>
      </c>
      <c r="E2531" t="s">
        <v>377</v>
      </c>
      <c r="F2531" t="s">
        <v>55</v>
      </c>
      <c r="G2531" t="s">
        <v>55</v>
      </c>
      <c r="H2531" t="s">
        <v>76</v>
      </c>
      <c r="I2531" t="s">
        <v>55</v>
      </c>
      <c r="J2531" t="s">
        <v>55</v>
      </c>
      <c r="K2531">
        <v>9.0895109999999999</v>
      </c>
      <c r="L2531">
        <v>2.0847220000000002</v>
      </c>
      <c r="M2531">
        <v>5.4160000000000004</v>
      </c>
      <c r="N2531">
        <v>14.096</v>
      </c>
      <c r="O2531" t="s">
        <v>57</v>
      </c>
      <c r="P2531" t="s">
        <v>5735</v>
      </c>
      <c r="Q2531">
        <v>5.0060000000000002</v>
      </c>
      <c r="R2531">
        <v>3.6739999999999999</v>
      </c>
      <c r="S2531">
        <v>7743</v>
      </c>
      <c r="T2531">
        <v>1831</v>
      </c>
      <c r="U2531">
        <v>4613</v>
      </c>
      <c r="V2531">
        <v>12007</v>
      </c>
      <c r="W2531">
        <v>340</v>
      </c>
      <c r="X2531">
        <v>35</v>
      </c>
      <c r="Y2531">
        <v>0</v>
      </c>
      <c r="Z2531">
        <v>0</v>
      </c>
      <c r="AA2531">
        <v>0</v>
      </c>
      <c r="AB2531">
        <v>1</v>
      </c>
      <c r="AC2531" t="s">
        <v>1093</v>
      </c>
      <c r="AD2531" t="s">
        <v>5499</v>
      </c>
      <c r="AE2531">
        <v>1.78</v>
      </c>
    </row>
    <row r="2532" spans="1:31">
      <c r="A2532" t="s">
        <v>5736</v>
      </c>
      <c r="B2532">
        <v>2012</v>
      </c>
      <c r="C2532" t="s">
        <v>5499</v>
      </c>
      <c r="D2532" t="s">
        <v>55</v>
      </c>
      <c r="E2532" t="s">
        <v>377</v>
      </c>
      <c r="F2532" t="s">
        <v>55</v>
      </c>
      <c r="G2532" t="s">
        <v>55</v>
      </c>
      <c r="H2532" t="s">
        <v>76</v>
      </c>
      <c r="I2532" t="s">
        <v>61</v>
      </c>
      <c r="J2532" t="s">
        <v>55</v>
      </c>
      <c r="K2532">
        <v>7.7922459999999996</v>
      </c>
      <c r="L2532">
        <v>2.086541</v>
      </c>
      <c r="M2532">
        <v>4.2050000000000001</v>
      </c>
      <c r="N2532">
        <v>12.976000000000001</v>
      </c>
      <c r="O2532" t="s">
        <v>57</v>
      </c>
      <c r="P2532" t="s">
        <v>5737</v>
      </c>
      <c r="Q2532">
        <v>5.1840000000000002</v>
      </c>
      <c r="R2532">
        <v>3.5880000000000001</v>
      </c>
      <c r="S2532">
        <v>3214</v>
      </c>
      <c r="T2532">
        <v>881</v>
      </c>
      <c r="U2532">
        <v>1734</v>
      </c>
      <c r="V2532">
        <v>5353</v>
      </c>
      <c r="W2532">
        <v>223</v>
      </c>
      <c r="X2532">
        <v>22</v>
      </c>
      <c r="Y2532">
        <v>0</v>
      </c>
      <c r="Z2532">
        <v>0</v>
      </c>
      <c r="AA2532">
        <v>0</v>
      </c>
      <c r="AB2532">
        <v>1</v>
      </c>
      <c r="AC2532" t="s">
        <v>233</v>
      </c>
      <c r="AD2532" t="s">
        <v>5499</v>
      </c>
      <c r="AE2532">
        <v>1.35</v>
      </c>
    </row>
    <row r="2533" spans="1:31">
      <c r="A2533" t="s">
        <v>5738</v>
      </c>
      <c r="B2533">
        <v>2012</v>
      </c>
      <c r="C2533" t="s">
        <v>5499</v>
      </c>
      <c r="D2533" t="s">
        <v>55</v>
      </c>
      <c r="E2533" t="s">
        <v>377</v>
      </c>
      <c r="F2533" t="s">
        <v>55</v>
      </c>
      <c r="G2533" t="s">
        <v>55</v>
      </c>
      <c r="H2533" t="s">
        <v>76</v>
      </c>
      <c r="I2533" t="s">
        <v>72</v>
      </c>
      <c r="J2533" t="s">
        <v>55</v>
      </c>
      <c r="K2533">
        <v>10.307632</v>
      </c>
      <c r="L2533">
        <v>3.5803240000000001</v>
      </c>
      <c r="M2533">
        <v>4.407</v>
      </c>
      <c r="N2533">
        <v>19.677</v>
      </c>
      <c r="O2533" t="s">
        <v>57</v>
      </c>
      <c r="P2533" t="s">
        <v>5739</v>
      </c>
      <c r="Q2533">
        <v>9.3689999999999998</v>
      </c>
      <c r="R2533">
        <v>5.9009999999999998</v>
      </c>
      <c r="S2533">
        <v>4528</v>
      </c>
      <c r="T2533">
        <v>1634</v>
      </c>
      <c r="U2533">
        <v>1936</v>
      </c>
      <c r="V2533">
        <v>8644</v>
      </c>
      <c r="W2533">
        <v>117</v>
      </c>
      <c r="X2533">
        <v>13</v>
      </c>
      <c r="Y2533">
        <v>0</v>
      </c>
      <c r="Z2533">
        <v>0</v>
      </c>
      <c r="AA2533">
        <v>0</v>
      </c>
      <c r="AB2533">
        <v>1</v>
      </c>
      <c r="AC2533" t="s">
        <v>379</v>
      </c>
      <c r="AD2533" t="s">
        <v>5499</v>
      </c>
      <c r="AE2533">
        <v>1.61</v>
      </c>
    </row>
    <row r="2534" spans="1:31">
      <c r="A2534" t="s">
        <v>5740</v>
      </c>
      <c r="B2534">
        <v>2012</v>
      </c>
      <c r="C2534" t="s">
        <v>5499</v>
      </c>
      <c r="D2534" t="s">
        <v>55</v>
      </c>
      <c r="E2534" t="s">
        <v>377</v>
      </c>
      <c r="F2534" t="s">
        <v>55</v>
      </c>
      <c r="G2534" t="s">
        <v>55</v>
      </c>
      <c r="H2534" t="s">
        <v>86</v>
      </c>
      <c r="I2534" t="s">
        <v>55</v>
      </c>
      <c r="J2534" t="s">
        <v>55</v>
      </c>
      <c r="K2534">
        <v>11.307149000000001</v>
      </c>
      <c r="L2534">
        <v>1.9011499999999999</v>
      </c>
      <c r="M2534">
        <v>7.8369999999999997</v>
      </c>
      <c r="N2534">
        <v>15.628</v>
      </c>
      <c r="O2534" t="s">
        <v>57</v>
      </c>
      <c r="P2534" t="s">
        <v>5741</v>
      </c>
      <c r="Q2534">
        <v>4.3209999999999997</v>
      </c>
      <c r="R2534">
        <v>3.47</v>
      </c>
      <c r="S2534">
        <v>8821</v>
      </c>
      <c r="T2534">
        <v>1552</v>
      </c>
      <c r="U2534">
        <v>6114</v>
      </c>
      <c r="V2534">
        <v>12193</v>
      </c>
      <c r="W2534">
        <v>377</v>
      </c>
      <c r="X2534">
        <v>53</v>
      </c>
      <c r="Y2534">
        <v>0</v>
      </c>
      <c r="Z2534">
        <v>0</v>
      </c>
      <c r="AA2534">
        <v>0</v>
      </c>
      <c r="AB2534">
        <v>1</v>
      </c>
      <c r="AC2534" t="s">
        <v>663</v>
      </c>
      <c r="AD2534" t="s">
        <v>5499</v>
      </c>
      <c r="AE2534">
        <v>1.36</v>
      </c>
    </row>
    <row r="2535" spans="1:31">
      <c r="A2535" t="s">
        <v>5742</v>
      </c>
      <c r="B2535">
        <v>2012</v>
      </c>
      <c r="C2535" t="s">
        <v>5499</v>
      </c>
      <c r="D2535" t="s">
        <v>55</v>
      </c>
      <c r="E2535" t="s">
        <v>377</v>
      </c>
      <c r="F2535" t="s">
        <v>55</v>
      </c>
      <c r="G2535" t="s">
        <v>55</v>
      </c>
      <c r="H2535" t="s">
        <v>86</v>
      </c>
      <c r="I2535" t="s">
        <v>61</v>
      </c>
      <c r="J2535" t="s">
        <v>55</v>
      </c>
      <c r="K2535">
        <v>12.769914</v>
      </c>
      <c r="L2535">
        <v>2.7796820000000002</v>
      </c>
      <c r="M2535">
        <v>7.8070000000000004</v>
      </c>
      <c r="N2535">
        <v>19.326000000000001</v>
      </c>
      <c r="O2535" t="s">
        <v>57</v>
      </c>
      <c r="P2535" t="s">
        <v>5743</v>
      </c>
      <c r="Q2535">
        <v>6.556</v>
      </c>
      <c r="R2535">
        <v>4.9630000000000001</v>
      </c>
      <c r="S2535">
        <v>4877</v>
      </c>
      <c r="T2535">
        <v>1169</v>
      </c>
      <c r="U2535">
        <v>2981</v>
      </c>
      <c r="V2535">
        <v>7380</v>
      </c>
      <c r="W2535">
        <v>236</v>
      </c>
      <c r="X2535">
        <v>32</v>
      </c>
      <c r="Y2535">
        <v>0</v>
      </c>
      <c r="Z2535">
        <v>0</v>
      </c>
      <c r="AA2535">
        <v>0</v>
      </c>
      <c r="AB2535">
        <v>1</v>
      </c>
      <c r="AC2535" t="s">
        <v>201</v>
      </c>
      <c r="AD2535" t="s">
        <v>5499</v>
      </c>
      <c r="AE2535">
        <v>1.63</v>
      </c>
    </row>
    <row r="2536" spans="1:31">
      <c r="A2536" t="s">
        <v>5744</v>
      </c>
      <c r="B2536">
        <v>2012</v>
      </c>
      <c r="C2536" t="s">
        <v>5499</v>
      </c>
      <c r="D2536" t="s">
        <v>55</v>
      </c>
      <c r="E2536" t="s">
        <v>377</v>
      </c>
      <c r="F2536" t="s">
        <v>55</v>
      </c>
      <c r="G2536" t="s">
        <v>55</v>
      </c>
      <c r="H2536" t="s">
        <v>86</v>
      </c>
      <c r="I2536" t="s">
        <v>72</v>
      </c>
      <c r="J2536" t="s">
        <v>55</v>
      </c>
      <c r="K2536">
        <v>9.9046040000000009</v>
      </c>
      <c r="L2536">
        <v>2.435041</v>
      </c>
      <c r="M2536">
        <v>5.6520000000000001</v>
      </c>
      <c r="N2536">
        <v>15.807</v>
      </c>
      <c r="O2536" t="s">
        <v>57</v>
      </c>
      <c r="P2536" t="s">
        <v>5745</v>
      </c>
      <c r="Q2536">
        <v>5.9020000000000001</v>
      </c>
      <c r="R2536">
        <v>4.2530000000000001</v>
      </c>
      <c r="S2536">
        <v>3945</v>
      </c>
      <c r="T2536">
        <v>950</v>
      </c>
      <c r="U2536">
        <v>2251</v>
      </c>
      <c r="V2536">
        <v>6295</v>
      </c>
      <c r="W2536">
        <v>141</v>
      </c>
      <c r="X2536">
        <v>21</v>
      </c>
      <c r="Y2536">
        <v>0</v>
      </c>
      <c r="Z2536">
        <v>0</v>
      </c>
      <c r="AA2536">
        <v>0</v>
      </c>
      <c r="AB2536">
        <v>1</v>
      </c>
      <c r="AC2536" t="s">
        <v>249</v>
      </c>
      <c r="AD2536" t="s">
        <v>5499</v>
      </c>
      <c r="AE2536">
        <v>0.93</v>
      </c>
    </row>
    <row r="2537" spans="1:31">
      <c r="A2537" t="s">
        <v>5746</v>
      </c>
      <c r="B2537">
        <v>2012</v>
      </c>
      <c r="C2537" t="s">
        <v>5499</v>
      </c>
      <c r="D2537" t="s">
        <v>55</v>
      </c>
      <c r="E2537" t="s">
        <v>377</v>
      </c>
      <c r="F2537" t="s">
        <v>55</v>
      </c>
      <c r="G2537" t="s">
        <v>55</v>
      </c>
      <c r="H2537" t="s">
        <v>96</v>
      </c>
      <c r="I2537" t="s">
        <v>55</v>
      </c>
      <c r="J2537" t="s">
        <v>55</v>
      </c>
      <c r="K2537">
        <v>20.475794</v>
      </c>
      <c r="L2537">
        <v>2.8978519999999999</v>
      </c>
      <c r="M2537">
        <v>15.037000000000001</v>
      </c>
      <c r="N2537">
        <v>26.838000000000001</v>
      </c>
      <c r="O2537" t="s">
        <v>57</v>
      </c>
      <c r="P2537" t="s">
        <v>5747</v>
      </c>
      <c r="Q2537">
        <v>6.3630000000000004</v>
      </c>
      <c r="R2537">
        <v>5.4390000000000001</v>
      </c>
      <c r="S2537">
        <v>18132</v>
      </c>
      <c r="T2537">
        <v>3106</v>
      </c>
      <c r="U2537">
        <v>13316</v>
      </c>
      <c r="V2537">
        <v>23766</v>
      </c>
      <c r="W2537">
        <v>396</v>
      </c>
      <c r="X2537">
        <v>72</v>
      </c>
      <c r="Y2537">
        <v>0</v>
      </c>
      <c r="Z2537">
        <v>0</v>
      </c>
      <c r="AA2537">
        <v>0</v>
      </c>
      <c r="AB2537">
        <v>1</v>
      </c>
      <c r="AC2537" t="s">
        <v>4185</v>
      </c>
      <c r="AD2537" t="s">
        <v>5499</v>
      </c>
      <c r="AE2537">
        <v>2.04</v>
      </c>
    </row>
    <row r="2538" spans="1:31">
      <c r="A2538" t="s">
        <v>5748</v>
      </c>
      <c r="B2538">
        <v>2012</v>
      </c>
      <c r="C2538" t="s">
        <v>5499</v>
      </c>
      <c r="D2538" t="s">
        <v>55</v>
      </c>
      <c r="E2538" t="s">
        <v>377</v>
      </c>
      <c r="F2538" t="s">
        <v>55</v>
      </c>
      <c r="G2538" t="s">
        <v>55</v>
      </c>
      <c r="H2538" t="s">
        <v>96</v>
      </c>
      <c r="I2538" t="s">
        <v>61</v>
      </c>
      <c r="J2538" t="s">
        <v>55</v>
      </c>
      <c r="K2538">
        <v>25.068933000000001</v>
      </c>
      <c r="L2538">
        <v>4.6248360000000002</v>
      </c>
      <c r="M2538">
        <v>16.445</v>
      </c>
      <c r="N2538">
        <v>35.43</v>
      </c>
      <c r="O2538" t="s">
        <v>57</v>
      </c>
      <c r="P2538" t="s">
        <v>5749</v>
      </c>
      <c r="Q2538">
        <v>10.361000000000001</v>
      </c>
      <c r="R2538">
        <v>8.6240000000000006</v>
      </c>
      <c r="S2538">
        <v>11823</v>
      </c>
      <c r="T2538">
        <v>2643</v>
      </c>
      <c r="U2538">
        <v>7756</v>
      </c>
      <c r="V2538">
        <v>16710</v>
      </c>
      <c r="W2538">
        <v>237</v>
      </c>
      <c r="X2538">
        <v>50</v>
      </c>
      <c r="Y2538">
        <v>0</v>
      </c>
      <c r="Z2538">
        <v>0</v>
      </c>
      <c r="AA2538">
        <v>0</v>
      </c>
      <c r="AB2538">
        <v>1</v>
      </c>
      <c r="AC2538" t="s">
        <v>608</v>
      </c>
      <c r="AD2538" t="s">
        <v>5499</v>
      </c>
      <c r="AE2538">
        <v>2.69</v>
      </c>
    </row>
    <row r="2539" spans="1:31">
      <c r="A2539" t="s">
        <v>5750</v>
      </c>
      <c r="B2539">
        <v>2012</v>
      </c>
      <c r="C2539" t="s">
        <v>5499</v>
      </c>
      <c r="D2539" t="s">
        <v>55</v>
      </c>
      <c r="E2539" t="s">
        <v>377</v>
      </c>
      <c r="F2539" t="s">
        <v>55</v>
      </c>
      <c r="G2539" t="s">
        <v>55</v>
      </c>
      <c r="H2539" t="s">
        <v>96</v>
      </c>
      <c r="I2539" t="s">
        <v>72</v>
      </c>
      <c r="J2539" t="s">
        <v>55</v>
      </c>
      <c r="K2539">
        <v>15.242056</v>
      </c>
      <c r="L2539">
        <v>3.9252720000000001</v>
      </c>
      <c r="M2539">
        <v>8.3409999999999993</v>
      </c>
      <c r="N2539">
        <v>24.713000000000001</v>
      </c>
      <c r="O2539" t="s">
        <v>57</v>
      </c>
      <c r="P2539" t="s">
        <v>5751</v>
      </c>
      <c r="Q2539">
        <v>9.4710000000000001</v>
      </c>
      <c r="R2539">
        <v>6.9009999999999998</v>
      </c>
      <c r="S2539">
        <v>6309</v>
      </c>
      <c r="T2539">
        <v>1741</v>
      </c>
      <c r="U2539">
        <v>3452</v>
      </c>
      <c r="V2539">
        <v>10229</v>
      </c>
      <c r="W2539">
        <v>159</v>
      </c>
      <c r="X2539">
        <v>22</v>
      </c>
      <c r="Y2539">
        <v>0</v>
      </c>
      <c r="Z2539">
        <v>0</v>
      </c>
      <c r="AA2539">
        <v>0</v>
      </c>
      <c r="AB2539">
        <v>1</v>
      </c>
      <c r="AC2539" t="s">
        <v>59</v>
      </c>
      <c r="AD2539" t="s">
        <v>5499</v>
      </c>
      <c r="AE2539">
        <v>1.88</v>
      </c>
    </row>
    <row r="2540" spans="1:31">
      <c r="A2540" t="s">
        <v>5752</v>
      </c>
      <c r="B2540">
        <v>2012</v>
      </c>
      <c r="C2540" t="s">
        <v>5499</v>
      </c>
      <c r="D2540" t="s">
        <v>55</v>
      </c>
      <c r="E2540" t="s">
        <v>377</v>
      </c>
      <c r="F2540" t="s">
        <v>55</v>
      </c>
      <c r="G2540" t="s">
        <v>55</v>
      </c>
      <c r="H2540" t="s">
        <v>105</v>
      </c>
      <c r="I2540" t="s">
        <v>55</v>
      </c>
      <c r="J2540" t="s">
        <v>55</v>
      </c>
      <c r="K2540">
        <v>22.223061000000001</v>
      </c>
      <c r="L2540">
        <v>3.4606650000000001</v>
      </c>
      <c r="M2540">
        <v>15.743</v>
      </c>
      <c r="N2540">
        <v>29.873999999999999</v>
      </c>
      <c r="O2540" t="s">
        <v>57</v>
      </c>
      <c r="P2540" t="s">
        <v>5753</v>
      </c>
      <c r="Q2540">
        <v>7.6509999999999998</v>
      </c>
      <c r="R2540">
        <v>6.48</v>
      </c>
      <c r="S2540">
        <v>12391</v>
      </c>
      <c r="T2540">
        <v>2013</v>
      </c>
      <c r="U2540">
        <v>8778</v>
      </c>
      <c r="V2540">
        <v>16657</v>
      </c>
      <c r="W2540">
        <v>264</v>
      </c>
      <c r="X2540">
        <v>58</v>
      </c>
      <c r="Y2540">
        <v>0</v>
      </c>
      <c r="Z2540">
        <v>0</v>
      </c>
      <c r="AA2540">
        <v>0</v>
      </c>
      <c r="AB2540">
        <v>1</v>
      </c>
      <c r="AC2540" t="s">
        <v>676</v>
      </c>
      <c r="AD2540" t="s">
        <v>5499</v>
      </c>
      <c r="AE2540">
        <v>1.82</v>
      </c>
    </row>
    <row r="2541" spans="1:31">
      <c r="A2541" t="s">
        <v>5754</v>
      </c>
      <c r="B2541">
        <v>2012</v>
      </c>
      <c r="C2541" t="s">
        <v>5499</v>
      </c>
      <c r="D2541" t="s">
        <v>55</v>
      </c>
      <c r="E2541" t="s">
        <v>377</v>
      </c>
      <c r="F2541" t="s">
        <v>55</v>
      </c>
      <c r="G2541" t="s">
        <v>55</v>
      </c>
      <c r="H2541" t="s">
        <v>105</v>
      </c>
      <c r="I2541" t="s">
        <v>61</v>
      </c>
      <c r="J2541" t="s">
        <v>55</v>
      </c>
      <c r="K2541">
        <v>23.374569000000001</v>
      </c>
      <c r="L2541">
        <v>4.2522729999999997</v>
      </c>
      <c r="M2541">
        <v>15.478</v>
      </c>
      <c r="N2541">
        <v>32.911999999999999</v>
      </c>
      <c r="O2541" t="s">
        <v>57</v>
      </c>
      <c r="P2541" t="s">
        <v>5755</v>
      </c>
      <c r="Q2541">
        <v>9.5370000000000008</v>
      </c>
      <c r="R2541">
        <v>7.8959999999999999</v>
      </c>
      <c r="S2541">
        <v>6995</v>
      </c>
      <c r="T2541">
        <v>1301</v>
      </c>
      <c r="U2541">
        <v>4632</v>
      </c>
      <c r="V2541">
        <v>9849</v>
      </c>
      <c r="W2541">
        <v>163</v>
      </c>
      <c r="X2541">
        <v>41</v>
      </c>
      <c r="Y2541">
        <v>0</v>
      </c>
      <c r="Z2541">
        <v>0</v>
      </c>
      <c r="AA2541">
        <v>0</v>
      </c>
      <c r="AB2541">
        <v>1</v>
      </c>
      <c r="AC2541" t="s">
        <v>228</v>
      </c>
      <c r="AD2541" t="s">
        <v>5499</v>
      </c>
      <c r="AE2541">
        <v>1.64</v>
      </c>
    </row>
    <row r="2542" spans="1:31">
      <c r="A2542" t="s">
        <v>5756</v>
      </c>
      <c r="B2542">
        <v>2012</v>
      </c>
      <c r="C2542" t="s">
        <v>5499</v>
      </c>
      <c r="D2542" t="s">
        <v>55</v>
      </c>
      <c r="E2542" t="s">
        <v>377</v>
      </c>
      <c r="F2542" t="s">
        <v>55</v>
      </c>
      <c r="G2542" t="s">
        <v>55</v>
      </c>
      <c r="H2542" t="s">
        <v>105</v>
      </c>
      <c r="I2542" t="s">
        <v>72</v>
      </c>
      <c r="J2542" t="s">
        <v>55</v>
      </c>
      <c r="K2542">
        <v>20.889066</v>
      </c>
      <c r="L2542">
        <v>5.8388390000000001</v>
      </c>
      <c r="M2542">
        <v>10.598000000000001</v>
      </c>
      <c r="N2542">
        <v>34.890999999999998</v>
      </c>
      <c r="O2542" t="s">
        <v>57</v>
      </c>
      <c r="P2542" t="s">
        <v>5757</v>
      </c>
      <c r="Q2542">
        <v>14.002000000000001</v>
      </c>
      <c r="R2542">
        <v>10.291</v>
      </c>
      <c r="S2542">
        <v>5396</v>
      </c>
      <c r="T2542">
        <v>1703</v>
      </c>
      <c r="U2542">
        <v>2738</v>
      </c>
      <c r="V2542">
        <v>9013</v>
      </c>
      <c r="W2542">
        <v>101</v>
      </c>
      <c r="X2542">
        <v>17</v>
      </c>
      <c r="Y2542">
        <v>0</v>
      </c>
      <c r="Z2542">
        <v>0</v>
      </c>
      <c r="AA2542">
        <v>0</v>
      </c>
      <c r="AB2542">
        <v>1</v>
      </c>
      <c r="AC2542" t="s">
        <v>318</v>
      </c>
      <c r="AD2542" t="s">
        <v>5499</v>
      </c>
      <c r="AE2542">
        <v>2.06</v>
      </c>
    </row>
    <row r="2543" spans="1:31">
      <c r="A2543" t="s">
        <v>5758</v>
      </c>
      <c r="B2543">
        <v>2012</v>
      </c>
      <c r="C2543" t="s">
        <v>5499</v>
      </c>
      <c r="D2543" t="s">
        <v>55</v>
      </c>
      <c r="E2543" t="s">
        <v>377</v>
      </c>
      <c r="F2543" t="s">
        <v>55</v>
      </c>
      <c r="G2543" t="s">
        <v>55</v>
      </c>
      <c r="H2543" t="s">
        <v>115</v>
      </c>
      <c r="I2543" t="s">
        <v>55</v>
      </c>
      <c r="J2543" t="s">
        <v>55</v>
      </c>
      <c r="K2543">
        <v>12.659478999999999</v>
      </c>
      <c r="L2543">
        <v>3.71522</v>
      </c>
      <c r="M2543">
        <v>6.298</v>
      </c>
      <c r="N2543">
        <v>21.928999999999998</v>
      </c>
      <c r="O2543" t="s">
        <v>57</v>
      </c>
      <c r="P2543" t="s">
        <v>5759</v>
      </c>
      <c r="Q2543">
        <v>9.27</v>
      </c>
      <c r="R2543">
        <v>6.3609999999999998</v>
      </c>
      <c r="S2543">
        <v>2951</v>
      </c>
      <c r="T2543">
        <v>901</v>
      </c>
      <c r="U2543">
        <v>1468</v>
      </c>
      <c r="V2543">
        <v>5111</v>
      </c>
      <c r="W2543">
        <v>133</v>
      </c>
      <c r="X2543">
        <v>17</v>
      </c>
      <c r="Y2543">
        <v>0</v>
      </c>
      <c r="Z2543">
        <v>0</v>
      </c>
      <c r="AA2543">
        <v>0</v>
      </c>
      <c r="AB2543">
        <v>1</v>
      </c>
      <c r="AC2543" t="s">
        <v>236</v>
      </c>
      <c r="AD2543" t="s">
        <v>5499</v>
      </c>
      <c r="AE2543">
        <v>1.65</v>
      </c>
    </row>
    <row r="2544" spans="1:31">
      <c r="A2544" t="s">
        <v>5760</v>
      </c>
      <c r="B2544">
        <v>2012</v>
      </c>
      <c r="C2544" t="s">
        <v>5499</v>
      </c>
      <c r="D2544" t="s">
        <v>55</v>
      </c>
      <c r="E2544" t="s">
        <v>377</v>
      </c>
      <c r="F2544" t="s">
        <v>55</v>
      </c>
      <c r="G2544" t="s">
        <v>55</v>
      </c>
      <c r="H2544" t="s">
        <v>115</v>
      </c>
      <c r="I2544" t="s">
        <v>61</v>
      </c>
      <c r="J2544" t="s">
        <v>55</v>
      </c>
      <c r="K2544">
        <v>12.804823000000001</v>
      </c>
      <c r="L2544">
        <v>4.5316770000000002</v>
      </c>
      <c r="M2544">
        <v>5.3280000000000003</v>
      </c>
      <c r="N2544">
        <v>24.564</v>
      </c>
      <c r="O2544" t="s">
        <v>57</v>
      </c>
      <c r="P2544" t="s">
        <v>5761</v>
      </c>
      <c r="Q2544">
        <v>11.76</v>
      </c>
      <c r="R2544">
        <v>7.476</v>
      </c>
      <c r="S2544">
        <v>1474</v>
      </c>
      <c r="T2544">
        <v>520</v>
      </c>
      <c r="U2544">
        <v>613</v>
      </c>
      <c r="V2544">
        <v>2828</v>
      </c>
      <c r="W2544">
        <v>78</v>
      </c>
      <c r="X2544">
        <v>11</v>
      </c>
      <c r="Y2544">
        <v>0</v>
      </c>
      <c r="Z2544">
        <v>0</v>
      </c>
      <c r="AA2544">
        <v>0</v>
      </c>
      <c r="AB2544">
        <v>1</v>
      </c>
      <c r="AC2544" t="s">
        <v>130</v>
      </c>
      <c r="AD2544" t="s">
        <v>5499</v>
      </c>
      <c r="AE2544">
        <v>1.42</v>
      </c>
    </row>
    <row r="2545" spans="1:31">
      <c r="A2545" t="s">
        <v>5762</v>
      </c>
      <c r="B2545">
        <v>2012</v>
      </c>
      <c r="C2545" t="s">
        <v>5499</v>
      </c>
      <c r="D2545" t="s">
        <v>55</v>
      </c>
      <c r="E2545" t="s">
        <v>377</v>
      </c>
      <c r="F2545" t="s">
        <v>55</v>
      </c>
      <c r="G2545" t="s">
        <v>55</v>
      </c>
      <c r="H2545" t="s">
        <v>115</v>
      </c>
      <c r="I2545" t="s">
        <v>72</v>
      </c>
      <c r="J2545" t="s">
        <v>55</v>
      </c>
      <c r="K2545">
        <v>12.517649</v>
      </c>
      <c r="L2545">
        <v>6.2922120000000001</v>
      </c>
      <c r="M2545">
        <v>3.1389999999999998</v>
      </c>
      <c r="N2545">
        <v>30.427</v>
      </c>
      <c r="O2545" t="s">
        <v>57</v>
      </c>
      <c r="P2545" t="s">
        <v>5763</v>
      </c>
      <c r="Q2545">
        <v>17.908999999999999</v>
      </c>
      <c r="R2545">
        <v>9.3789999999999996</v>
      </c>
      <c r="S2545">
        <v>1477</v>
      </c>
      <c r="T2545">
        <v>752</v>
      </c>
      <c r="U2545">
        <v>370</v>
      </c>
      <c r="V2545">
        <v>3589</v>
      </c>
      <c r="W2545">
        <v>55</v>
      </c>
      <c r="X2545">
        <v>6</v>
      </c>
      <c r="Y2545">
        <v>0</v>
      </c>
      <c r="Z2545">
        <v>0</v>
      </c>
      <c r="AA2545">
        <v>0</v>
      </c>
      <c r="AB2545">
        <v>1</v>
      </c>
      <c r="AC2545" t="s">
        <v>3360</v>
      </c>
      <c r="AD2545" t="s">
        <v>5499</v>
      </c>
      <c r="AE2545">
        <v>1.95</v>
      </c>
    </row>
    <row r="2546" spans="1:31">
      <c r="A2546" t="s">
        <v>5764</v>
      </c>
      <c r="B2546">
        <v>2012</v>
      </c>
      <c r="C2546" t="s">
        <v>5499</v>
      </c>
      <c r="D2546" t="s">
        <v>55</v>
      </c>
      <c r="E2546" t="s">
        <v>377</v>
      </c>
      <c r="F2546" t="s">
        <v>55</v>
      </c>
      <c r="G2546" t="s">
        <v>55</v>
      </c>
      <c r="H2546" t="s">
        <v>125</v>
      </c>
      <c r="I2546" t="s">
        <v>55</v>
      </c>
      <c r="J2546" t="s">
        <v>55</v>
      </c>
      <c r="K2546">
        <v>10.372139000000001</v>
      </c>
      <c r="L2546">
        <v>4.4145649999999996</v>
      </c>
      <c r="M2546">
        <v>3.464</v>
      </c>
      <c r="N2546">
        <v>22.536999999999999</v>
      </c>
      <c r="O2546" t="s">
        <v>57</v>
      </c>
      <c r="P2546" t="s">
        <v>5539</v>
      </c>
      <c r="Q2546">
        <v>12.164999999999999</v>
      </c>
      <c r="R2546">
        <v>6.9080000000000004</v>
      </c>
      <c r="S2546">
        <v>1029</v>
      </c>
      <c r="T2546">
        <v>437</v>
      </c>
      <c r="U2546">
        <v>344</v>
      </c>
      <c r="V2546">
        <v>2235</v>
      </c>
      <c r="W2546">
        <v>70</v>
      </c>
      <c r="X2546">
        <v>6</v>
      </c>
      <c r="Y2546">
        <v>0</v>
      </c>
      <c r="Z2546">
        <v>0</v>
      </c>
      <c r="AA2546">
        <v>0</v>
      </c>
      <c r="AB2546">
        <v>1</v>
      </c>
      <c r="AC2546" t="s">
        <v>3377</v>
      </c>
      <c r="AD2546" t="s">
        <v>5499</v>
      </c>
      <c r="AE2546">
        <v>1.45</v>
      </c>
    </row>
    <row r="2547" spans="1:31">
      <c r="A2547" t="s">
        <v>5765</v>
      </c>
      <c r="B2547">
        <v>2012</v>
      </c>
      <c r="C2547" t="s">
        <v>5499</v>
      </c>
      <c r="D2547" t="s">
        <v>55</v>
      </c>
      <c r="E2547" t="s">
        <v>377</v>
      </c>
      <c r="F2547" t="s">
        <v>55</v>
      </c>
      <c r="G2547" t="s">
        <v>55</v>
      </c>
      <c r="H2547" t="s">
        <v>125</v>
      </c>
      <c r="I2547" t="s">
        <v>61</v>
      </c>
      <c r="J2547" t="s">
        <v>55</v>
      </c>
      <c r="K2547">
        <v>10.280334999999999</v>
      </c>
      <c r="L2547">
        <v>6.2420609999999996</v>
      </c>
      <c r="M2547">
        <v>1.7450000000000001</v>
      </c>
      <c r="N2547">
        <v>29.405000000000001</v>
      </c>
      <c r="O2547" t="s">
        <v>57</v>
      </c>
      <c r="P2547" t="s">
        <v>3863</v>
      </c>
      <c r="Q2547">
        <v>19.125</v>
      </c>
      <c r="R2547">
        <v>8.5350000000000001</v>
      </c>
      <c r="S2547">
        <v>568</v>
      </c>
      <c r="T2547">
        <v>341</v>
      </c>
      <c r="U2547">
        <v>96</v>
      </c>
      <c r="V2547">
        <v>1625</v>
      </c>
      <c r="W2547">
        <v>40</v>
      </c>
      <c r="X2547">
        <v>3</v>
      </c>
      <c r="Y2547">
        <v>0</v>
      </c>
      <c r="Z2547">
        <v>0</v>
      </c>
      <c r="AA2547">
        <v>0</v>
      </c>
      <c r="AB2547">
        <v>1</v>
      </c>
      <c r="AC2547" t="s">
        <v>3377</v>
      </c>
      <c r="AD2547" t="s">
        <v>5499</v>
      </c>
      <c r="AE2547">
        <v>1.65</v>
      </c>
    </row>
    <row r="2548" spans="1:31">
      <c r="A2548" t="s">
        <v>5766</v>
      </c>
      <c r="B2548">
        <v>2012</v>
      </c>
      <c r="C2548" t="s">
        <v>5499</v>
      </c>
      <c r="D2548" t="s">
        <v>55</v>
      </c>
      <c r="E2548" t="s">
        <v>377</v>
      </c>
      <c r="F2548" t="s">
        <v>55</v>
      </c>
      <c r="G2548" t="s">
        <v>55</v>
      </c>
      <c r="H2548" t="s">
        <v>125</v>
      </c>
      <c r="I2548" t="s">
        <v>72</v>
      </c>
      <c r="J2548" t="s">
        <v>55</v>
      </c>
      <c r="K2548">
        <v>10.48762</v>
      </c>
      <c r="L2548">
        <v>6.5026669999999998</v>
      </c>
      <c r="M2548">
        <v>1.7</v>
      </c>
      <c r="N2548">
        <v>30.396999999999998</v>
      </c>
      <c r="O2548" t="s">
        <v>57</v>
      </c>
      <c r="P2548" t="s">
        <v>5542</v>
      </c>
      <c r="Q2548">
        <v>19.908999999999999</v>
      </c>
      <c r="R2548">
        <v>8.7880000000000003</v>
      </c>
      <c r="S2548">
        <v>461</v>
      </c>
      <c r="T2548">
        <v>282</v>
      </c>
      <c r="U2548">
        <v>75</v>
      </c>
      <c r="V2548">
        <v>1335</v>
      </c>
      <c r="W2548">
        <v>30</v>
      </c>
      <c r="X2548">
        <v>3</v>
      </c>
      <c r="Y2548">
        <v>0</v>
      </c>
      <c r="Z2548">
        <v>0</v>
      </c>
      <c r="AA2548">
        <v>0</v>
      </c>
      <c r="AB2548">
        <v>1</v>
      </c>
      <c r="AC2548" t="s">
        <v>3394</v>
      </c>
      <c r="AD2548" t="s">
        <v>5499</v>
      </c>
      <c r="AE2548">
        <v>1.31</v>
      </c>
    </row>
    <row r="2549" spans="1:31">
      <c r="A2549" t="s">
        <v>5767</v>
      </c>
      <c r="B2549">
        <v>2012</v>
      </c>
      <c r="C2549" t="s">
        <v>5499</v>
      </c>
      <c r="D2549" t="s">
        <v>55</v>
      </c>
      <c r="E2549" t="s">
        <v>377</v>
      </c>
      <c r="F2549" t="s">
        <v>55</v>
      </c>
      <c r="G2549" t="s">
        <v>55</v>
      </c>
      <c r="H2549" t="s">
        <v>55</v>
      </c>
      <c r="I2549" t="s">
        <v>55</v>
      </c>
      <c r="J2549" t="s">
        <v>55</v>
      </c>
      <c r="K2549">
        <v>13.474909999999999</v>
      </c>
      <c r="L2549">
        <v>1.1062320000000001</v>
      </c>
      <c r="M2549">
        <v>11.37</v>
      </c>
      <c r="N2549">
        <v>15.808</v>
      </c>
      <c r="O2549" t="s">
        <v>57</v>
      </c>
      <c r="P2549" t="s">
        <v>5768</v>
      </c>
      <c r="Q2549">
        <v>2.3330000000000002</v>
      </c>
      <c r="R2549">
        <v>2.105</v>
      </c>
      <c r="S2549">
        <v>55478</v>
      </c>
      <c r="T2549">
        <v>5179</v>
      </c>
      <c r="U2549">
        <v>46813</v>
      </c>
      <c r="V2549">
        <v>65083</v>
      </c>
      <c r="W2549">
        <v>1820</v>
      </c>
      <c r="X2549">
        <v>258</v>
      </c>
      <c r="Y2549">
        <v>0</v>
      </c>
      <c r="Z2549">
        <v>0</v>
      </c>
      <c r="AA2549">
        <v>0</v>
      </c>
      <c r="AB2549">
        <v>1</v>
      </c>
      <c r="AC2549" t="s">
        <v>5769</v>
      </c>
      <c r="AD2549" t="s">
        <v>5499</v>
      </c>
      <c r="AE2549">
        <v>1.91</v>
      </c>
    </row>
    <row r="2550" spans="1:31">
      <c r="A2550" t="s">
        <v>5770</v>
      </c>
      <c r="B2550">
        <v>2012</v>
      </c>
      <c r="C2550" t="s">
        <v>5499</v>
      </c>
      <c r="D2550" t="s">
        <v>55</v>
      </c>
      <c r="E2550" t="s">
        <v>377</v>
      </c>
      <c r="F2550" t="s">
        <v>55</v>
      </c>
      <c r="G2550" t="s">
        <v>55</v>
      </c>
      <c r="H2550" t="s">
        <v>55</v>
      </c>
      <c r="I2550" t="s">
        <v>61</v>
      </c>
      <c r="J2550" t="s">
        <v>55</v>
      </c>
      <c r="K2550">
        <v>14.623967</v>
      </c>
      <c r="L2550">
        <v>1.508111</v>
      </c>
      <c r="M2550">
        <v>11.775</v>
      </c>
      <c r="N2550">
        <v>17.859000000000002</v>
      </c>
      <c r="O2550" t="s">
        <v>57</v>
      </c>
      <c r="P2550" t="s">
        <v>5771</v>
      </c>
      <c r="Q2550">
        <v>3.2349999999999999</v>
      </c>
      <c r="R2550">
        <v>2.8490000000000002</v>
      </c>
      <c r="S2550">
        <v>31057</v>
      </c>
      <c r="T2550">
        <v>3674</v>
      </c>
      <c r="U2550">
        <v>25008</v>
      </c>
      <c r="V2550">
        <v>37929</v>
      </c>
      <c r="W2550">
        <v>1131</v>
      </c>
      <c r="X2550">
        <v>170</v>
      </c>
      <c r="Y2550">
        <v>0</v>
      </c>
      <c r="Z2550">
        <v>0</v>
      </c>
      <c r="AA2550">
        <v>0</v>
      </c>
      <c r="AB2550">
        <v>1</v>
      </c>
      <c r="AC2550" t="s">
        <v>1076</v>
      </c>
      <c r="AD2550" t="s">
        <v>5499</v>
      </c>
      <c r="AE2550">
        <v>2.06</v>
      </c>
    </row>
    <row r="2551" spans="1:31">
      <c r="A2551" t="s">
        <v>5772</v>
      </c>
      <c r="B2551">
        <v>2012</v>
      </c>
      <c r="C2551" t="s">
        <v>5499</v>
      </c>
      <c r="D2551" t="s">
        <v>55</v>
      </c>
      <c r="E2551" t="s">
        <v>377</v>
      </c>
      <c r="F2551" t="s">
        <v>55</v>
      </c>
      <c r="G2551" t="s">
        <v>55</v>
      </c>
      <c r="H2551" t="s">
        <v>55</v>
      </c>
      <c r="I2551" t="s">
        <v>72</v>
      </c>
      <c r="J2551" t="s">
        <v>55</v>
      </c>
      <c r="K2551">
        <v>12.250712999999999</v>
      </c>
      <c r="L2551">
        <v>1.641302</v>
      </c>
      <c r="M2551">
        <v>9.2010000000000005</v>
      </c>
      <c r="N2551">
        <v>15.872999999999999</v>
      </c>
      <c r="O2551" t="s">
        <v>57</v>
      </c>
      <c r="P2551" t="s">
        <v>5773</v>
      </c>
      <c r="Q2551">
        <v>3.6219999999999999</v>
      </c>
      <c r="R2551">
        <v>3.05</v>
      </c>
      <c r="S2551">
        <v>24420</v>
      </c>
      <c r="T2551">
        <v>3494</v>
      </c>
      <c r="U2551">
        <v>18341</v>
      </c>
      <c r="V2551">
        <v>31641</v>
      </c>
      <c r="W2551">
        <v>689</v>
      </c>
      <c r="X2551">
        <v>88</v>
      </c>
      <c r="Y2551">
        <v>0</v>
      </c>
      <c r="Z2551">
        <v>0</v>
      </c>
      <c r="AA2551">
        <v>0</v>
      </c>
      <c r="AB2551">
        <v>1</v>
      </c>
      <c r="AC2551" t="s">
        <v>5774</v>
      </c>
      <c r="AD2551" t="s">
        <v>5499</v>
      </c>
      <c r="AE2551">
        <v>1.72</v>
      </c>
    </row>
    <row r="2552" spans="1:31">
      <c r="A2552" t="s">
        <v>5775</v>
      </c>
      <c r="B2552">
        <v>2012</v>
      </c>
      <c r="C2552" t="s">
        <v>5499</v>
      </c>
      <c r="D2552" t="s">
        <v>55</v>
      </c>
      <c r="E2552" t="s">
        <v>440</v>
      </c>
      <c r="F2552" t="s">
        <v>55</v>
      </c>
      <c r="G2552" t="s">
        <v>55</v>
      </c>
      <c r="H2552" t="s">
        <v>76</v>
      </c>
      <c r="I2552" t="s">
        <v>55</v>
      </c>
      <c r="J2552" t="s">
        <v>55</v>
      </c>
      <c r="K2552">
        <v>6.4650819999999998</v>
      </c>
      <c r="L2552">
        <v>4.9886619999999997</v>
      </c>
      <c r="M2552">
        <v>0.53800000000000003</v>
      </c>
      <c r="N2552">
        <v>24.010999999999999</v>
      </c>
      <c r="O2552" t="s">
        <v>57</v>
      </c>
      <c r="P2552" t="s">
        <v>5776</v>
      </c>
      <c r="Q2552">
        <v>17.545999999999999</v>
      </c>
      <c r="R2552">
        <v>5.9269999999999996</v>
      </c>
      <c r="S2552">
        <v>658</v>
      </c>
      <c r="T2552">
        <v>491</v>
      </c>
      <c r="U2552">
        <v>55</v>
      </c>
      <c r="V2552">
        <v>2445</v>
      </c>
      <c r="W2552">
        <v>47</v>
      </c>
      <c r="X2552">
        <v>3</v>
      </c>
      <c r="Y2552">
        <v>0</v>
      </c>
      <c r="Z2552">
        <v>0</v>
      </c>
      <c r="AA2552">
        <v>0</v>
      </c>
      <c r="AB2552">
        <v>1</v>
      </c>
      <c r="AC2552" t="s">
        <v>3377</v>
      </c>
      <c r="AD2552" t="s">
        <v>5499</v>
      </c>
      <c r="AE2552">
        <v>1.89</v>
      </c>
    </row>
    <row r="2553" spans="1:31">
      <c r="A2553" t="s">
        <v>5777</v>
      </c>
      <c r="B2553">
        <v>2012</v>
      </c>
      <c r="C2553" t="s">
        <v>5499</v>
      </c>
      <c r="D2553" t="s">
        <v>55</v>
      </c>
      <c r="E2553" t="s">
        <v>440</v>
      </c>
      <c r="F2553" t="s">
        <v>55</v>
      </c>
      <c r="G2553" t="s">
        <v>55</v>
      </c>
      <c r="H2553" t="s">
        <v>76</v>
      </c>
      <c r="I2553" t="s">
        <v>61</v>
      </c>
      <c r="J2553" t="s">
        <v>55</v>
      </c>
      <c r="K2553">
        <v>7.6952680000000004</v>
      </c>
      <c r="L2553">
        <v>7.1305509999999996</v>
      </c>
      <c r="M2553">
        <v>0.26700000000000002</v>
      </c>
      <c r="N2553">
        <v>34.036000000000001</v>
      </c>
      <c r="O2553" t="s">
        <v>57</v>
      </c>
      <c r="P2553" t="s">
        <v>5778</v>
      </c>
      <c r="Q2553">
        <v>26.341000000000001</v>
      </c>
      <c r="R2553">
        <v>7.4279999999999999</v>
      </c>
      <c r="S2553">
        <v>502</v>
      </c>
      <c r="T2553">
        <v>457</v>
      </c>
      <c r="U2553">
        <v>17</v>
      </c>
      <c r="V2553">
        <v>2220</v>
      </c>
      <c r="W2553">
        <v>31</v>
      </c>
      <c r="X2553">
        <v>2</v>
      </c>
      <c r="Y2553">
        <v>0</v>
      </c>
      <c r="Z2553">
        <v>0</v>
      </c>
      <c r="AA2553">
        <v>0</v>
      </c>
      <c r="AB2553">
        <v>1</v>
      </c>
      <c r="AC2553" t="s">
        <v>3377</v>
      </c>
      <c r="AD2553" t="s">
        <v>5499</v>
      </c>
      <c r="AE2553">
        <v>2.15</v>
      </c>
    </row>
    <row r="2554" spans="1:31">
      <c r="A2554" t="s">
        <v>5779</v>
      </c>
      <c r="B2554">
        <v>2012</v>
      </c>
      <c r="C2554" t="s">
        <v>5499</v>
      </c>
      <c r="D2554" t="s">
        <v>55</v>
      </c>
      <c r="E2554" t="s">
        <v>440</v>
      </c>
      <c r="F2554" t="s">
        <v>55</v>
      </c>
      <c r="G2554" t="s">
        <v>55</v>
      </c>
      <c r="H2554" t="s">
        <v>55</v>
      </c>
      <c r="I2554" t="s">
        <v>55</v>
      </c>
      <c r="J2554" t="s">
        <v>55</v>
      </c>
      <c r="K2554">
        <v>6.4869180000000002</v>
      </c>
      <c r="L2554">
        <v>2.682601</v>
      </c>
      <c r="M2554">
        <v>2.2869999999999999</v>
      </c>
      <c r="N2554">
        <v>13.997999999999999</v>
      </c>
      <c r="O2554" t="s">
        <v>57</v>
      </c>
      <c r="P2554" t="s">
        <v>5780</v>
      </c>
      <c r="Q2554">
        <v>7.5110000000000001</v>
      </c>
      <c r="R2554">
        <v>4.2</v>
      </c>
      <c r="S2554">
        <v>2110</v>
      </c>
      <c r="T2554">
        <v>894</v>
      </c>
      <c r="U2554">
        <v>744</v>
      </c>
      <c r="V2554">
        <v>4554</v>
      </c>
      <c r="W2554">
        <v>146</v>
      </c>
      <c r="X2554">
        <v>8</v>
      </c>
      <c r="Y2554">
        <v>0</v>
      </c>
      <c r="Z2554">
        <v>0</v>
      </c>
      <c r="AA2554">
        <v>0</v>
      </c>
      <c r="AB2554">
        <v>1</v>
      </c>
      <c r="AC2554" t="s">
        <v>236</v>
      </c>
      <c r="AD2554" t="s">
        <v>5499</v>
      </c>
      <c r="AE2554">
        <v>1.72</v>
      </c>
    </row>
    <row r="2555" spans="1:31">
      <c r="A2555" t="s">
        <v>5781</v>
      </c>
      <c r="B2555">
        <v>2012</v>
      </c>
      <c r="C2555" t="s">
        <v>5499</v>
      </c>
      <c r="D2555" t="s">
        <v>55</v>
      </c>
      <c r="E2555" t="s">
        <v>440</v>
      </c>
      <c r="F2555" t="s">
        <v>55</v>
      </c>
      <c r="G2555" t="s">
        <v>55</v>
      </c>
      <c r="H2555" t="s">
        <v>55</v>
      </c>
      <c r="I2555" t="s">
        <v>61</v>
      </c>
      <c r="J2555" t="s">
        <v>55</v>
      </c>
      <c r="K2555">
        <v>7.2537919999999998</v>
      </c>
      <c r="L2555">
        <v>4.7953580000000002</v>
      </c>
      <c r="M2555">
        <v>0.99399999999999999</v>
      </c>
      <c r="N2555">
        <v>23.026</v>
      </c>
      <c r="O2555" t="s">
        <v>57</v>
      </c>
      <c r="P2555" t="s">
        <v>5782</v>
      </c>
      <c r="Q2555">
        <v>15.772</v>
      </c>
      <c r="R2555">
        <v>6.26</v>
      </c>
      <c r="S2555">
        <v>1227</v>
      </c>
      <c r="T2555">
        <v>835</v>
      </c>
      <c r="U2555">
        <v>168</v>
      </c>
      <c r="V2555">
        <v>3895</v>
      </c>
      <c r="W2555">
        <v>84</v>
      </c>
      <c r="X2555">
        <v>4</v>
      </c>
      <c r="Y2555">
        <v>0</v>
      </c>
      <c r="Z2555">
        <v>0</v>
      </c>
      <c r="AA2555">
        <v>0</v>
      </c>
      <c r="AB2555">
        <v>1</v>
      </c>
      <c r="AC2555" t="s">
        <v>3360</v>
      </c>
      <c r="AD2555" t="s">
        <v>5499</v>
      </c>
      <c r="AE2555">
        <v>2.84</v>
      </c>
    </row>
    <row r="2556" spans="1:31">
      <c r="A2556" t="s">
        <v>5783</v>
      </c>
      <c r="B2556">
        <v>2012</v>
      </c>
      <c r="C2556" t="s">
        <v>5499</v>
      </c>
      <c r="D2556" t="s">
        <v>55</v>
      </c>
      <c r="E2556" t="s">
        <v>440</v>
      </c>
      <c r="F2556" t="s">
        <v>55</v>
      </c>
      <c r="G2556" t="s">
        <v>55</v>
      </c>
      <c r="H2556" t="s">
        <v>55</v>
      </c>
      <c r="I2556" t="s">
        <v>72</v>
      </c>
      <c r="J2556" t="s">
        <v>55</v>
      </c>
      <c r="K2556">
        <v>5.6562289999999997</v>
      </c>
      <c r="L2556">
        <v>3.0985550000000002</v>
      </c>
      <c r="M2556">
        <v>1.264</v>
      </c>
      <c r="N2556">
        <v>15.223000000000001</v>
      </c>
      <c r="O2556" t="s">
        <v>57</v>
      </c>
      <c r="P2556" t="s">
        <v>5784</v>
      </c>
      <c r="Q2556">
        <v>9.5670000000000002</v>
      </c>
      <c r="R2556">
        <v>4.3920000000000003</v>
      </c>
      <c r="S2556">
        <v>883</v>
      </c>
      <c r="T2556">
        <v>461</v>
      </c>
      <c r="U2556">
        <v>197</v>
      </c>
      <c r="V2556">
        <v>2377</v>
      </c>
      <c r="W2556">
        <v>62</v>
      </c>
      <c r="X2556">
        <v>4</v>
      </c>
      <c r="Y2556">
        <v>0</v>
      </c>
      <c r="Z2556">
        <v>0</v>
      </c>
      <c r="AA2556">
        <v>0</v>
      </c>
      <c r="AB2556">
        <v>1</v>
      </c>
      <c r="AC2556" t="s">
        <v>3377</v>
      </c>
      <c r="AD2556" t="s">
        <v>5499</v>
      </c>
      <c r="AE2556">
        <v>1.1000000000000001</v>
      </c>
    </row>
    <row r="2557" spans="1:31">
      <c r="A2557" t="s">
        <v>5785</v>
      </c>
      <c r="B2557">
        <v>2012</v>
      </c>
      <c r="C2557" t="s">
        <v>5499</v>
      </c>
      <c r="D2557" t="s">
        <v>454</v>
      </c>
      <c r="E2557" t="s">
        <v>55</v>
      </c>
      <c r="F2557" t="s">
        <v>55</v>
      </c>
      <c r="G2557" t="s">
        <v>55</v>
      </c>
      <c r="H2557" t="s">
        <v>56</v>
      </c>
      <c r="I2557" t="s">
        <v>55</v>
      </c>
      <c r="J2557" t="s">
        <v>55</v>
      </c>
      <c r="K2557">
        <v>3.6025360000000002</v>
      </c>
      <c r="L2557">
        <v>2.7113749999999999</v>
      </c>
      <c r="M2557">
        <v>0.35399999999999998</v>
      </c>
      <c r="N2557">
        <v>13.298999999999999</v>
      </c>
      <c r="O2557" t="s">
        <v>57</v>
      </c>
      <c r="P2557" t="s">
        <v>5786</v>
      </c>
      <c r="Q2557">
        <v>9.6959999999999997</v>
      </c>
      <c r="R2557">
        <v>3.2490000000000001</v>
      </c>
      <c r="S2557">
        <v>292</v>
      </c>
      <c r="T2557">
        <v>212</v>
      </c>
      <c r="U2557">
        <v>29</v>
      </c>
      <c r="V2557">
        <v>1076</v>
      </c>
      <c r="W2557">
        <v>31</v>
      </c>
      <c r="X2557">
        <v>2</v>
      </c>
      <c r="Y2557">
        <v>0</v>
      </c>
      <c r="Z2557">
        <v>0</v>
      </c>
      <c r="AA2557">
        <v>0</v>
      </c>
      <c r="AB2557">
        <v>1</v>
      </c>
      <c r="AC2557" t="s">
        <v>3394</v>
      </c>
      <c r="AD2557" t="s">
        <v>5499</v>
      </c>
      <c r="AE2557">
        <v>0.64</v>
      </c>
    </row>
    <row r="2558" spans="1:31">
      <c r="A2558" t="s">
        <v>5787</v>
      </c>
      <c r="B2558">
        <v>2012</v>
      </c>
      <c r="C2558" t="s">
        <v>5499</v>
      </c>
      <c r="D2558" t="s">
        <v>454</v>
      </c>
      <c r="E2558" t="s">
        <v>55</v>
      </c>
      <c r="F2558" t="s">
        <v>55</v>
      </c>
      <c r="G2558" t="s">
        <v>55</v>
      </c>
      <c r="H2558" t="s">
        <v>65</v>
      </c>
      <c r="I2558" t="s">
        <v>55</v>
      </c>
      <c r="J2558" t="s">
        <v>55</v>
      </c>
      <c r="K2558">
        <v>7.278867</v>
      </c>
      <c r="L2558">
        <v>4.1308069999999999</v>
      </c>
      <c r="M2558">
        <v>1.476</v>
      </c>
      <c r="N2558">
        <v>20.091999999999999</v>
      </c>
      <c r="O2558" t="s">
        <v>57</v>
      </c>
      <c r="P2558" t="s">
        <v>5788</v>
      </c>
      <c r="Q2558">
        <v>12.814</v>
      </c>
      <c r="R2558">
        <v>5.8019999999999996</v>
      </c>
      <c r="S2558">
        <v>1332</v>
      </c>
      <c r="T2558">
        <v>780</v>
      </c>
      <c r="U2558">
        <v>270</v>
      </c>
      <c r="V2558">
        <v>3676</v>
      </c>
      <c r="W2558">
        <v>93</v>
      </c>
      <c r="X2558">
        <v>6</v>
      </c>
      <c r="Y2558">
        <v>0</v>
      </c>
      <c r="Z2558">
        <v>0</v>
      </c>
      <c r="AA2558">
        <v>0</v>
      </c>
      <c r="AB2558">
        <v>1</v>
      </c>
      <c r="AC2558" t="s">
        <v>3360</v>
      </c>
      <c r="AD2558" t="s">
        <v>5499</v>
      </c>
      <c r="AE2558">
        <v>2.33</v>
      </c>
    </row>
    <row r="2559" spans="1:31">
      <c r="A2559" t="s">
        <v>5789</v>
      </c>
      <c r="B2559">
        <v>2012</v>
      </c>
      <c r="C2559" t="s">
        <v>5499</v>
      </c>
      <c r="D2559" t="s">
        <v>454</v>
      </c>
      <c r="E2559" t="s">
        <v>55</v>
      </c>
      <c r="F2559" t="s">
        <v>55</v>
      </c>
      <c r="G2559" t="s">
        <v>55</v>
      </c>
      <c r="H2559" t="s">
        <v>65</v>
      </c>
      <c r="I2559" t="s">
        <v>61</v>
      </c>
      <c r="J2559" t="s">
        <v>55</v>
      </c>
      <c r="K2559">
        <v>2.6016910000000002</v>
      </c>
      <c r="L2559">
        <v>1.5856140000000001</v>
      </c>
      <c r="M2559">
        <v>0.47099999999999997</v>
      </c>
      <c r="N2559">
        <v>7.8479999999999999</v>
      </c>
      <c r="O2559" t="s">
        <v>57</v>
      </c>
      <c r="P2559" t="s">
        <v>5790</v>
      </c>
      <c r="Q2559">
        <v>5.2460000000000004</v>
      </c>
      <c r="R2559">
        <v>2.1309999999999998</v>
      </c>
      <c r="S2559">
        <v>239</v>
      </c>
      <c r="T2559">
        <v>145</v>
      </c>
      <c r="U2559">
        <v>43</v>
      </c>
      <c r="V2559">
        <v>721</v>
      </c>
      <c r="W2559">
        <v>64</v>
      </c>
      <c r="X2559">
        <v>3</v>
      </c>
      <c r="Y2559">
        <v>0</v>
      </c>
      <c r="Z2559">
        <v>0</v>
      </c>
      <c r="AA2559">
        <v>0</v>
      </c>
      <c r="AB2559">
        <v>1</v>
      </c>
      <c r="AC2559" t="s">
        <v>3394</v>
      </c>
      <c r="AD2559" t="s">
        <v>5499</v>
      </c>
      <c r="AE2559">
        <v>0.63</v>
      </c>
    </row>
    <row r="2560" spans="1:31">
      <c r="A2560" t="s">
        <v>5791</v>
      </c>
      <c r="B2560">
        <v>2012</v>
      </c>
      <c r="C2560" t="s">
        <v>5499</v>
      </c>
      <c r="D2560" t="s">
        <v>454</v>
      </c>
      <c r="E2560" t="s">
        <v>55</v>
      </c>
      <c r="F2560" t="s">
        <v>55</v>
      </c>
      <c r="G2560" t="s">
        <v>55</v>
      </c>
      <c r="H2560" t="s">
        <v>76</v>
      </c>
      <c r="I2560" t="s">
        <v>55</v>
      </c>
      <c r="J2560" t="s">
        <v>55</v>
      </c>
      <c r="K2560">
        <v>9.3939789999999999</v>
      </c>
      <c r="L2560">
        <v>2.9075570000000002</v>
      </c>
      <c r="M2560">
        <v>4.4980000000000002</v>
      </c>
      <c r="N2560">
        <v>16.824000000000002</v>
      </c>
      <c r="O2560" t="s">
        <v>57</v>
      </c>
      <c r="P2560" t="s">
        <v>5792</v>
      </c>
      <c r="Q2560">
        <v>7.43</v>
      </c>
      <c r="R2560">
        <v>4.8959999999999999</v>
      </c>
      <c r="S2560">
        <v>2885</v>
      </c>
      <c r="T2560">
        <v>945</v>
      </c>
      <c r="U2560">
        <v>1382</v>
      </c>
      <c r="V2560">
        <v>5168</v>
      </c>
      <c r="W2560">
        <v>170</v>
      </c>
      <c r="X2560">
        <v>15</v>
      </c>
      <c r="Y2560">
        <v>0</v>
      </c>
      <c r="Z2560">
        <v>0</v>
      </c>
      <c r="AA2560">
        <v>0</v>
      </c>
      <c r="AB2560">
        <v>1</v>
      </c>
      <c r="AC2560" t="s">
        <v>236</v>
      </c>
      <c r="AD2560" t="s">
        <v>5499</v>
      </c>
      <c r="AE2560">
        <v>1.68</v>
      </c>
    </row>
    <row r="2561" spans="1:31">
      <c r="A2561" t="s">
        <v>5793</v>
      </c>
      <c r="B2561">
        <v>2012</v>
      </c>
      <c r="C2561" t="s">
        <v>5499</v>
      </c>
      <c r="D2561" t="s">
        <v>454</v>
      </c>
      <c r="E2561" t="s">
        <v>55</v>
      </c>
      <c r="F2561" t="s">
        <v>55</v>
      </c>
      <c r="G2561" t="s">
        <v>55</v>
      </c>
      <c r="H2561" t="s">
        <v>76</v>
      </c>
      <c r="I2561" t="s">
        <v>61</v>
      </c>
      <c r="J2561" t="s">
        <v>55</v>
      </c>
      <c r="K2561">
        <v>10.225198000000001</v>
      </c>
      <c r="L2561">
        <v>3.4676049999999998</v>
      </c>
      <c r="M2561">
        <v>4.4800000000000004</v>
      </c>
      <c r="N2561">
        <v>19.251999999999999</v>
      </c>
      <c r="O2561" t="s">
        <v>57</v>
      </c>
      <c r="P2561" t="s">
        <v>5794</v>
      </c>
      <c r="Q2561">
        <v>9.0269999999999992</v>
      </c>
      <c r="R2561">
        <v>5.7450000000000001</v>
      </c>
      <c r="S2561">
        <v>1977</v>
      </c>
      <c r="T2561">
        <v>689</v>
      </c>
      <c r="U2561">
        <v>866</v>
      </c>
      <c r="V2561">
        <v>3723</v>
      </c>
      <c r="W2561">
        <v>132</v>
      </c>
      <c r="X2561">
        <v>12</v>
      </c>
      <c r="Y2561">
        <v>0</v>
      </c>
      <c r="Z2561">
        <v>0</v>
      </c>
      <c r="AA2561">
        <v>0</v>
      </c>
      <c r="AB2561">
        <v>1</v>
      </c>
      <c r="AC2561" t="s">
        <v>456</v>
      </c>
      <c r="AD2561" t="s">
        <v>5499</v>
      </c>
      <c r="AE2561">
        <v>1.72</v>
      </c>
    </row>
    <row r="2562" spans="1:31">
      <c r="A2562" t="s">
        <v>5795</v>
      </c>
      <c r="B2562">
        <v>2012</v>
      </c>
      <c r="C2562" t="s">
        <v>5499</v>
      </c>
      <c r="D2562" t="s">
        <v>454</v>
      </c>
      <c r="E2562" t="s">
        <v>55</v>
      </c>
      <c r="F2562" t="s">
        <v>55</v>
      </c>
      <c r="G2562" t="s">
        <v>55</v>
      </c>
      <c r="H2562" t="s">
        <v>76</v>
      </c>
      <c r="I2562" t="s">
        <v>72</v>
      </c>
      <c r="J2562" t="s">
        <v>55</v>
      </c>
      <c r="K2562">
        <v>7.9818009999999999</v>
      </c>
      <c r="L2562">
        <v>5.0491929999999998</v>
      </c>
      <c r="M2562">
        <v>1.2529999999999999</v>
      </c>
      <c r="N2562">
        <v>24.021000000000001</v>
      </c>
      <c r="O2562" t="s">
        <v>57</v>
      </c>
      <c r="P2562" t="s">
        <v>5796</v>
      </c>
      <c r="Q2562">
        <v>16.04</v>
      </c>
      <c r="R2562">
        <v>6.7290000000000001</v>
      </c>
      <c r="S2562">
        <v>908</v>
      </c>
      <c r="T2562">
        <v>578</v>
      </c>
      <c r="U2562">
        <v>143</v>
      </c>
      <c r="V2562">
        <v>2734</v>
      </c>
      <c r="W2562">
        <v>38</v>
      </c>
      <c r="X2562">
        <v>3</v>
      </c>
      <c r="Y2562">
        <v>0</v>
      </c>
      <c r="Z2562">
        <v>0</v>
      </c>
      <c r="AA2562">
        <v>0</v>
      </c>
      <c r="AB2562">
        <v>1</v>
      </c>
      <c r="AC2562" t="s">
        <v>3355</v>
      </c>
      <c r="AD2562" t="s">
        <v>5499</v>
      </c>
      <c r="AE2562">
        <v>1.28</v>
      </c>
    </row>
    <row r="2563" spans="1:31">
      <c r="A2563" t="s">
        <v>5797</v>
      </c>
      <c r="B2563">
        <v>2012</v>
      </c>
      <c r="C2563" t="s">
        <v>5499</v>
      </c>
      <c r="D2563" t="s">
        <v>454</v>
      </c>
      <c r="E2563" t="s">
        <v>55</v>
      </c>
      <c r="F2563" t="s">
        <v>55</v>
      </c>
      <c r="G2563" t="s">
        <v>55</v>
      </c>
      <c r="H2563" t="s">
        <v>86</v>
      </c>
      <c r="I2563" t="s">
        <v>55</v>
      </c>
      <c r="J2563" t="s">
        <v>55</v>
      </c>
      <c r="K2563">
        <v>7.6168930000000001</v>
      </c>
      <c r="L2563">
        <v>2.2110370000000001</v>
      </c>
      <c r="M2563">
        <v>3.8679999999999999</v>
      </c>
      <c r="N2563">
        <v>13.21</v>
      </c>
      <c r="O2563" t="s">
        <v>57</v>
      </c>
      <c r="P2563" t="s">
        <v>5798</v>
      </c>
      <c r="Q2563">
        <v>5.593</v>
      </c>
      <c r="R2563">
        <v>3.7490000000000001</v>
      </c>
      <c r="S2563">
        <v>1811</v>
      </c>
      <c r="T2563">
        <v>563</v>
      </c>
      <c r="U2563">
        <v>920</v>
      </c>
      <c r="V2563">
        <v>3141</v>
      </c>
      <c r="W2563">
        <v>161</v>
      </c>
      <c r="X2563">
        <v>16</v>
      </c>
      <c r="Y2563">
        <v>0</v>
      </c>
      <c r="Z2563">
        <v>0</v>
      </c>
      <c r="AA2563">
        <v>0</v>
      </c>
      <c r="AB2563">
        <v>1</v>
      </c>
      <c r="AC2563" t="s">
        <v>130</v>
      </c>
      <c r="AD2563" t="s">
        <v>5499</v>
      </c>
      <c r="AE2563">
        <v>1.1100000000000001</v>
      </c>
    </row>
    <row r="2564" spans="1:31">
      <c r="A2564" t="s">
        <v>5799</v>
      </c>
      <c r="B2564">
        <v>2012</v>
      </c>
      <c r="C2564" t="s">
        <v>5499</v>
      </c>
      <c r="D2564" t="s">
        <v>454</v>
      </c>
      <c r="E2564" t="s">
        <v>55</v>
      </c>
      <c r="F2564" t="s">
        <v>55</v>
      </c>
      <c r="G2564" t="s">
        <v>55</v>
      </c>
      <c r="H2564" t="s">
        <v>86</v>
      </c>
      <c r="I2564" t="s">
        <v>61</v>
      </c>
      <c r="J2564" t="s">
        <v>55</v>
      </c>
      <c r="K2564">
        <v>7.467327</v>
      </c>
      <c r="L2564">
        <v>2.4765839999999999</v>
      </c>
      <c r="M2564">
        <v>3.3759999999999999</v>
      </c>
      <c r="N2564">
        <v>13.939</v>
      </c>
      <c r="O2564" t="s">
        <v>57</v>
      </c>
      <c r="P2564" t="s">
        <v>5800</v>
      </c>
      <c r="Q2564">
        <v>6.4710000000000001</v>
      </c>
      <c r="R2564">
        <v>4.0919999999999996</v>
      </c>
      <c r="S2564">
        <v>1091</v>
      </c>
      <c r="T2564">
        <v>377</v>
      </c>
      <c r="U2564">
        <v>493</v>
      </c>
      <c r="V2564">
        <v>2037</v>
      </c>
      <c r="W2564">
        <v>118</v>
      </c>
      <c r="X2564">
        <v>12</v>
      </c>
      <c r="Y2564">
        <v>0</v>
      </c>
      <c r="Z2564">
        <v>0</v>
      </c>
      <c r="AA2564">
        <v>0</v>
      </c>
      <c r="AB2564">
        <v>1</v>
      </c>
      <c r="AC2564" t="s">
        <v>3377</v>
      </c>
      <c r="AD2564" t="s">
        <v>5499</v>
      </c>
      <c r="AE2564">
        <v>1.04</v>
      </c>
    </row>
    <row r="2565" spans="1:31">
      <c r="A2565" t="s">
        <v>5801</v>
      </c>
      <c r="B2565">
        <v>2012</v>
      </c>
      <c r="C2565" t="s">
        <v>5499</v>
      </c>
      <c r="D2565" t="s">
        <v>454</v>
      </c>
      <c r="E2565" t="s">
        <v>55</v>
      </c>
      <c r="F2565" t="s">
        <v>55</v>
      </c>
      <c r="G2565" t="s">
        <v>55</v>
      </c>
      <c r="H2565" t="s">
        <v>86</v>
      </c>
      <c r="I2565" t="s">
        <v>72</v>
      </c>
      <c r="J2565" t="s">
        <v>55</v>
      </c>
      <c r="K2565">
        <v>7.8554639999999996</v>
      </c>
      <c r="L2565">
        <v>4.495787</v>
      </c>
      <c r="M2565">
        <v>1.577</v>
      </c>
      <c r="N2565">
        <v>21.658000000000001</v>
      </c>
      <c r="O2565" t="s">
        <v>57</v>
      </c>
      <c r="P2565" t="s">
        <v>5802</v>
      </c>
      <c r="Q2565">
        <v>13.802</v>
      </c>
      <c r="R2565">
        <v>6.2789999999999999</v>
      </c>
      <c r="S2565">
        <v>720</v>
      </c>
      <c r="T2565">
        <v>424</v>
      </c>
      <c r="U2565">
        <v>144</v>
      </c>
      <c r="V2565">
        <v>1984</v>
      </c>
      <c r="W2565">
        <v>43</v>
      </c>
      <c r="X2565">
        <v>4</v>
      </c>
      <c r="Y2565">
        <v>0</v>
      </c>
      <c r="Z2565">
        <v>0</v>
      </c>
      <c r="AA2565">
        <v>0</v>
      </c>
      <c r="AB2565">
        <v>1</v>
      </c>
      <c r="AC2565" t="s">
        <v>3377</v>
      </c>
      <c r="AD2565" t="s">
        <v>5499</v>
      </c>
      <c r="AE2565">
        <v>1.17</v>
      </c>
    </row>
    <row r="2566" spans="1:31">
      <c r="A2566" t="s">
        <v>5803</v>
      </c>
      <c r="B2566">
        <v>2012</v>
      </c>
      <c r="C2566" t="s">
        <v>5499</v>
      </c>
      <c r="D2566" t="s">
        <v>454</v>
      </c>
      <c r="E2566" t="s">
        <v>55</v>
      </c>
      <c r="F2566" t="s">
        <v>55</v>
      </c>
      <c r="G2566" t="s">
        <v>55</v>
      </c>
      <c r="H2566" t="s">
        <v>96</v>
      </c>
      <c r="I2566" t="s">
        <v>55</v>
      </c>
      <c r="J2566" t="s">
        <v>55</v>
      </c>
      <c r="K2566">
        <v>15.862477999999999</v>
      </c>
      <c r="L2566">
        <v>3.7757999999999998</v>
      </c>
      <c r="M2566">
        <v>9.1489999999999991</v>
      </c>
      <c r="N2566">
        <v>24.827000000000002</v>
      </c>
      <c r="O2566" t="s">
        <v>57</v>
      </c>
      <c r="P2566" t="s">
        <v>5804</v>
      </c>
      <c r="Q2566">
        <v>8.9649999999999999</v>
      </c>
      <c r="R2566">
        <v>6.7130000000000001</v>
      </c>
      <c r="S2566">
        <v>3739</v>
      </c>
      <c r="T2566">
        <v>978</v>
      </c>
      <c r="U2566">
        <v>2157</v>
      </c>
      <c r="V2566">
        <v>5853</v>
      </c>
      <c r="W2566">
        <v>148</v>
      </c>
      <c r="X2566">
        <v>25</v>
      </c>
      <c r="Y2566">
        <v>0</v>
      </c>
      <c r="Z2566">
        <v>0</v>
      </c>
      <c r="AA2566">
        <v>0</v>
      </c>
      <c r="AB2566">
        <v>1</v>
      </c>
      <c r="AC2566" t="s">
        <v>249</v>
      </c>
      <c r="AD2566" t="s">
        <v>5499</v>
      </c>
      <c r="AE2566">
        <v>1.57</v>
      </c>
    </row>
    <row r="2567" spans="1:31">
      <c r="A2567" t="s">
        <v>5805</v>
      </c>
      <c r="B2567">
        <v>2012</v>
      </c>
      <c r="C2567" t="s">
        <v>5499</v>
      </c>
      <c r="D2567" t="s">
        <v>454</v>
      </c>
      <c r="E2567" t="s">
        <v>55</v>
      </c>
      <c r="F2567" t="s">
        <v>55</v>
      </c>
      <c r="G2567" t="s">
        <v>55</v>
      </c>
      <c r="H2567" t="s">
        <v>96</v>
      </c>
      <c r="I2567" t="s">
        <v>61</v>
      </c>
      <c r="J2567" t="s">
        <v>55</v>
      </c>
      <c r="K2567">
        <v>17.210090000000001</v>
      </c>
      <c r="L2567">
        <v>4.5044839999999997</v>
      </c>
      <c r="M2567">
        <v>9.282</v>
      </c>
      <c r="N2567">
        <v>28.021000000000001</v>
      </c>
      <c r="O2567" t="s">
        <v>57</v>
      </c>
      <c r="P2567" t="s">
        <v>5806</v>
      </c>
      <c r="Q2567">
        <v>10.811</v>
      </c>
      <c r="R2567">
        <v>7.9279999999999999</v>
      </c>
      <c r="S2567">
        <v>2294</v>
      </c>
      <c r="T2567">
        <v>641</v>
      </c>
      <c r="U2567">
        <v>1237</v>
      </c>
      <c r="V2567">
        <v>3735</v>
      </c>
      <c r="W2567">
        <v>96</v>
      </c>
      <c r="X2567">
        <v>19</v>
      </c>
      <c r="Y2567">
        <v>0</v>
      </c>
      <c r="Z2567">
        <v>0</v>
      </c>
      <c r="AA2567">
        <v>0</v>
      </c>
      <c r="AB2567">
        <v>1</v>
      </c>
      <c r="AC2567" t="s">
        <v>456</v>
      </c>
      <c r="AD2567" t="s">
        <v>5499</v>
      </c>
      <c r="AE2567">
        <v>1.35</v>
      </c>
    </row>
    <row r="2568" spans="1:31">
      <c r="A2568" t="s">
        <v>5807</v>
      </c>
      <c r="B2568">
        <v>2012</v>
      </c>
      <c r="C2568" t="s">
        <v>5499</v>
      </c>
      <c r="D2568" t="s">
        <v>454</v>
      </c>
      <c r="E2568" t="s">
        <v>55</v>
      </c>
      <c r="F2568" t="s">
        <v>55</v>
      </c>
      <c r="G2568" t="s">
        <v>55</v>
      </c>
      <c r="H2568" t="s">
        <v>96</v>
      </c>
      <c r="I2568" t="s">
        <v>72</v>
      </c>
      <c r="J2568" t="s">
        <v>55</v>
      </c>
      <c r="K2568">
        <v>14.108817999999999</v>
      </c>
      <c r="L2568">
        <v>7.3573529999999998</v>
      </c>
      <c r="M2568">
        <v>3.246</v>
      </c>
      <c r="N2568">
        <v>34.991</v>
      </c>
      <c r="O2568" t="s">
        <v>57</v>
      </c>
      <c r="P2568" t="s">
        <v>5808</v>
      </c>
      <c r="Q2568">
        <v>20.882000000000001</v>
      </c>
      <c r="R2568">
        <v>10.863</v>
      </c>
      <c r="S2568">
        <v>1445</v>
      </c>
      <c r="T2568">
        <v>778</v>
      </c>
      <c r="U2568">
        <v>332</v>
      </c>
      <c r="V2568">
        <v>3584</v>
      </c>
      <c r="W2568">
        <v>52</v>
      </c>
      <c r="X2568">
        <v>6</v>
      </c>
      <c r="Y2568">
        <v>0</v>
      </c>
      <c r="Z2568">
        <v>0</v>
      </c>
      <c r="AA2568">
        <v>0</v>
      </c>
      <c r="AB2568">
        <v>1</v>
      </c>
      <c r="AC2568" t="s">
        <v>3360</v>
      </c>
      <c r="AD2568" t="s">
        <v>5499</v>
      </c>
      <c r="AE2568">
        <v>2.2799999999999998</v>
      </c>
    </row>
    <row r="2569" spans="1:31">
      <c r="A2569" t="s">
        <v>5809</v>
      </c>
      <c r="B2569">
        <v>2012</v>
      </c>
      <c r="C2569" t="s">
        <v>5499</v>
      </c>
      <c r="D2569" t="s">
        <v>454</v>
      </c>
      <c r="E2569" t="s">
        <v>55</v>
      </c>
      <c r="F2569" t="s">
        <v>55</v>
      </c>
      <c r="G2569" t="s">
        <v>55</v>
      </c>
      <c r="H2569" t="s">
        <v>105</v>
      </c>
      <c r="I2569" t="s">
        <v>55</v>
      </c>
      <c r="J2569" t="s">
        <v>55</v>
      </c>
      <c r="K2569">
        <v>19.941220000000001</v>
      </c>
      <c r="L2569">
        <v>6.0462129999999998</v>
      </c>
      <c r="M2569">
        <v>9.4670000000000005</v>
      </c>
      <c r="N2569">
        <v>34.659999999999997</v>
      </c>
      <c r="O2569" t="s">
        <v>57</v>
      </c>
      <c r="P2569" t="s">
        <v>5810</v>
      </c>
      <c r="Q2569">
        <v>14.718999999999999</v>
      </c>
      <c r="R2569">
        <v>10.474</v>
      </c>
      <c r="S2569">
        <v>1754</v>
      </c>
      <c r="T2569">
        <v>557</v>
      </c>
      <c r="U2569">
        <v>833</v>
      </c>
      <c r="V2569">
        <v>3049</v>
      </c>
      <c r="W2569">
        <v>68</v>
      </c>
      <c r="X2569">
        <v>14</v>
      </c>
      <c r="Y2569">
        <v>0</v>
      </c>
      <c r="Z2569">
        <v>0</v>
      </c>
      <c r="AA2569">
        <v>0</v>
      </c>
      <c r="AB2569">
        <v>1</v>
      </c>
      <c r="AC2569" t="s">
        <v>130</v>
      </c>
      <c r="AD2569" t="s">
        <v>5499</v>
      </c>
      <c r="AE2569">
        <v>1.53</v>
      </c>
    </row>
    <row r="2570" spans="1:31">
      <c r="A2570" t="s">
        <v>5811</v>
      </c>
      <c r="B2570">
        <v>2012</v>
      </c>
      <c r="C2570" t="s">
        <v>5499</v>
      </c>
      <c r="D2570" t="s">
        <v>454</v>
      </c>
      <c r="E2570" t="s">
        <v>55</v>
      </c>
      <c r="F2570" t="s">
        <v>55</v>
      </c>
      <c r="G2570" t="s">
        <v>55</v>
      </c>
      <c r="H2570" t="s">
        <v>105</v>
      </c>
      <c r="I2570" t="s">
        <v>61</v>
      </c>
      <c r="J2570" t="s">
        <v>55</v>
      </c>
      <c r="K2570">
        <v>25.113893999999998</v>
      </c>
      <c r="L2570">
        <v>8.2578910000000008</v>
      </c>
      <c r="M2570">
        <v>10.819000000000001</v>
      </c>
      <c r="N2570">
        <v>44.899000000000001</v>
      </c>
      <c r="O2570" t="s">
        <v>57</v>
      </c>
      <c r="P2570" t="s">
        <v>5812</v>
      </c>
      <c r="Q2570">
        <v>19.785</v>
      </c>
      <c r="R2570">
        <v>14.295</v>
      </c>
      <c r="S2570">
        <v>1364</v>
      </c>
      <c r="T2570">
        <v>454</v>
      </c>
      <c r="U2570">
        <v>587</v>
      </c>
      <c r="V2570">
        <v>2438</v>
      </c>
      <c r="W2570">
        <v>43</v>
      </c>
      <c r="X2570">
        <v>11</v>
      </c>
      <c r="Y2570">
        <v>0</v>
      </c>
      <c r="Z2570">
        <v>0</v>
      </c>
      <c r="AA2570">
        <v>0</v>
      </c>
      <c r="AB2570">
        <v>1</v>
      </c>
      <c r="AC2570" t="s">
        <v>489</v>
      </c>
      <c r="AD2570" t="s">
        <v>5499</v>
      </c>
      <c r="AE2570">
        <v>1.52</v>
      </c>
    </row>
    <row r="2571" spans="1:31">
      <c r="A2571" t="s">
        <v>5813</v>
      </c>
      <c r="B2571">
        <v>2012</v>
      </c>
      <c r="C2571" t="s">
        <v>5499</v>
      </c>
      <c r="D2571" t="s">
        <v>454</v>
      </c>
      <c r="E2571" t="s">
        <v>55</v>
      </c>
      <c r="F2571" t="s">
        <v>55</v>
      </c>
      <c r="G2571" t="s">
        <v>55</v>
      </c>
      <c r="H2571" t="s">
        <v>115</v>
      </c>
      <c r="I2571" t="s">
        <v>55</v>
      </c>
      <c r="J2571" t="s">
        <v>55</v>
      </c>
      <c r="K2571">
        <v>8.7454579999999993</v>
      </c>
      <c r="L2571">
        <v>7.3789100000000003</v>
      </c>
      <c r="M2571">
        <v>0.47899999999999998</v>
      </c>
      <c r="N2571">
        <v>34.588999999999999</v>
      </c>
      <c r="O2571" t="s">
        <v>57</v>
      </c>
      <c r="P2571" t="s">
        <v>5814</v>
      </c>
      <c r="Q2571">
        <v>25.843</v>
      </c>
      <c r="R2571">
        <v>8.266</v>
      </c>
      <c r="S2571">
        <v>281</v>
      </c>
      <c r="T2571">
        <v>236</v>
      </c>
      <c r="U2571">
        <v>15</v>
      </c>
      <c r="V2571">
        <v>1110</v>
      </c>
      <c r="W2571">
        <v>33</v>
      </c>
      <c r="X2571">
        <v>2</v>
      </c>
      <c r="Y2571">
        <v>0</v>
      </c>
      <c r="Z2571">
        <v>0</v>
      </c>
      <c r="AA2571">
        <v>0</v>
      </c>
      <c r="AB2571">
        <v>1</v>
      </c>
      <c r="AC2571" t="s">
        <v>3394</v>
      </c>
      <c r="AD2571" t="s">
        <v>5499</v>
      </c>
      <c r="AE2571">
        <v>2.1800000000000002</v>
      </c>
    </row>
    <row r="2572" spans="1:31">
      <c r="A2572" t="s">
        <v>5815</v>
      </c>
      <c r="B2572">
        <v>2012</v>
      </c>
      <c r="C2572" t="s">
        <v>5499</v>
      </c>
      <c r="D2572" t="s">
        <v>454</v>
      </c>
      <c r="E2572" t="s">
        <v>55</v>
      </c>
      <c r="F2572" t="s">
        <v>55</v>
      </c>
      <c r="G2572" t="s">
        <v>55</v>
      </c>
      <c r="H2572" t="s">
        <v>55</v>
      </c>
      <c r="I2572" t="s">
        <v>55</v>
      </c>
      <c r="J2572" t="s">
        <v>55</v>
      </c>
      <c r="K2572">
        <v>10.388961999999999</v>
      </c>
      <c r="L2572">
        <v>1.5204960000000001</v>
      </c>
      <c r="M2572">
        <v>7.5869999999999997</v>
      </c>
      <c r="N2572">
        <v>13.788</v>
      </c>
      <c r="O2572" t="s">
        <v>57</v>
      </c>
      <c r="P2572" t="s">
        <v>5816</v>
      </c>
      <c r="Q2572">
        <v>3.399</v>
      </c>
      <c r="R2572">
        <v>2.802</v>
      </c>
      <c r="S2572">
        <v>12223</v>
      </c>
      <c r="T2572">
        <v>1912</v>
      </c>
      <c r="U2572">
        <v>8927</v>
      </c>
      <c r="V2572">
        <v>16222</v>
      </c>
      <c r="W2572">
        <v>718</v>
      </c>
      <c r="X2572">
        <v>81</v>
      </c>
      <c r="Y2572">
        <v>0</v>
      </c>
      <c r="Z2572">
        <v>0</v>
      </c>
      <c r="AA2572">
        <v>0</v>
      </c>
      <c r="AB2572">
        <v>1</v>
      </c>
      <c r="AC2572" t="s">
        <v>264</v>
      </c>
      <c r="AD2572" t="s">
        <v>5499</v>
      </c>
      <c r="AE2572">
        <v>1.78</v>
      </c>
    </row>
    <row r="2573" spans="1:31">
      <c r="A2573" t="s">
        <v>5817</v>
      </c>
      <c r="B2573">
        <v>2012</v>
      </c>
      <c r="C2573" t="s">
        <v>5499</v>
      </c>
      <c r="D2573" t="s">
        <v>454</v>
      </c>
      <c r="E2573" t="s">
        <v>55</v>
      </c>
      <c r="F2573" t="s">
        <v>55</v>
      </c>
      <c r="G2573" t="s">
        <v>55</v>
      </c>
      <c r="H2573" t="s">
        <v>55</v>
      </c>
      <c r="I2573" t="s">
        <v>55</v>
      </c>
      <c r="J2573" t="s">
        <v>137</v>
      </c>
      <c r="K2573">
        <v>7.6414939999999998</v>
      </c>
      <c r="L2573">
        <v>6.2288949999999996</v>
      </c>
      <c r="M2573">
        <v>0.50600000000000001</v>
      </c>
      <c r="N2573">
        <v>29.510999999999999</v>
      </c>
      <c r="O2573" t="s">
        <v>57</v>
      </c>
      <c r="P2573" t="s">
        <v>5818</v>
      </c>
      <c r="Q2573">
        <v>21.87</v>
      </c>
      <c r="R2573">
        <v>7.1360000000000001</v>
      </c>
      <c r="S2573">
        <v>679</v>
      </c>
      <c r="T2573">
        <v>531</v>
      </c>
      <c r="U2573">
        <v>45</v>
      </c>
      <c r="V2573">
        <v>2621</v>
      </c>
      <c r="W2573">
        <v>31</v>
      </c>
      <c r="X2573">
        <v>2</v>
      </c>
      <c r="Y2573">
        <v>0</v>
      </c>
      <c r="Z2573">
        <v>0</v>
      </c>
      <c r="AA2573">
        <v>0</v>
      </c>
      <c r="AB2573">
        <v>1</v>
      </c>
      <c r="AC2573" t="s">
        <v>3355</v>
      </c>
      <c r="AD2573" t="s">
        <v>5499</v>
      </c>
      <c r="AE2573">
        <v>1.65</v>
      </c>
    </row>
    <row r="2574" spans="1:31">
      <c r="A2574" t="s">
        <v>5819</v>
      </c>
      <c r="B2574">
        <v>2012</v>
      </c>
      <c r="C2574" t="s">
        <v>5499</v>
      </c>
      <c r="D2574" t="s">
        <v>454</v>
      </c>
      <c r="E2574" t="s">
        <v>55</v>
      </c>
      <c r="F2574" t="s">
        <v>55</v>
      </c>
      <c r="G2574" t="s">
        <v>55</v>
      </c>
      <c r="H2574" t="s">
        <v>55</v>
      </c>
      <c r="I2574" t="s">
        <v>55</v>
      </c>
      <c r="J2574" t="s">
        <v>141</v>
      </c>
      <c r="K2574">
        <v>10.781368000000001</v>
      </c>
      <c r="L2574">
        <v>7.1116529999999996</v>
      </c>
      <c r="M2574">
        <v>1.446</v>
      </c>
      <c r="N2574">
        <v>33.037999999999997</v>
      </c>
      <c r="O2574" t="s">
        <v>57</v>
      </c>
      <c r="P2574" t="s">
        <v>5820</v>
      </c>
      <c r="Q2574">
        <v>22.256</v>
      </c>
      <c r="R2574">
        <v>9.3350000000000009</v>
      </c>
      <c r="S2574">
        <v>1037</v>
      </c>
      <c r="T2574">
        <v>703</v>
      </c>
      <c r="U2574">
        <v>139</v>
      </c>
      <c r="V2574">
        <v>3177</v>
      </c>
      <c r="W2574">
        <v>37</v>
      </c>
      <c r="X2574">
        <v>4</v>
      </c>
      <c r="Y2574">
        <v>0</v>
      </c>
      <c r="Z2574">
        <v>0</v>
      </c>
      <c r="AA2574">
        <v>0</v>
      </c>
      <c r="AB2574">
        <v>1</v>
      </c>
      <c r="AC2574" t="s">
        <v>3355</v>
      </c>
      <c r="AD2574" t="s">
        <v>5499</v>
      </c>
      <c r="AE2574">
        <v>1.89</v>
      </c>
    </row>
    <row r="2575" spans="1:31">
      <c r="A2575" t="s">
        <v>5821</v>
      </c>
      <c r="B2575">
        <v>2012</v>
      </c>
      <c r="C2575" t="s">
        <v>5499</v>
      </c>
      <c r="D2575" t="s">
        <v>454</v>
      </c>
      <c r="E2575" t="s">
        <v>55</v>
      </c>
      <c r="F2575" t="s">
        <v>55</v>
      </c>
      <c r="G2575" t="s">
        <v>55</v>
      </c>
      <c r="H2575" t="s">
        <v>55</v>
      </c>
      <c r="I2575" t="s">
        <v>55</v>
      </c>
      <c r="J2575" t="s">
        <v>145</v>
      </c>
      <c r="K2575">
        <v>11.255972</v>
      </c>
      <c r="L2575">
        <v>5.7957710000000002</v>
      </c>
      <c r="M2575">
        <v>2.7130000000000001</v>
      </c>
      <c r="N2575">
        <v>28.068999999999999</v>
      </c>
      <c r="O2575" t="s">
        <v>57</v>
      </c>
      <c r="P2575" t="s">
        <v>5822</v>
      </c>
      <c r="Q2575">
        <v>16.812999999999999</v>
      </c>
      <c r="R2575">
        <v>8.5429999999999993</v>
      </c>
      <c r="S2575">
        <v>1374</v>
      </c>
      <c r="T2575">
        <v>719</v>
      </c>
      <c r="U2575">
        <v>331</v>
      </c>
      <c r="V2575">
        <v>3426</v>
      </c>
      <c r="W2575">
        <v>68</v>
      </c>
      <c r="X2575">
        <v>8</v>
      </c>
      <c r="Y2575">
        <v>0</v>
      </c>
      <c r="Z2575">
        <v>0</v>
      </c>
      <c r="AA2575">
        <v>0</v>
      </c>
      <c r="AB2575">
        <v>1</v>
      </c>
      <c r="AC2575" t="s">
        <v>3355</v>
      </c>
      <c r="AD2575" t="s">
        <v>5499</v>
      </c>
      <c r="AE2575">
        <v>2.25</v>
      </c>
    </row>
    <row r="2576" spans="1:31">
      <c r="A2576" t="s">
        <v>5823</v>
      </c>
      <c r="B2576">
        <v>2012</v>
      </c>
      <c r="C2576" t="s">
        <v>5499</v>
      </c>
      <c r="D2576" t="s">
        <v>454</v>
      </c>
      <c r="E2576" t="s">
        <v>55</v>
      </c>
      <c r="F2576" t="s">
        <v>55</v>
      </c>
      <c r="G2576" t="s">
        <v>55</v>
      </c>
      <c r="H2576" t="s">
        <v>55</v>
      </c>
      <c r="I2576" t="s">
        <v>55</v>
      </c>
      <c r="J2576" t="s">
        <v>149</v>
      </c>
      <c r="K2576">
        <v>11.099572</v>
      </c>
      <c r="L2576">
        <v>2.9612370000000001</v>
      </c>
      <c r="M2576">
        <v>5.97</v>
      </c>
      <c r="N2576">
        <v>18.381</v>
      </c>
      <c r="O2576" t="s">
        <v>57</v>
      </c>
      <c r="P2576" t="s">
        <v>5824</v>
      </c>
      <c r="Q2576">
        <v>7.282</v>
      </c>
      <c r="R2576">
        <v>5.13</v>
      </c>
      <c r="S2576">
        <v>2985</v>
      </c>
      <c r="T2576">
        <v>888</v>
      </c>
      <c r="U2576">
        <v>1605</v>
      </c>
      <c r="V2576">
        <v>4943</v>
      </c>
      <c r="W2576">
        <v>173</v>
      </c>
      <c r="X2576">
        <v>19</v>
      </c>
      <c r="Y2576">
        <v>0</v>
      </c>
      <c r="Z2576">
        <v>0</v>
      </c>
      <c r="AA2576">
        <v>0</v>
      </c>
      <c r="AB2576">
        <v>1</v>
      </c>
      <c r="AC2576" t="s">
        <v>233</v>
      </c>
      <c r="AD2576" t="s">
        <v>5499</v>
      </c>
      <c r="AE2576">
        <v>1.53</v>
      </c>
    </row>
    <row r="2577" spans="1:31">
      <c r="A2577" t="s">
        <v>5825</v>
      </c>
      <c r="B2577">
        <v>2012</v>
      </c>
      <c r="C2577" t="s">
        <v>5499</v>
      </c>
      <c r="D2577" t="s">
        <v>454</v>
      </c>
      <c r="E2577" t="s">
        <v>55</v>
      </c>
      <c r="F2577" t="s">
        <v>55</v>
      </c>
      <c r="G2577" t="s">
        <v>55</v>
      </c>
      <c r="H2577" t="s">
        <v>55</v>
      </c>
      <c r="I2577" t="s">
        <v>55</v>
      </c>
      <c r="J2577" t="s">
        <v>153</v>
      </c>
      <c r="K2577">
        <v>10.238051</v>
      </c>
      <c r="L2577">
        <v>1.770575</v>
      </c>
      <c r="M2577">
        <v>7.0190000000000001</v>
      </c>
      <c r="N2577">
        <v>14.286</v>
      </c>
      <c r="O2577" t="s">
        <v>57</v>
      </c>
      <c r="P2577" t="s">
        <v>5826</v>
      </c>
      <c r="Q2577">
        <v>4.048</v>
      </c>
      <c r="R2577">
        <v>3.2189999999999999</v>
      </c>
      <c r="S2577">
        <v>6149</v>
      </c>
      <c r="T2577">
        <v>1209</v>
      </c>
      <c r="U2577">
        <v>4216</v>
      </c>
      <c r="V2577">
        <v>8581</v>
      </c>
      <c r="W2577">
        <v>409</v>
      </c>
      <c r="X2577">
        <v>48</v>
      </c>
      <c r="Y2577">
        <v>0</v>
      </c>
      <c r="Z2577">
        <v>0</v>
      </c>
      <c r="AA2577">
        <v>0</v>
      </c>
      <c r="AB2577">
        <v>1</v>
      </c>
      <c r="AC2577" t="s">
        <v>123</v>
      </c>
      <c r="AD2577" t="s">
        <v>5499</v>
      </c>
      <c r="AE2577">
        <v>1.39</v>
      </c>
    </row>
    <row r="2578" spans="1:31">
      <c r="A2578" t="s">
        <v>5827</v>
      </c>
      <c r="B2578">
        <v>2012</v>
      </c>
      <c r="C2578" t="s">
        <v>5499</v>
      </c>
      <c r="D2578" t="s">
        <v>454</v>
      </c>
      <c r="E2578" t="s">
        <v>55</v>
      </c>
      <c r="F2578" t="s">
        <v>55</v>
      </c>
      <c r="G2578" t="s">
        <v>55</v>
      </c>
      <c r="H2578" t="s">
        <v>55</v>
      </c>
      <c r="I2578" t="s">
        <v>61</v>
      </c>
      <c r="J2578" t="s">
        <v>55</v>
      </c>
      <c r="K2578">
        <v>10.553436</v>
      </c>
      <c r="L2578">
        <v>1.620447</v>
      </c>
      <c r="M2578">
        <v>7.5780000000000003</v>
      </c>
      <c r="N2578">
        <v>14.196</v>
      </c>
      <c r="O2578" t="s">
        <v>57</v>
      </c>
      <c r="P2578" t="s">
        <v>5828</v>
      </c>
      <c r="Q2578">
        <v>3.6429999999999998</v>
      </c>
      <c r="R2578">
        <v>2.976</v>
      </c>
      <c r="S2578">
        <v>7330</v>
      </c>
      <c r="T2578">
        <v>1156</v>
      </c>
      <c r="U2578">
        <v>5263</v>
      </c>
      <c r="V2578">
        <v>9861</v>
      </c>
      <c r="W2578">
        <v>504</v>
      </c>
      <c r="X2578">
        <v>60</v>
      </c>
      <c r="Y2578">
        <v>0</v>
      </c>
      <c r="Z2578">
        <v>0</v>
      </c>
      <c r="AA2578">
        <v>0</v>
      </c>
      <c r="AB2578">
        <v>1</v>
      </c>
      <c r="AC2578" t="s">
        <v>228</v>
      </c>
      <c r="AD2578" t="s">
        <v>5499</v>
      </c>
      <c r="AE2578">
        <v>1.4</v>
      </c>
    </row>
    <row r="2579" spans="1:31">
      <c r="A2579" t="s">
        <v>5829</v>
      </c>
      <c r="B2579">
        <v>2012</v>
      </c>
      <c r="C2579" t="s">
        <v>5499</v>
      </c>
      <c r="D2579" t="s">
        <v>454</v>
      </c>
      <c r="E2579" t="s">
        <v>55</v>
      </c>
      <c r="F2579" t="s">
        <v>55</v>
      </c>
      <c r="G2579" t="s">
        <v>55</v>
      </c>
      <c r="H2579" t="s">
        <v>55</v>
      </c>
      <c r="I2579" t="s">
        <v>61</v>
      </c>
      <c r="J2579" t="s">
        <v>145</v>
      </c>
      <c r="K2579">
        <v>4.6965620000000001</v>
      </c>
      <c r="L2579">
        <v>2.9159259999999998</v>
      </c>
      <c r="M2579">
        <v>0.80100000000000005</v>
      </c>
      <c r="N2579">
        <v>14.2</v>
      </c>
      <c r="O2579" t="s">
        <v>57</v>
      </c>
      <c r="P2579" t="s">
        <v>5830</v>
      </c>
      <c r="Q2579">
        <v>9.5039999999999996</v>
      </c>
      <c r="R2579">
        <v>3.8959999999999999</v>
      </c>
      <c r="S2579">
        <v>333</v>
      </c>
      <c r="T2579">
        <v>201</v>
      </c>
      <c r="U2579">
        <v>57</v>
      </c>
      <c r="V2579">
        <v>1007</v>
      </c>
      <c r="W2579">
        <v>44</v>
      </c>
      <c r="X2579">
        <v>3</v>
      </c>
      <c r="Y2579">
        <v>0</v>
      </c>
      <c r="Z2579">
        <v>0</v>
      </c>
      <c r="AA2579">
        <v>0</v>
      </c>
      <c r="AB2579">
        <v>1</v>
      </c>
      <c r="AC2579" t="s">
        <v>3394</v>
      </c>
      <c r="AD2579" t="s">
        <v>5499</v>
      </c>
      <c r="AE2579">
        <v>0.82</v>
      </c>
    </row>
    <row r="2580" spans="1:31">
      <c r="A2580" t="s">
        <v>5831</v>
      </c>
      <c r="B2580">
        <v>2012</v>
      </c>
      <c r="C2580" t="s">
        <v>5499</v>
      </c>
      <c r="D2580" t="s">
        <v>454</v>
      </c>
      <c r="E2580" t="s">
        <v>55</v>
      </c>
      <c r="F2580" t="s">
        <v>55</v>
      </c>
      <c r="G2580" t="s">
        <v>55</v>
      </c>
      <c r="H2580" t="s">
        <v>55</v>
      </c>
      <c r="I2580" t="s">
        <v>61</v>
      </c>
      <c r="J2580" t="s">
        <v>149</v>
      </c>
      <c r="K2580">
        <v>12.397732</v>
      </c>
      <c r="L2580">
        <v>3.6482299999999999</v>
      </c>
      <c r="M2580">
        <v>6.16</v>
      </c>
      <c r="N2580">
        <v>21.510999999999999</v>
      </c>
      <c r="O2580" t="s">
        <v>57</v>
      </c>
      <c r="P2580" t="s">
        <v>5832</v>
      </c>
      <c r="Q2580">
        <v>9.1129999999999995</v>
      </c>
      <c r="R2580">
        <v>6.2380000000000004</v>
      </c>
      <c r="S2580">
        <v>2157</v>
      </c>
      <c r="T2580">
        <v>682</v>
      </c>
      <c r="U2580">
        <v>1072</v>
      </c>
      <c r="V2580">
        <v>3743</v>
      </c>
      <c r="W2580">
        <v>125</v>
      </c>
      <c r="X2580">
        <v>14</v>
      </c>
      <c r="Y2580">
        <v>0</v>
      </c>
      <c r="Z2580">
        <v>0</v>
      </c>
      <c r="AA2580">
        <v>0</v>
      </c>
      <c r="AB2580">
        <v>1</v>
      </c>
      <c r="AC2580" t="s">
        <v>456</v>
      </c>
      <c r="AD2580" t="s">
        <v>5499</v>
      </c>
      <c r="AE2580">
        <v>1.52</v>
      </c>
    </row>
    <row r="2581" spans="1:31">
      <c r="A2581" t="s">
        <v>5833</v>
      </c>
      <c r="B2581">
        <v>2012</v>
      </c>
      <c r="C2581" t="s">
        <v>5499</v>
      </c>
      <c r="D2581" t="s">
        <v>454</v>
      </c>
      <c r="E2581" t="s">
        <v>55</v>
      </c>
      <c r="F2581" t="s">
        <v>55</v>
      </c>
      <c r="G2581" t="s">
        <v>55</v>
      </c>
      <c r="H2581" t="s">
        <v>55</v>
      </c>
      <c r="I2581" t="s">
        <v>61</v>
      </c>
      <c r="J2581" t="s">
        <v>153</v>
      </c>
      <c r="K2581">
        <v>12.285342999999999</v>
      </c>
      <c r="L2581">
        <v>2.2402299999999999</v>
      </c>
      <c r="M2581">
        <v>8.218</v>
      </c>
      <c r="N2581">
        <v>17.428000000000001</v>
      </c>
      <c r="O2581" t="s">
        <v>57</v>
      </c>
      <c r="P2581" t="s">
        <v>5834</v>
      </c>
      <c r="Q2581">
        <v>5.1420000000000003</v>
      </c>
      <c r="R2581">
        <v>4.0679999999999996</v>
      </c>
      <c r="S2581">
        <v>4791</v>
      </c>
      <c r="T2581">
        <v>893</v>
      </c>
      <c r="U2581">
        <v>3204</v>
      </c>
      <c r="V2581">
        <v>6796</v>
      </c>
      <c r="W2581">
        <v>301</v>
      </c>
      <c r="X2581">
        <v>42</v>
      </c>
      <c r="Y2581">
        <v>0</v>
      </c>
      <c r="Z2581">
        <v>0</v>
      </c>
      <c r="AA2581">
        <v>0</v>
      </c>
      <c r="AB2581">
        <v>1</v>
      </c>
      <c r="AC2581" t="s">
        <v>201</v>
      </c>
      <c r="AD2581" t="s">
        <v>5499</v>
      </c>
      <c r="AE2581">
        <v>1.4</v>
      </c>
    </row>
    <row r="2582" spans="1:31">
      <c r="A2582" t="s">
        <v>5835</v>
      </c>
      <c r="B2582">
        <v>2012</v>
      </c>
      <c r="C2582" t="s">
        <v>5499</v>
      </c>
      <c r="D2582" t="s">
        <v>454</v>
      </c>
      <c r="E2582" t="s">
        <v>55</v>
      </c>
      <c r="F2582" t="s">
        <v>55</v>
      </c>
      <c r="G2582" t="s">
        <v>55</v>
      </c>
      <c r="H2582" t="s">
        <v>55</v>
      </c>
      <c r="I2582" t="s">
        <v>72</v>
      </c>
      <c r="J2582" t="s">
        <v>55</v>
      </c>
      <c r="K2582">
        <v>10.151927000000001</v>
      </c>
      <c r="L2582">
        <v>2.8598370000000002</v>
      </c>
      <c r="M2582">
        <v>5.2469999999999999</v>
      </c>
      <c r="N2582">
        <v>17.291</v>
      </c>
      <c r="O2582" t="s">
        <v>57</v>
      </c>
      <c r="P2582" t="s">
        <v>5836</v>
      </c>
      <c r="Q2582">
        <v>7.1390000000000002</v>
      </c>
      <c r="R2582">
        <v>4.9050000000000002</v>
      </c>
      <c r="S2582">
        <v>4893</v>
      </c>
      <c r="T2582">
        <v>1415</v>
      </c>
      <c r="U2582">
        <v>2529</v>
      </c>
      <c r="V2582">
        <v>8334</v>
      </c>
      <c r="W2582">
        <v>214</v>
      </c>
      <c r="X2582">
        <v>21</v>
      </c>
      <c r="Y2582">
        <v>0</v>
      </c>
      <c r="Z2582">
        <v>0</v>
      </c>
      <c r="AA2582">
        <v>0</v>
      </c>
      <c r="AB2582">
        <v>1</v>
      </c>
      <c r="AC2582" t="s">
        <v>567</v>
      </c>
      <c r="AD2582" t="s">
        <v>5499</v>
      </c>
      <c r="AE2582">
        <v>1.91</v>
      </c>
    </row>
    <row r="2583" spans="1:31">
      <c r="A2583" t="s">
        <v>5837</v>
      </c>
      <c r="B2583">
        <v>2012</v>
      </c>
      <c r="C2583" t="s">
        <v>5499</v>
      </c>
      <c r="D2583" t="s">
        <v>454</v>
      </c>
      <c r="E2583" t="s">
        <v>55</v>
      </c>
      <c r="F2583" t="s">
        <v>55</v>
      </c>
      <c r="G2583" t="s">
        <v>55</v>
      </c>
      <c r="H2583" t="s">
        <v>55</v>
      </c>
      <c r="I2583" t="s">
        <v>72</v>
      </c>
      <c r="J2583" t="s">
        <v>149</v>
      </c>
      <c r="K2583">
        <v>8.7199109999999997</v>
      </c>
      <c r="L2583">
        <v>4.5299269999999998</v>
      </c>
      <c r="M2583">
        <v>2.1230000000000002</v>
      </c>
      <c r="N2583">
        <v>22.091999999999999</v>
      </c>
      <c r="O2583" t="s">
        <v>57</v>
      </c>
      <c r="P2583" t="s">
        <v>5838</v>
      </c>
      <c r="Q2583">
        <v>13.372</v>
      </c>
      <c r="R2583">
        <v>6.5970000000000004</v>
      </c>
      <c r="S2583">
        <v>828</v>
      </c>
      <c r="T2583">
        <v>447</v>
      </c>
      <c r="U2583">
        <v>202</v>
      </c>
      <c r="V2583">
        <v>2097</v>
      </c>
      <c r="W2583">
        <v>48</v>
      </c>
      <c r="X2583">
        <v>5</v>
      </c>
      <c r="Y2583">
        <v>0</v>
      </c>
      <c r="Z2583">
        <v>0</v>
      </c>
      <c r="AA2583">
        <v>0</v>
      </c>
      <c r="AB2583">
        <v>1</v>
      </c>
      <c r="AC2583" t="s">
        <v>3377</v>
      </c>
      <c r="AD2583" t="s">
        <v>5499</v>
      </c>
      <c r="AE2583">
        <v>1.21</v>
      </c>
    </row>
    <row r="2584" spans="1:31">
      <c r="A2584" t="s">
        <v>5839</v>
      </c>
      <c r="B2584">
        <v>2012</v>
      </c>
      <c r="C2584" t="s">
        <v>5499</v>
      </c>
      <c r="D2584" t="s">
        <v>454</v>
      </c>
      <c r="E2584" t="s">
        <v>55</v>
      </c>
      <c r="F2584" t="s">
        <v>55</v>
      </c>
      <c r="G2584" t="s">
        <v>55</v>
      </c>
      <c r="H2584" t="s">
        <v>55</v>
      </c>
      <c r="I2584" t="s">
        <v>72</v>
      </c>
      <c r="J2584" t="s">
        <v>153</v>
      </c>
      <c r="K2584">
        <v>6.4492419999999999</v>
      </c>
      <c r="L2584">
        <v>3.2914590000000001</v>
      </c>
      <c r="M2584">
        <v>1.635</v>
      </c>
      <c r="N2584">
        <v>16.337</v>
      </c>
      <c r="O2584" t="s">
        <v>57</v>
      </c>
      <c r="P2584" t="s">
        <v>5840</v>
      </c>
      <c r="Q2584">
        <v>9.8870000000000005</v>
      </c>
      <c r="R2584">
        <v>4.8150000000000004</v>
      </c>
      <c r="S2584">
        <v>1359</v>
      </c>
      <c r="T2584">
        <v>718</v>
      </c>
      <c r="U2584">
        <v>344</v>
      </c>
      <c r="V2584">
        <v>3442</v>
      </c>
      <c r="W2584">
        <v>108</v>
      </c>
      <c r="X2584">
        <v>6</v>
      </c>
      <c r="Y2584">
        <v>0</v>
      </c>
      <c r="Z2584">
        <v>0</v>
      </c>
      <c r="AA2584">
        <v>0</v>
      </c>
      <c r="AB2584">
        <v>1</v>
      </c>
      <c r="AC2584" t="s">
        <v>3355</v>
      </c>
      <c r="AD2584" t="s">
        <v>5499</v>
      </c>
      <c r="AE2584">
        <v>1.92</v>
      </c>
    </row>
    <row r="2585" spans="1:31">
      <c r="A2585" t="s">
        <v>5841</v>
      </c>
      <c r="B2585">
        <v>2012</v>
      </c>
      <c r="C2585" t="s">
        <v>5499</v>
      </c>
      <c r="D2585" t="s">
        <v>523</v>
      </c>
      <c r="E2585" t="s">
        <v>55</v>
      </c>
      <c r="F2585" t="s">
        <v>55</v>
      </c>
      <c r="G2585" t="s">
        <v>55</v>
      </c>
      <c r="H2585" t="s">
        <v>56</v>
      </c>
      <c r="I2585" t="s">
        <v>55</v>
      </c>
      <c r="J2585" t="s">
        <v>55</v>
      </c>
      <c r="K2585">
        <v>1.712337</v>
      </c>
      <c r="L2585">
        <v>1.8281879999999999</v>
      </c>
      <c r="M2585">
        <v>0.03</v>
      </c>
      <c r="N2585">
        <v>9.8989999999999991</v>
      </c>
      <c r="O2585" t="s">
        <v>57</v>
      </c>
      <c r="P2585" t="s">
        <v>5842</v>
      </c>
      <c r="Q2585">
        <v>8.1869999999999994</v>
      </c>
      <c r="R2585">
        <v>1.6830000000000001</v>
      </c>
      <c r="S2585">
        <v>234</v>
      </c>
      <c r="T2585">
        <v>242</v>
      </c>
      <c r="U2585">
        <v>4</v>
      </c>
      <c r="V2585">
        <v>1356</v>
      </c>
      <c r="W2585">
        <v>30</v>
      </c>
      <c r="X2585">
        <v>1</v>
      </c>
      <c r="Y2585">
        <v>0</v>
      </c>
      <c r="Z2585">
        <v>0</v>
      </c>
      <c r="AA2585">
        <v>0</v>
      </c>
      <c r="AB2585">
        <v>1</v>
      </c>
      <c r="AC2585" t="s">
        <v>3394</v>
      </c>
      <c r="AD2585" t="s">
        <v>5499</v>
      </c>
      <c r="AE2585">
        <v>0.57999999999999996</v>
      </c>
    </row>
    <row r="2586" spans="1:31">
      <c r="A2586" t="s">
        <v>5843</v>
      </c>
      <c r="B2586">
        <v>2012</v>
      </c>
      <c r="C2586" t="s">
        <v>5499</v>
      </c>
      <c r="D2586" t="s">
        <v>523</v>
      </c>
      <c r="E2586" t="s">
        <v>55</v>
      </c>
      <c r="F2586" t="s">
        <v>55</v>
      </c>
      <c r="G2586" t="s">
        <v>55</v>
      </c>
      <c r="H2586" t="s">
        <v>65</v>
      </c>
      <c r="I2586" t="s">
        <v>55</v>
      </c>
      <c r="J2586" t="s">
        <v>55</v>
      </c>
      <c r="K2586">
        <v>6.4583750000000002</v>
      </c>
      <c r="L2586">
        <v>2.6711</v>
      </c>
      <c r="M2586">
        <v>2.2789999999999999</v>
      </c>
      <c r="N2586">
        <v>13.932</v>
      </c>
      <c r="O2586" t="s">
        <v>57</v>
      </c>
      <c r="P2586" t="s">
        <v>5844</v>
      </c>
      <c r="Q2586">
        <v>7.4740000000000002</v>
      </c>
      <c r="R2586">
        <v>4.1790000000000003</v>
      </c>
      <c r="S2586">
        <v>2553</v>
      </c>
      <c r="T2586">
        <v>1056</v>
      </c>
      <c r="U2586">
        <v>901</v>
      </c>
      <c r="V2586">
        <v>5508</v>
      </c>
      <c r="W2586">
        <v>122</v>
      </c>
      <c r="X2586">
        <v>8</v>
      </c>
      <c r="Y2586">
        <v>0</v>
      </c>
      <c r="Z2586">
        <v>0</v>
      </c>
      <c r="AA2586">
        <v>0</v>
      </c>
      <c r="AB2586">
        <v>1</v>
      </c>
      <c r="AC2586" t="s">
        <v>3374</v>
      </c>
      <c r="AD2586" t="s">
        <v>5499</v>
      </c>
      <c r="AE2586">
        <v>1.43</v>
      </c>
    </row>
    <row r="2587" spans="1:31">
      <c r="A2587" t="s">
        <v>5845</v>
      </c>
      <c r="B2587">
        <v>2012</v>
      </c>
      <c r="C2587" t="s">
        <v>5499</v>
      </c>
      <c r="D2587" t="s">
        <v>523</v>
      </c>
      <c r="E2587" t="s">
        <v>55</v>
      </c>
      <c r="F2587" t="s">
        <v>55</v>
      </c>
      <c r="G2587" t="s">
        <v>55</v>
      </c>
      <c r="H2587" t="s">
        <v>65</v>
      </c>
      <c r="I2587" t="s">
        <v>61</v>
      </c>
      <c r="J2587" t="s">
        <v>55</v>
      </c>
      <c r="K2587">
        <v>6.8009500000000003</v>
      </c>
      <c r="L2587">
        <v>3.5492409999999999</v>
      </c>
      <c r="M2587">
        <v>1.6539999999999999</v>
      </c>
      <c r="N2587">
        <v>17.495000000000001</v>
      </c>
      <c r="O2587" t="s">
        <v>57</v>
      </c>
      <c r="P2587" t="s">
        <v>5846</v>
      </c>
      <c r="Q2587">
        <v>10.694000000000001</v>
      </c>
      <c r="R2587">
        <v>5.1470000000000002</v>
      </c>
      <c r="S2587">
        <v>1575</v>
      </c>
      <c r="T2587">
        <v>807</v>
      </c>
      <c r="U2587">
        <v>383</v>
      </c>
      <c r="V2587">
        <v>4052</v>
      </c>
      <c r="W2587">
        <v>76</v>
      </c>
      <c r="X2587">
        <v>6</v>
      </c>
      <c r="Y2587">
        <v>0</v>
      </c>
      <c r="Z2587">
        <v>0</v>
      </c>
      <c r="AA2587">
        <v>0</v>
      </c>
      <c r="AB2587">
        <v>1</v>
      </c>
      <c r="AC2587" t="s">
        <v>3360</v>
      </c>
      <c r="AD2587" t="s">
        <v>5499</v>
      </c>
      <c r="AE2587">
        <v>1.49</v>
      </c>
    </row>
    <row r="2588" spans="1:31">
      <c r="A2588" t="s">
        <v>5847</v>
      </c>
      <c r="B2588">
        <v>2012</v>
      </c>
      <c r="C2588" t="s">
        <v>5499</v>
      </c>
      <c r="D2588" t="s">
        <v>523</v>
      </c>
      <c r="E2588" t="s">
        <v>55</v>
      </c>
      <c r="F2588" t="s">
        <v>55</v>
      </c>
      <c r="G2588" t="s">
        <v>55</v>
      </c>
      <c r="H2588" t="s">
        <v>65</v>
      </c>
      <c r="I2588" t="s">
        <v>72</v>
      </c>
      <c r="J2588" t="s">
        <v>55</v>
      </c>
      <c r="K2588">
        <v>5.973706</v>
      </c>
      <c r="L2588">
        <v>4.138109</v>
      </c>
      <c r="M2588">
        <v>0.73399999999999999</v>
      </c>
      <c r="N2588">
        <v>19.943999999999999</v>
      </c>
      <c r="O2588" t="s">
        <v>57</v>
      </c>
      <c r="P2588" t="s">
        <v>5848</v>
      </c>
      <c r="Q2588">
        <v>13.97</v>
      </c>
      <c r="R2588">
        <v>5.24</v>
      </c>
      <c r="S2588">
        <v>978</v>
      </c>
      <c r="T2588">
        <v>667</v>
      </c>
      <c r="U2588">
        <v>120</v>
      </c>
      <c r="V2588">
        <v>3265</v>
      </c>
      <c r="W2588">
        <v>46</v>
      </c>
      <c r="X2588">
        <v>2</v>
      </c>
      <c r="Y2588">
        <v>0</v>
      </c>
      <c r="Z2588">
        <v>0</v>
      </c>
      <c r="AA2588">
        <v>0</v>
      </c>
      <c r="AB2588">
        <v>1</v>
      </c>
      <c r="AC2588" t="s">
        <v>3355</v>
      </c>
      <c r="AD2588" t="s">
        <v>5499</v>
      </c>
      <c r="AE2588">
        <v>1.37</v>
      </c>
    </row>
    <row r="2589" spans="1:31">
      <c r="A2589" t="s">
        <v>5849</v>
      </c>
      <c r="B2589">
        <v>2012</v>
      </c>
      <c r="C2589" t="s">
        <v>5499</v>
      </c>
      <c r="D2589" t="s">
        <v>523</v>
      </c>
      <c r="E2589" t="s">
        <v>55</v>
      </c>
      <c r="F2589" t="s">
        <v>55</v>
      </c>
      <c r="G2589" t="s">
        <v>55</v>
      </c>
      <c r="H2589" t="s">
        <v>76</v>
      </c>
      <c r="I2589" t="s">
        <v>55</v>
      </c>
      <c r="J2589" t="s">
        <v>55</v>
      </c>
      <c r="K2589">
        <v>8.5315359999999991</v>
      </c>
      <c r="L2589">
        <v>2.4800909999999998</v>
      </c>
      <c r="M2589">
        <v>4.3159999999999998</v>
      </c>
      <c r="N2589">
        <v>14.797000000000001</v>
      </c>
      <c r="O2589" t="s">
        <v>57</v>
      </c>
      <c r="P2589" t="s">
        <v>5850</v>
      </c>
      <c r="Q2589">
        <v>6.2649999999999997</v>
      </c>
      <c r="R2589">
        <v>4.2160000000000002</v>
      </c>
      <c r="S2589">
        <v>5515</v>
      </c>
      <c r="T2589">
        <v>1656</v>
      </c>
      <c r="U2589">
        <v>2790</v>
      </c>
      <c r="V2589">
        <v>9566</v>
      </c>
      <c r="W2589">
        <v>217</v>
      </c>
      <c r="X2589">
        <v>23</v>
      </c>
      <c r="Y2589">
        <v>0</v>
      </c>
      <c r="Z2589">
        <v>0</v>
      </c>
      <c r="AA2589">
        <v>0</v>
      </c>
      <c r="AB2589">
        <v>1</v>
      </c>
      <c r="AC2589" t="s">
        <v>59</v>
      </c>
      <c r="AD2589" t="s">
        <v>5499</v>
      </c>
      <c r="AE2589">
        <v>1.7</v>
      </c>
    </row>
    <row r="2590" spans="1:31">
      <c r="A2590" t="s">
        <v>5851</v>
      </c>
      <c r="B2590">
        <v>2012</v>
      </c>
      <c r="C2590" t="s">
        <v>5499</v>
      </c>
      <c r="D2590" t="s">
        <v>523</v>
      </c>
      <c r="E2590" t="s">
        <v>55</v>
      </c>
      <c r="F2590" t="s">
        <v>55</v>
      </c>
      <c r="G2590" t="s">
        <v>55</v>
      </c>
      <c r="H2590" t="s">
        <v>76</v>
      </c>
      <c r="I2590" t="s">
        <v>61</v>
      </c>
      <c r="J2590" t="s">
        <v>55</v>
      </c>
      <c r="K2590">
        <v>6.1158890000000001</v>
      </c>
      <c r="L2590">
        <v>2.1919439999999999</v>
      </c>
      <c r="M2590">
        <v>2.5649999999999999</v>
      </c>
      <c r="N2590">
        <v>11.997</v>
      </c>
      <c r="O2590" t="s">
        <v>57</v>
      </c>
      <c r="P2590" t="s">
        <v>5852</v>
      </c>
      <c r="Q2590">
        <v>5.8810000000000002</v>
      </c>
      <c r="R2590">
        <v>3.5510000000000002</v>
      </c>
      <c r="S2590">
        <v>1739</v>
      </c>
      <c r="T2590">
        <v>637</v>
      </c>
      <c r="U2590">
        <v>729</v>
      </c>
      <c r="V2590">
        <v>3412</v>
      </c>
      <c r="W2590">
        <v>122</v>
      </c>
      <c r="X2590">
        <v>12</v>
      </c>
      <c r="Y2590">
        <v>0</v>
      </c>
      <c r="Z2590">
        <v>0</v>
      </c>
      <c r="AA2590">
        <v>0</v>
      </c>
      <c r="AB2590">
        <v>1</v>
      </c>
      <c r="AC2590" t="s">
        <v>130</v>
      </c>
      <c r="AD2590" t="s">
        <v>5499</v>
      </c>
      <c r="AE2590">
        <v>1.01</v>
      </c>
    </row>
    <row r="2591" spans="1:31">
      <c r="A2591" t="s">
        <v>5853</v>
      </c>
      <c r="B2591">
        <v>2012</v>
      </c>
      <c r="C2591" t="s">
        <v>5499</v>
      </c>
      <c r="D2591" t="s">
        <v>523</v>
      </c>
      <c r="E2591" t="s">
        <v>55</v>
      </c>
      <c r="F2591" t="s">
        <v>55</v>
      </c>
      <c r="G2591" t="s">
        <v>55</v>
      </c>
      <c r="H2591" t="s">
        <v>76</v>
      </c>
      <c r="I2591" t="s">
        <v>72</v>
      </c>
      <c r="J2591" t="s">
        <v>55</v>
      </c>
      <c r="K2591">
        <v>10.428879999999999</v>
      </c>
      <c r="L2591">
        <v>4.1697360000000003</v>
      </c>
      <c r="M2591">
        <v>3.7829999999999999</v>
      </c>
      <c r="N2591">
        <v>21.74</v>
      </c>
      <c r="O2591" t="s">
        <v>57</v>
      </c>
      <c r="P2591" t="s">
        <v>5854</v>
      </c>
      <c r="Q2591">
        <v>11.311</v>
      </c>
      <c r="R2591">
        <v>6.6459999999999999</v>
      </c>
      <c r="S2591">
        <v>3776</v>
      </c>
      <c r="T2591">
        <v>1549</v>
      </c>
      <c r="U2591">
        <v>1370</v>
      </c>
      <c r="V2591">
        <v>7872</v>
      </c>
      <c r="W2591">
        <v>95</v>
      </c>
      <c r="X2591">
        <v>11</v>
      </c>
      <c r="Y2591">
        <v>0</v>
      </c>
      <c r="Z2591">
        <v>0</v>
      </c>
      <c r="AA2591">
        <v>0</v>
      </c>
      <c r="AB2591">
        <v>1</v>
      </c>
      <c r="AC2591" t="s">
        <v>3634</v>
      </c>
      <c r="AD2591" t="s">
        <v>5499</v>
      </c>
      <c r="AE2591">
        <v>1.75</v>
      </c>
    </row>
    <row r="2592" spans="1:31">
      <c r="A2592" t="s">
        <v>5855</v>
      </c>
      <c r="B2592">
        <v>2012</v>
      </c>
      <c r="C2592" t="s">
        <v>5499</v>
      </c>
      <c r="D2592" t="s">
        <v>523</v>
      </c>
      <c r="E2592" t="s">
        <v>55</v>
      </c>
      <c r="F2592" t="s">
        <v>55</v>
      </c>
      <c r="G2592" t="s">
        <v>55</v>
      </c>
      <c r="H2592" t="s">
        <v>86</v>
      </c>
      <c r="I2592" t="s">
        <v>55</v>
      </c>
      <c r="J2592" t="s">
        <v>55</v>
      </c>
      <c r="K2592">
        <v>12.32016</v>
      </c>
      <c r="L2592">
        <v>2.3552469999999999</v>
      </c>
      <c r="M2592">
        <v>8.0630000000000006</v>
      </c>
      <c r="N2592">
        <v>17.763000000000002</v>
      </c>
      <c r="O2592" t="s">
        <v>57</v>
      </c>
      <c r="P2592" t="s">
        <v>5856</v>
      </c>
      <c r="Q2592">
        <v>5.4429999999999996</v>
      </c>
      <c r="R2592">
        <v>4.2569999999999997</v>
      </c>
      <c r="S2592">
        <v>7288</v>
      </c>
      <c r="T2592">
        <v>1395</v>
      </c>
      <c r="U2592">
        <v>4769</v>
      </c>
      <c r="V2592">
        <v>10507</v>
      </c>
      <c r="W2592">
        <v>241</v>
      </c>
      <c r="X2592">
        <v>38</v>
      </c>
      <c r="Y2592">
        <v>0</v>
      </c>
      <c r="Z2592">
        <v>0</v>
      </c>
      <c r="AA2592">
        <v>0</v>
      </c>
      <c r="AB2592">
        <v>1</v>
      </c>
      <c r="AC2592" t="s">
        <v>314</v>
      </c>
      <c r="AD2592" t="s">
        <v>5499</v>
      </c>
      <c r="AE2592">
        <v>1.23</v>
      </c>
    </row>
    <row r="2593" spans="1:31">
      <c r="A2593" t="s">
        <v>5857</v>
      </c>
      <c r="B2593">
        <v>2012</v>
      </c>
      <c r="C2593" t="s">
        <v>5499</v>
      </c>
      <c r="D2593" t="s">
        <v>523</v>
      </c>
      <c r="E2593" t="s">
        <v>55</v>
      </c>
      <c r="F2593" t="s">
        <v>55</v>
      </c>
      <c r="G2593" t="s">
        <v>55</v>
      </c>
      <c r="H2593" t="s">
        <v>86</v>
      </c>
      <c r="I2593" t="s">
        <v>61</v>
      </c>
      <c r="J2593" t="s">
        <v>55</v>
      </c>
      <c r="K2593">
        <v>14.580852</v>
      </c>
      <c r="L2593">
        <v>3.5369039999999998</v>
      </c>
      <c r="M2593">
        <v>8.3279999999999994</v>
      </c>
      <c r="N2593">
        <v>23.030999999999999</v>
      </c>
      <c r="O2593" t="s">
        <v>57</v>
      </c>
      <c r="P2593" t="s">
        <v>5858</v>
      </c>
      <c r="Q2593">
        <v>8.4499999999999993</v>
      </c>
      <c r="R2593">
        <v>6.2530000000000001</v>
      </c>
      <c r="S2593">
        <v>3785</v>
      </c>
      <c r="T2593">
        <v>1017</v>
      </c>
      <c r="U2593">
        <v>2162</v>
      </c>
      <c r="V2593">
        <v>5979</v>
      </c>
      <c r="W2593">
        <v>132</v>
      </c>
      <c r="X2593">
        <v>20</v>
      </c>
      <c r="Y2593">
        <v>0</v>
      </c>
      <c r="Z2593">
        <v>0</v>
      </c>
      <c r="AA2593">
        <v>0</v>
      </c>
      <c r="AB2593">
        <v>1</v>
      </c>
      <c r="AC2593" t="s">
        <v>249</v>
      </c>
      <c r="AD2593" t="s">
        <v>5499</v>
      </c>
      <c r="AE2593">
        <v>1.32</v>
      </c>
    </row>
    <row r="2594" spans="1:31">
      <c r="A2594" t="s">
        <v>5859</v>
      </c>
      <c r="B2594">
        <v>2012</v>
      </c>
      <c r="C2594" t="s">
        <v>5499</v>
      </c>
      <c r="D2594" t="s">
        <v>523</v>
      </c>
      <c r="E2594" t="s">
        <v>55</v>
      </c>
      <c r="F2594" t="s">
        <v>55</v>
      </c>
      <c r="G2594" t="s">
        <v>55</v>
      </c>
      <c r="H2594" t="s">
        <v>86</v>
      </c>
      <c r="I2594" t="s">
        <v>72</v>
      </c>
      <c r="J2594" t="s">
        <v>55</v>
      </c>
      <c r="K2594">
        <v>10.55193</v>
      </c>
      <c r="L2594">
        <v>2.9204859999999999</v>
      </c>
      <c r="M2594">
        <v>5.5339999999999998</v>
      </c>
      <c r="N2594">
        <v>17.786000000000001</v>
      </c>
      <c r="O2594" t="s">
        <v>57</v>
      </c>
      <c r="P2594" t="s">
        <v>5860</v>
      </c>
      <c r="Q2594">
        <v>7.234</v>
      </c>
      <c r="R2594">
        <v>5.0179999999999998</v>
      </c>
      <c r="S2594">
        <v>3502</v>
      </c>
      <c r="T2594">
        <v>926</v>
      </c>
      <c r="U2594">
        <v>1837</v>
      </c>
      <c r="V2594">
        <v>5903</v>
      </c>
      <c r="W2594">
        <v>109</v>
      </c>
      <c r="X2594">
        <v>18</v>
      </c>
      <c r="Y2594">
        <v>0</v>
      </c>
      <c r="Z2594">
        <v>0</v>
      </c>
      <c r="AA2594">
        <v>0</v>
      </c>
      <c r="AB2594">
        <v>1</v>
      </c>
      <c r="AC2594" t="s">
        <v>249</v>
      </c>
      <c r="AD2594" t="s">
        <v>5499</v>
      </c>
      <c r="AE2594">
        <v>0.98</v>
      </c>
    </row>
    <row r="2595" spans="1:31">
      <c r="A2595" t="s">
        <v>5861</v>
      </c>
      <c r="B2595">
        <v>2012</v>
      </c>
      <c r="C2595" t="s">
        <v>5499</v>
      </c>
      <c r="D2595" t="s">
        <v>523</v>
      </c>
      <c r="E2595" t="s">
        <v>55</v>
      </c>
      <c r="F2595" t="s">
        <v>55</v>
      </c>
      <c r="G2595" t="s">
        <v>55</v>
      </c>
      <c r="H2595" t="s">
        <v>96</v>
      </c>
      <c r="I2595" t="s">
        <v>55</v>
      </c>
      <c r="J2595" t="s">
        <v>55</v>
      </c>
      <c r="K2595">
        <v>21.120087999999999</v>
      </c>
      <c r="L2595">
        <v>3.451603</v>
      </c>
      <c r="M2595">
        <v>14.69</v>
      </c>
      <c r="N2595">
        <v>28.808</v>
      </c>
      <c r="O2595" t="s">
        <v>57</v>
      </c>
      <c r="P2595" t="s">
        <v>5862</v>
      </c>
      <c r="Q2595">
        <v>7.6879999999999997</v>
      </c>
      <c r="R2595">
        <v>6.43</v>
      </c>
      <c r="S2595">
        <v>14914</v>
      </c>
      <c r="T2595">
        <v>2996</v>
      </c>
      <c r="U2595">
        <v>10374</v>
      </c>
      <c r="V2595">
        <v>20343</v>
      </c>
      <c r="W2595">
        <v>268</v>
      </c>
      <c r="X2595">
        <v>48</v>
      </c>
      <c r="Y2595">
        <v>0</v>
      </c>
      <c r="Z2595">
        <v>0</v>
      </c>
      <c r="AA2595">
        <v>0</v>
      </c>
      <c r="AB2595">
        <v>1</v>
      </c>
      <c r="AC2595" t="s">
        <v>5641</v>
      </c>
      <c r="AD2595" t="s">
        <v>5499</v>
      </c>
      <c r="AE2595">
        <v>1.91</v>
      </c>
    </row>
    <row r="2596" spans="1:31">
      <c r="A2596" t="s">
        <v>5863</v>
      </c>
      <c r="B2596">
        <v>2012</v>
      </c>
      <c r="C2596" t="s">
        <v>5499</v>
      </c>
      <c r="D2596" t="s">
        <v>523</v>
      </c>
      <c r="E2596" t="s">
        <v>55</v>
      </c>
      <c r="F2596" t="s">
        <v>55</v>
      </c>
      <c r="G2596" t="s">
        <v>55</v>
      </c>
      <c r="H2596" t="s">
        <v>96</v>
      </c>
      <c r="I2596" t="s">
        <v>61</v>
      </c>
      <c r="J2596" t="s">
        <v>55</v>
      </c>
      <c r="K2596">
        <v>27.308907999999999</v>
      </c>
      <c r="L2596">
        <v>5.6943999999999999</v>
      </c>
      <c r="M2596">
        <v>16.733000000000001</v>
      </c>
      <c r="N2596">
        <v>40.156999999999996</v>
      </c>
      <c r="O2596" t="s">
        <v>57</v>
      </c>
      <c r="P2596" t="s">
        <v>5864</v>
      </c>
      <c r="Q2596">
        <v>12.848000000000001</v>
      </c>
      <c r="R2596">
        <v>10.576000000000001</v>
      </c>
      <c r="S2596">
        <v>10050</v>
      </c>
      <c r="T2596">
        <v>2617</v>
      </c>
      <c r="U2596">
        <v>6158</v>
      </c>
      <c r="V2596">
        <v>14779</v>
      </c>
      <c r="W2596">
        <v>152</v>
      </c>
      <c r="X2596">
        <v>32</v>
      </c>
      <c r="Y2596">
        <v>0</v>
      </c>
      <c r="Z2596">
        <v>0</v>
      </c>
      <c r="AA2596">
        <v>0</v>
      </c>
      <c r="AB2596">
        <v>1</v>
      </c>
      <c r="AC2596" t="s">
        <v>1099</v>
      </c>
      <c r="AD2596" t="s">
        <v>5499</v>
      </c>
      <c r="AE2596">
        <v>2.4700000000000002</v>
      </c>
    </row>
    <row r="2597" spans="1:31">
      <c r="A2597" t="s">
        <v>5865</v>
      </c>
      <c r="B2597">
        <v>2012</v>
      </c>
      <c r="C2597" t="s">
        <v>5499</v>
      </c>
      <c r="D2597" t="s">
        <v>523</v>
      </c>
      <c r="E2597" t="s">
        <v>55</v>
      </c>
      <c r="F2597" t="s">
        <v>55</v>
      </c>
      <c r="G2597" t="s">
        <v>55</v>
      </c>
      <c r="H2597" t="s">
        <v>96</v>
      </c>
      <c r="I2597" t="s">
        <v>72</v>
      </c>
      <c r="J2597" t="s">
        <v>55</v>
      </c>
      <c r="K2597">
        <v>14.383959000000001</v>
      </c>
      <c r="L2597">
        <v>4.3508620000000002</v>
      </c>
      <c r="M2597">
        <v>6.9420000000000002</v>
      </c>
      <c r="N2597">
        <v>25.239000000000001</v>
      </c>
      <c r="O2597" t="s">
        <v>57</v>
      </c>
      <c r="P2597" t="s">
        <v>5866</v>
      </c>
      <c r="Q2597">
        <v>10.855</v>
      </c>
      <c r="R2597">
        <v>7.4420000000000002</v>
      </c>
      <c r="S2597">
        <v>4864</v>
      </c>
      <c r="T2597">
        <v>1556</v>
      </c>
      <c r="U2597">
        <v>2347</v>
      </c>
      <c r="V2597">
        <v>8534</v>
      </c>
      <c r="W2597">
        <v>116</v>
      </c>
      <c r="X2597">
        <v>16</v>
      </c>
      <c r="Y2597">
        <v>0</v>
      </c>
      <c r="Z2597">
        <v>0</v>
      </c>
      <c r="AA2597">
        <v>0</v>
      </c>
      <c r="AB2597">
        <v>1</v>
      </c>
      <c r="AC2597" t="s">
        <v>379</v>
      </c>
      <c r="AD2597" t="s">
        <v>5499</v>
      </c>
      <c r="AE2597">
        <v>1.77</v>
      </c>
    </row>
    <row r="2598" spans="1:31">
      <c r="A2598" t="s">
        <v>5867</v>
      </c>
      <c r="B2598">
        <v>2012</v>
      </c>
      <c r="C2598" t="s">
        <v>5499</v>
      </c>
      <c r="D2598" t="s">
        <v>523</v>
      </c>
      <c r="E2598" t="s">
        <v>55</v>
      </c>
      <c r="F2598" t="s">
        <v>55</v>
      </c>
      <c r="G2598" t="s">
        <v>55</v>
      </c>
      <c r="H2598" t="s">
        <v>105</v>
      </c>
      <c r="I2598" t="s">
        <v>55</v>
      </c>
      <c r="J2598" t="s">
        <v>55</v>
      </c>
      <c r="K2598">
        <v>22.724630000000001</v>
      </c>
      <c r="L2598">
        <v>3.8016079999999999</v>
      </c>
      <c r="M2598">
        <v>15.632</v>
      </c>
      <c r="N2598">
        <v>31.184999999999999</v>
      </c>
      <c r="O2598" t="s">
        <v>57</v>
      </c>
      <c r="P2598" t="s">
        <v>5868</v>
      </c>
      <c r="Q2598">
        <v>8.4600000000000009</v>
      </c>
      <c r="R2598">
        <v>7.0919999999999996</v>
      </c>
      <c r="S2598">
        <v>11291</v>
      </c>
      <c r="T2598">
        <v>2005</v>
      </c>
      <c r="U2598">
        <v>7767</v>
      </c>
      <c r="V2598">
        <v>15495</v>
      </c>
      <c r="W2598">
        <v>209</v>
      </c>
      <c r="X2598">
        <v>47</v>
      </c>
      <c r="Y2598">
        <v>0</v>
      </c>
      <c r="Z2598">
        <v>0</v>
      </c>
      <c r="AA2598">
        <v>0</v>
      </c>
      <c r="AB2598">
        <v>1</v>
      </c>
      <c r="AC2598" t="s">
        <v>255</v>
      </c>
      <c r="AD2598" t="s">
        <v>5499</v>
      </c>
      <c r="AE2598">
        <v>1.71</v>
      </c>
    </row>
    <row r="2599" spans="1:31">
      <c r="A2599" t="s">
        <v>5869</v>
      </c>
      <c r="B2599">
        <v>2012</v>
      </c>
      <c r="C2599" t="s">
        <v>5499</v>
      </c>
      <c r="D2599" t="s">
        <v>523</v>
      </c>
      <c r="E2599" t="s">
        <v>55</v>
      </c>
      <c r="F2599" t="s">
        <v>55</v>
      </c>
      <c r="G2599" t="s">
        <v>55</v>
      </c>
      <c r="H2599" t="s">
        <v>105</v>
      </c>
      <c r="I2599" t="s">
        <v>61</v>
      </c>
      <c r="J2599" t="s">
        <v>55</v>
      </c>
      <c r="K2599">
        <v>22.685611000000002</v>
      </c>
      <c r="L2599">
        <v>4.5548349999999997</v>
      </c>
      <c r="M2599">
        <v>14.311999999999999</v>
      </c>
      <c r="N2599">
        <v>33.036000000000001</v>
      </c>
      <c r="O2599" t="s">
        <v>57</v>
      </c>
      <c r="P2599" t="s">
        <v>5870</v>
      </c>
      <c r="Q2599">
        <v>10.35</v>
      </c>
      <c r="R2599">
        <v>8.3740000000000006</v>
      </c>
      <c r="S2599">
        <v>5835</v>
      </c>
      <c r="T2599">
        <v>1203</v>
      </c>
      <c r="U2599">
        <v>3681</v>
      </c>
      <c r="V2599">
        <v>8498</v>
      </c>
      <c r="W2599">
        <v>126</v>
      </c>
      <c r="X2599">
        <v>31</v>
      </c>
      <c r="Y2599">
        <v>0</v>
      </c>
      <c r="Z2599">
        <v>0</v>
      </c>
      <c r="AA2599">
        <v>0</v>
      </c>
      <c r="AB2599">
        <v>1</v>
      </c>
      <c r="AC2599" t="s">
        <v>442</v>
      </c>
      <c r="AD2599" t="s">
        <v>5499</v>
      </c>
      <c r="AE2599">
        <v>1.48</v>
      </c>
    </row>
    <row r="2600" spans="1:31">
      <c r="A2600" t="s">
        <v>5871</v>
      </c>
      <c r="B2600">
        <v>2012</v>
      </c>
      <c r="C2600" t="s">
        <v>5499</v>
      </c>
      <c r="D2600" t="s">
        <v>523</v>
      </c>
      <c r="E2600" t="s">
        <v>55</v>
      </c>
      <c r="F2600" t="s">
        <v>55</v>
      </c>
      <c r="G2600" t="s">
        <v>55</v>
      </c>
      <c r="H2600" t="s">
        <v>105</v>
      </c>
      <c r="I2600" t="s">
        <v>72</v>
      </c>
      <c r="J2600" t="s">
        <v>55</v>
      </c>
      <c r="K2600">
        <v>22.766511999999999</v>
      </c>
      <c r="L2600">
        <v>6.3551630000000001</v>
      </c>
      <c r="M2600">
        <v>11.51</v>
      </c>
      <c r="N2600">
        <v>37.874000000000002</v>
      </c>
      <c r="O2600" t="s">
        <v>57</v>
      </c>
      <c r="P2600" t="s">
        <v>5872</v>
      </c>
      <c r="Q2600">
        <v>15.108000000000001</v>
      </c>
      <c r="R2600">
        <v>11.257</v>
      </c>
      <c r="S2600">
        <v>5456</v>
      </c>
      <c r="T2600">
        <v>1719</v>
      </c>
      <c r="U2600">
        <v>2758</v>
      </c>
      <c r="V2600">
        <v>9076</v>
      </c>
      <c r="W2600">
        <v>83</v>
      </c>
      <c r="X2600">
        <v>16</v>
      </c>
      <c r="Y2600">
        <v>0</v>
      </c>
      <c r="Z2600">
        <v>0</v>
      </c>
      <c r="AA2600">
        <v>0</v>
      </c>
      <c r="AB2600">
        <v>1</v>
      </c>
      <c r="AC2600" t="s">
        <v>318</v>
      </c>
      <c r="AD2600" t="s">
        <v>5499</v>
      </c>
      <c r="AE2600">
        <v>1.88</v>
      </c>
    </row>
    <row r="2601" spans="1:31">
      <c r="A2601" t="s">
        <v>5873</v>
      </c>
      <c r="B2601">
        <v>2012</v>
      </c>
      <c r="C2601" t="s">
        <v>5499</v>
      </c>
      <c r="D2601" t="s">
        <v>523</v>
      </c>
      <c r="E2601" t="s">
        <v>55</v>
      </c>
      <c r="F2601" t="s">
        <v>55</v>
      </c>
      <c r="G2601" t="s">
        <v>55</v>
      </c>
      <c r="H2601" t="s">
        <v>115</v>
      </c>
      <c r="I2601" t="s">
        <v>55</v>
      </c>
      <c r="J2601" t="s">
        <v>55</v>
      </c>
      <c r="K2601">
        <v>13.000679999999999</v>
      </c>
      <c r="L2601">
        <v>4.1530319999999996</v>
      </c>
      <c r="M2601">
        <v>5.9939999999999998</v>
      </c>
      <c r="N2601">
        <v>23.533999999999999</v>
      </c>
      <c r="O2601" t="s">
        <v>57</v>
      </c>
      <c r="P2601" t="s">
        <v>5874</v>
      </c>
      <c r="Q2601">
        <v>10.532999999999999</v>
      </c>
      <c r="R2601">
        <v>7.0060000000000002</v>
      </c>
      <c r="S2601">
        <v>2670</v>
      </c>
      <c r="T2601">
        <v>873</v>
      </c>
      <c r="U2601">
        <v>1231</v>
      </c>
      <c r="V2601">
        <v>4833</v>
      </c>
      <c r="W2601">
        <v>105</v>
      </c>
      <c r="X2601">
        <v>15</v>
      </c>
      <c r="Y2601">
        <v>0</v>
      </c>
      <c r="Z2601">
        <v>0</v>
      </c>
      <c r="AA2601">
        <v>0</v>
      </c>
      <c r="AB2601">
        <v>1</v>
      </c>
      <c r="AC2601" t="s">
        <v>236</v>
      </c>
      <c r="AD2601" t="s">
        <v>5499</v>
      </c>
      <c r="AE2601">
        <v>1.59</v>
      </c>
    </row>
    <row r="2602" spans="1:31">
      <c r="A2602" t="s">
        <v>5875</v>
      </c>
      <c r="B2602">
        <v>2012</v>
      </c>
      <c r="C2602" t="s">
        <v>5499</v>
      </c>
      <c r="D2602" t="s">
        <v>523</v>
      </c>
      <c r="E2602" t="s">
        <v>55</v>
      </c>
      <c r="F2602" t="s">
        <v>55</v>
      </c>
      <c r="G2602" t="s">
        <v>55</v>
      </c>
      <c r="H2602" t="s">
        <v>115</v>
      </c>
      <c r="I2602" t="s">
        <v>61</v>
      </c>
      <c r="J2602" t="s">
        <v>55</v>
      </c>
      <c r="K2602">
        <v>14.155301</v>
      </c>
      <c r="L2602">
        <v>5.179392</v>
      </c>
      <c r="M2602">
        <v>5.6550000000000002</v>
      </c>
      <c r="N2602">
        <v>27.584</v>
      </c>
      <c r="O2602" t="s">
        <v>57</v>
      </c>
      <c r="P2602" t="s">
        <v>5876</v>
      </c>
      <c r="Q2602">
        <v>13.429</v>
      </c>
      <c r="R2602">
        <v>8.5</v>
      </c>
      <c r="S2602">
        <v>1400</v>
      </c>
      <c r="T2602">
        <v>517</v>
      </c>
      <c r="U2602">
        <v>559</v>
      </c>
      <c r="V2602">
        <v>2729</v>
      </c>
      <c r="W2602">
        <v>58</v>
      </c>
      <c r="X2602">
        <v>10</v>
      </c>
      <c r="Y2602">
        <v>0</v>
      </c>
      <c r="Z2602">
        <v>0</v>
      </c>
      <c r="AA2602">
        <v>0</v>
      </c>
      <c r="AB2602">
        <v>1</v>
      </c>
      <c r="AC2602" t="s">
        <v>130</v>
      </c>
      <c r="AD2602" t="s">
        <v>5499</v>
      </c>
      <c r="AE2602">
        <v>1.26</v>
      </c>
    </row>
    <row r="2603" spans="1:31">
      <c r="A2603" t="s">
        <v>5877</v>
      </c>
      <c r="B2603">
        <v>2012</v>
      </c>
      <c r="C2603" t="s">
        <v>5499</v>
      </c>
      <c r="D2603" t="s">
        <v>523</v>
      </c>
      <c r="E2603" t="s">
        <v>55</v>
      </c>
      <c r="F2603" t="s">
        <v>55</v>
      </c>
      <c r="G2603" t="s">
        <v>55</v>
      </c>
      <c r="H2603" t="s">
        <v>115</v>
      </c>
      <c r="I2603" t="s">
        <v>72</v>
      </c>
      <c r="J2603" t="s">
        <v>55</v>
      </c>
      <c r="K2603">
        <v>11.927439</v>
      </c>
      <c r="L2603">
        <v>6.7692569999999996</v>
      </c>
      <c r="M2603">
        <v>2.335</v>
      </c>
      <c r="N2603">
        <v>31.963000000000001</v>
      </c>
      <c r="O2603" t="s">
        <v>57</v>
      </c>
      <c r="P2603" t="s">
        <v>5878</v>
      </c>
      <c r="Q2603">
        <v>20.035</v>
      </c>
      <c r="R2603">
        <v>9.593</v>
      </c>
      <c r="S2603">
        <v>1269</v>
      </c>
      <c r="T2603">
        <v>720</v>
      </c>
      <c r="U2603">
        <v>248</v>
      </c>
      <c r="V2603">
        <v>3402</v>
      </c>
      <c r="W2603">
        <v>47</v>
      </c>
      <c r="X2603">
        <v>5</v>
      </c>
      <c r="Y2603">
        <v>0</v>
      </c>
      <c r="Z2603">
        <v>0</v>
      </c>
      <c r="AA2603">
        <v>0</v>
      </c>
      <c r="AB2603">
        <v>1</v>
      </c>
      <c r="AC2603" t="s">
        <v>3355</v>
      </c>
      <c r="AD2603" t="s">
        <v>5499</v>
      </c>
      <c r="AE2603">
        <v>2.0099999999999998</v>
      </c>
    </row>
    <row r="2604" spans="1:31">
      <c r="A2604" t="s">
        <v>5879</v>
      </c>
      <c r="B2604">
        <v>2012</v>
      </c>
      <c r="C2604" t="s">
        <v>5499</v>
      </c>
      <c r="D2604" t="s">
        <v>523</v>
      </c>
      <c r="E2604" t="s">
        <v>55</v>
      </c>
      <c r="F2604" t="s">
        <v>55</v>
      </c>
      <c r="G2604" t="s">
        <v>55</v>
      </c>
      <c r="H2604" t="s">
        <v>125</v>
      </c>
      <c r="I2604" t="s">
        <v>55</v>
      </c>
      <c r="J2604" t="s">
        <v>55</v>
      </c>
      <c r="K2604">
        <v>10.310235</v>
      </c>
      <c r="L2604">
        <v>4.7805660000000003</v>
      </c>
      <c r="M2604">
        <v>3.03</v>
      </c>
      <c r="N2604">
        <v>23.797999999999998</v>
      </c>
      <c r="O2604" t="s">
        <v>57</v>
      </c>
      <c r="P2604" t="s">
        <v>5880</v>
      </c>
      <c r="Q2604">
        <v>13.487</v>
      </c>
      <c r="R2604">
        <v>7.28</v>
      </c>
      <c r="S2604">
        <v>899</v>
      </c>
      <c r="T2604">
        <v>421</v>
      </c>
      <c r="U2604">
        <v>264</v>
      </c>
      <c r="V2604">
        <v>2075</v>
      </c>
      <c r="W2604">
        <v>56</v>
      </c>
      <c r="X2604">
        <v>5</v>
      </c>
      <c r="Y2604">
        <v>0</v>
      </c>
      <c r="Z2604">
        <v>0</v>
      </c>
      <c r="AA2604">
        <v>0</v>
      </c>
      <c r="AB2604">
        <v>1</v>
      </c>
      <c r="AC2604" t="s">
        <v>3377</v>
      </c>
      <c r="AD2604" t="s">
        <v>5499</v>
      </c>
      <c r="AE2604">
        <v>1.36</v>
      </c>
    </row>
    <row r="2605" spans="1:31">
      <c r="A2605" t="s">
        <v>5881</v>
      </c>
      <c r="B2605">
        <v>2012</v>
      </c>
      <c r="C2605" t="s">
        <v>5499</v>
      </c>
      <c r="D2605" t="s">
        <v>523</v>
      </c>
      <c r="E2605" t="s">
        <v>55</v>
      </c>
      <c r="F2605" t="s">
        <v>55</v>
      </c>
      <c r="G2605" t="s">
        <v>55</v>
      </c>
      <c r="H2605" t="s">
        <v>125</v>
      </c>
      <c r="I2605" t="s">
        <v>61</v>
      </c>
      <c r="J2605" t="s">
        <v>55</v>
      </c>
      <c r="K2605">
        <v>12.047577</v>
      </c>
      <c r="L2605">
        <v>7.3191959999999998</v>
      </c>
      <c r="M2605">
        <v>2.0179999999999998</v>
      </c>
      <c r="N2605">
        <v>33.981999999999999</v>
      </c>
      <c r="O2605" t="s">
        <v>57</v>
      </c>
      <c r="P2605" t="s">
        <v>5882</v>
      </c>
      <c r="Q2605">
        <v>21.934999999999999</v>
      </c>
      <c r="R2605">
        <v>10.029999999999999</v>
      </c>
      <c r="S2605">
        <v>568</v>
      </c>
      <c r="T2605">
        <v>341</v>
      </c>
      <c r="U2605">
        <v>95</v>
      </c>
      <c r="V2605">
        <v>1602</v>
      </c>
      <c r="W2605">
        <v>31</v>
      </c>
      <c r="X2605">
        <v>3</v>
      </c>
      <c r="Y2605">
        <v>0</v>
      </c>
      <c r="Z2605">
        <v>0</v>
      </c>
      <c r="AA2605">
        <v>0</v>
      </c>
      <c r="AB2605">
        <v>1</v>
      </c>
      <c r="AC2605" t="s">
        <v>3377</v>
      </c>
      <c r="AD2605" t="s">
        <v>5499</v>
      </c>
      <c r="AE2605">
        <v>1.52</v>
      </c>
    </row>
    <row r="2606" spans="1:31">
      <c r="A2606" t="s">
        <v>5883</v>
      </c>
      <c r="B2606">
        <v>2012</v>
      </c>
      <c r="C2606" t="s">
        <v>5499</v>
      </c>
      <c r="D2606" t="s">
        <v>523</v>
      </c>
      <c r="E2606" t="s">
        <v>55</v>
      </c>
      <c r="F2606" t="s">
        <v>55</v>
      </c>
      <c r="G2606" t="s">
        <v>55</v>
      </c>
      <c r="H2606" t="s">
        <v>55</v>
      </c>
      <c r="I2606" t="s">
        <v>55</v>
      </c>
      <c r="J2606" t="s">
        <v>55</v>
      </c>
      <c r="K2606">
        <v>13.890599</v>
      </c>
      <c r="L2606">
        <v>1.3544320000000001</v>
      </c>
      <c r="M2606">
        <v>11.329000000000001</v>
      </c>
      <c r="N2606">
        <v>16.783999999999999</v>
      </c>
      <c r="O2606" t="s">
        <v>57</v>
      </c>
      <c r="P2606" t="s">
        <v>5884</v>
      </c>
      <c r="Q2606">
        <v>2.8940000000000001</v>
      </c>
      <c r="R2606">
        <v>2.5619999999999998</v>
      </c>
      <c r="S2606">
        <v>45365</v>
      </c>
      <c r="T2606">
        <v>5016</v>
      </c>
      <c r="U2606">
        <v>36998</v>
      </c>
      <c r="V2606">
        <v>54815</v>
      </c>
      <c r="W2606">
        <v>1248</v>
      </c>
      <c r="X2606">
        <v>185</v>
      </c>
      <c r="Y2606">
        <v>0</v>
      </c>
      <c r="Z2606">
        <v>0</v>
      </c>
      <c r="AA2606">
        <v>0</v>
      </c>
      <c r="AB2606">
        <v>1</v>
      </c>
      <c r="AC2606" t="s">
        <v>5885</v>
      </c>
      <c r="AD2606" t="s">
        <v>5499</v>
      </c>
      <c r="AE2606">
        <v>1.91</v>
      </c>
    </row>
    <row r="2607" spans="1:31">
      <c r="A2607" t="s">
        <v>5886</v>
      </c>
      <c r="B2607">
        <v>2012</v>
      </c>
      <c r="C2607" t="s">
        <v>5499</v>
      </c>
      <c r="D2607" t="s">
        <v>523</v>
      </c>
      <c r="E2607" t="s">
        <v>55</v>
      </c>
      <c r="F2607" t="s">
        <v>55</v>
      </c>
      <c r="G2607" t="s">
        <v>55</v>
      </c>
      <c r="H2607" t="s">
        <v>55</v>
      </c>
      <c r="I2607" t="s">
        <v>55</v>
      </c>
      <c r="J2607" t="s">
        <v>137</v>
      </c>
      <c r="K2607">
        <v>16.959336</v>
      </c>
      <c r="L2607">
        <v>4.8316100000000004</v>
      </c>
      <c r="M2607">
        <v>8.56</v>
      </c>
      <c r="N2607">
        <v>28.754999999999999</v>
      </c>
      <c r="O2607" t="s">
        <v>57</v>
      </c>
      <c r="P2607" t="s">
        <v>5887</v>
      </c>
      <c r="Q2607">
        <v>11.795999999999999</v>
      </c>
      <c r="R2607">
        <v>8.3989999999999991</v>
      </c>
      <c r="S2607">
        <v>8160</v>
      </c>
      <c r="T2607">
        <v>2661</v>
      </c>
      <c r="U2607">
        <v>4119</v>
      </c>
      <c r="V2607">
        <v>13835</v>
      </c>
      <c r="W2607">
        <v>106</v>
      </c>
      <c r="X2607">
        <v>19</v>
      </c>
      <c r="Y2607">
        <v>0</v>
      </c>
      <c r="Z2607">
        <v>0</v>
      </c>
      <c r="AA2607">
        <v>0</v>
      </c>
      <c r="AB2607">
        <v>1</v>
      </c>
      <c r="AC2607" t="s">
        <v>5888</v>
      </c>
      <c r="AD2607" t="s">
        <v>5499</v>
      </c>
      <c r="AE2607">
        <v>1.74</v>
      </c>
    </row>
    <row r="2608" spans="1:31">
      <c r="A2608" t="s">
        <v>5889</v>
      </c>
      <c r="B2608">
        <v>2012</v>
      </c>
      <c r="C2608" t="s">
        <v>5499</v>
      </c>
      <c r="D2608" t="s">
        <v>523</v>
      </c>
      <c r="E2608" t="s">
        <v>55</v>
      </c>
      <c r="F2608" t="s">
        <v>55</v>
      </c>
      <c r="G2608" t="s">
        <v>55</v>
      </c>
      <c r="H2608" t="s">
        <v>55</v>
      </c>
      <c r="I2608" t="s">
        <v>55</v>
      </c>
      <c r="J2608" t="s">
        <v>141</v>
      </c>
      <c r="K2608">
        <v>14.333335999999999</v>
      </c>
      <c r="L2608">
        <v>3.7244809999999999</v>
      </c>
      <c r="M2608">
        <v>7.806</v>
      </c>
      <c r="N2608">
        <v>23.361999999999998</v>
      </c>
      <c r="O2608" t="s">
        <v>57</v>
      </c>
      <c r="P2608" t="s">
        <v>5225</v>
      </c>
      <c r="Q2608">
        <v>9.0289999999999999</v>
      </c>
      <c r="R2608">
        <v>6.5270000000000001</v>
      </c>
      <c r="S2608">
        <v>8505</v>
      </c>
      <c r="T2608">
        <v>2566</v>
      </c>
      <c r="U2608">
        <v>4632</v>
      </c>
      <c r="V2608">
        <v>13863</v>
      </c>
      <c r="W2608">
        <v>175</v>
      </c>
      <c r="X2608">
        <v>27</v>
      </c>
      <c r="Y2608">
        <v>0</v>
      </c>
      <c r="Z2608">
        <v>0</v>
      </c>
      <c r="AA2608">
        <v>0</v>
      </c>
      <c r="AB2608">
        <v>1</v>
      </c>
      <c r="AC2608" t="s">
        <v>3737</v>
      </c>
      <c r="AD2608" t="s">
        <v>5499</v>
      </c>
      <c r="AE2608">
        <v>1.97</v>
      </c>
    </row>
    <row r="2609" spans="1:31">
      <c r="A2609" t="s">
        <v>5890</v>
      </c>
      <c r="B2609">
        <v>2012</v>
      </c>
      <c r="C2609" t="s">
        <v>5499</v>
      </c>
      <c r="D2609" t="s">
        <v>523</v>
      </c>
      <c r="E2609" t="s">
        <v>55</v>
      </c>
      <c r="F2609" t="s">
        <v>55</v>
      </c>
      <c r="G2609" t="s">
        <v>55</v>
      </c>
      <c r="H2609" t="s">
        <v>55</v>
      </c>
      <c r="I2609" t="s">
        <v>55</v>
      </c>
      <c r="J2609" t="s">
        <v>145</v>
      </c>
      <c r="K2609">
        <v>12.238951</v>
      </c>
      <c r="L2609">
        <v>2.4354149999999999</v>
      </c>
      <c r="M2609">
        <v>7.8550000000000004</v>
      </c>
      <c r="N2609">
        <v>17.902000000000001</v>
      </c>
      <c r="O2609" t="s">
        <v>57</v>
      </c>
      <c r="P2609" t="s">
        <v>5891</v>
      </c>
      <c r="Q2609">
        <v>5.6630000000000003</v>
      </c>
      <c r="R2609">
        <v>4.3840000000000003</v>
      </c>
      <c r="S2609">
        <v>8118</v>
      </c>
      <c r="T2609">
        <v>1494</v>
      </c>
      <c r="U2609">
        <v>5211</v>
      </c>
      <c r="V2609">
        <v>11875</v>
      </c>
      <c r="W2609">
        <v>216</v>
      </c>
      <c r="X2609">
        <v>32</v>
      </c>
      <c r="Y2609">
        <v>0</v>
      </c>
      <c r="Z2609">
        <v>0</v>
      </c>
      <c r="AA2609">
        <v>0</v>
      </c>
      <c r="AB2609">
        <v>1</v>
      </c>
      <c r="AC2609" t="s">
        <v>1093</v>
      </c>
      <c r="AD2609" t="s">
        <v>5499</v>
      </c>
      <c r="AE2609">
        <v>1.19</v>
      </c>
    </row>
    <row r="2610" spans="1:31">
      <c r="A2610" t="s">
        <v>5892</v>
      </c>
      <c r="B2610">
        <v>2012</v>
      </c>
      <c r="C2610" t="s">
        <v>5499</v>
      </c>
      <c r="D2610" t="s">
        <v>523</v>
      </c>
      <c r="E2610" t="s">
        <v>55</v>
      </c>
      <c r="F2610" t="s">
        <v>55</v>
      </c>
      <c r="G2610" t="s">
        <v>55</v>
      </c>
      <c r="H2610" t="s">
        <v>55</v>
      </c>
      <c r="I2610" t="s">
        <v>55</v>
      </c>
      <c r="J2610" t="s">
        <v>149</v>
      </c>
      <c r="K2610">
        <v>12.957103</v>
      </c>
      <c r="L2610">
        <v>2.4549919999999998</v>
      </c>
      <c r="M2610">
        <v>8.5079999999999991</v>
      </c>
      <c r="N2610">
        <v>18.62</v>
      </c>
      <c r="O2610" t="s">
        <v>57</v>
      </c>
      <c r="P2610" t="s">
        <v>5893</v>
      </c>
      <c r="Q2610">
        <v>5.6630000000000003</v>
      </c>
      <c r="R2610">
        <v>4.4489999999999998</v>
      </c>
      <c r="S2610">
        <v>9835</v>
      </c>
      <c r="T2610">
        <v>2130</v>
      </c>
      <c r="U2610">
        <v>6458</v>
      </c>
      <c r="V2610">
        <v>14134</v>
      </c>
      <c r="W2610">
        <v>351</v>
      </c>
      <c r="X2610">
        <v>48</v>
      </c>
      <c r="Y2610">
        <v>0</v>
      </c>
      <c r="Z2610">
        <v>0</v>
      </c>
      <c r="AA2610">
        <v>0</v>
      </c>
      <c r="AB2610">
        <v>1</v>
      </c>
      <c r="AC2610" t="s">
        <v>611</v>
      </c>
      <c r="AD2610" t="s">
        <v>5499</v>
      </c>
      <c r="AE2610">
        <v>1.87</v>
      </c>
    </row>
    <row r="2611" spans="1:31">
      <c r="A2611" t="s">
        <v>5894</v>
      </c>
      <c r="B2611">
        <v>2012</v>
      </c>
      <c r="C2611" t="s">
        <v>5499</v>
      </c>
      <c r="D2611" t="s">
        <v>523</v>
      </c>
      <c r="E2611" t="s">
        <v>55</v>
      </c>
      <c r="F2611" t="s">
        <v>55</v>
      </c>
      <c r="G2611" t="s">
        <v>55</v>
      </c>
      <c r="H2611" t="s">
        <v>55</v>
      </c>
      <c r="I2611" t="s">
        <v>55</v>
      </c>
      <c r="J2611" t="s">
        <v>153</v>
      </c>
      <c r="K2611">
        <v>13.975020000000001</v>
      </c>
      <c r="L2611">
        <v>2.354616</v>
      </c>
      <c r="M2611">
        <v>9.657</v>
      </c>
      <c r="N2611">
        <v>19.306999999999999</v>
      </c>
      <c r="O2611" t="s">
        <v>57</v>
      </c>
      <c r="P2611" t="s">
        <v>5895</v>
      </c>
      <c r="Q2611">
        <v>5.3319999999999999</v>
      </c>
      <c r="R2611">
        <v>4.3179999999999996</v>
      </c>
      <c r="S2611">
        <v>10746</v>
      </c>
      <c r="T2611">
        <v>1872</v>
      </c>
      <c r="U2611">
        <v>7426</v>
      </c>
      <c r="V2611">
        <v>14847</v>
      </c>
      <c r="W2611">
        <v>400</v>
      </c>
      <c r="X2611">
        <v>59</v>
      </c>
      <c r="Y2611">
        <v>0</v>
      </c>
      <c r="Z2611">
        <v>0</v>
      </c>
      <c r="AA2611">
        <v>0</v>
      </c>
      <c r="AB2611">
        <v>1</v>
      </c>
      <c r="AC2611" t="s">
        <v>4271</v>
      </c>
      <c r="AD2611" t="s">
        <v>5499</v>
      </c>
      <c r="AE2611">
        <v>1.84</v>
      </c>
    </row>
    <row r="2612" spans="1:31">
      <c r="A2612" t="s">
        <v>5896</v>
      </c>
      <c r="B2612">
        <v>2012</v>
      </c>
      <c r="C2612" t="s">
        <v>5499</v>
      </c>
      <c r="D2612" t="s">
        <v>523</v>
      </c>
      <c r="E2612" t="s">
        <v>55</v>
      </c>
      <c r="F2612" t="s">
        <v>55</v>
      </c>
      <c r="G2612" t="s">
        <v>55</v>
      </c>
      <c r="H2612" t="s">
        <v>55</v>
      </c>
      <c r="I2612" t="s">
        <v>61</v>
      </c>
      <c r="J2612" t="s">
        <v>55</v>
      </c>
      <c r="K2612">
        <v>15.612964</v>
      </c>
      <c r="L2612">
        <v>1.9740899999999999</v>
      </c>
      <c r="M2612">
        <v>11.914</v>
      </c>
      <c r="N2612">
        <v>19.925999999999998</v>
      </c>
      <c r="O2612" t="s">
        <v>57</v>
      </c>
      <c r="P2612" t="s">
        <v>5666</v>
      </c>
      <c r="Q2612">
        <v>4.3129999999999997</v>
      </c>
      <c r="R2612">
        <v>3.698</v>
      </c>
      <c r="S2612">
        <v>24954</v>
      </c>
      <c r="T2612">
        <v>3583</v>
      </c>
      <c r="U2612">
        <v>19043</v>
      </c>
      <c r="V2612">
        <v>31847</v>
      </c>
      <c r="W2612">
        <v>711</v>
      </c>
      <c r="X2612">
        <v>114</v>
      </c>
      <c r="Y2612">
        <v>0</v>
      </c>
      <c r="Z2612">
        <v>0</v>
      </c>
      <c r="AA2612">
        <v>0</v>
      </c>
      <c r="AB2612">
        <v>1</v>
      </c>
      <c r="AC2612" t="s">
        <v>5667</v>
      </c>
      <c r="AD2612" t="s">
        <v>5499</v>
      </c>
      <c r="AE2612">
        <v>2.1</v>
      </c>
    </row>
    <row r="2613" spans="1:31">
      <c r="A2613" t="s">
        <v>5897</v>
      </c>
      <c r="B2613">
        <v>2012</v>
      </c>
      <c r="C2613" t="s">
        <v>5499</v>
      </c>
      <c r="D2613" t="s">
        <v>523</v>
      </c>
      <c r="E2613" t="s">
        <v>55</v>
      </c>
      <c r="F2613" t="s">
        <v>55</v>
      </c>
      <c r="G2613" t="s">
        <v>55</v>
      </c>
      <c r="H2613" t="s">
        <v>55</v>
      </c>
      <c r="I2613" t="s">
        <v>61</v>
      </c>
      <c r="J2613" t="s">
        <v>137</v>
      </c>
      <c r="K2613">
        <v>18.650102</v>
      </c>
      <c r="L2613">
        <v>8.0349900000000005</v>
      </c>
      <c r="M2613">
        <v>5.8230000000000004</v>
      </c>
      <c r="N2613">
        <v>39.735999999999997</v>
      </c>
      <c r="O2613" t="s">
        <v>57</v>
      </c>
      <c r="P2613" t="s">
        <v>5898</v>
      </c>
      <c r="Q2613">
        <v>21.085999999999999</v>
      </c>
      <c r="R2613">
        <v>12.827999999999999</v>
      </c>
      <c r="S2613">
        <v>4091</v>
      </c>
      <c r="T2613">
        <v>1979</v>
      </c>
      <c r="U2613">
        <v>1277</v>
      </c>
      <c r="V2613">
        <v>8716</v>
      </c>
      <c r="W2613">
        <v>60</v>
      </c>
      <c r="X2613">
        <v>12</v>
      </c>
      <c r="Y2613">
        <v>0</v>
      </c>
      <c r="Z2613">
        <v>0</v>
      </c>
      <c r="AA2613">
        <v>0</v>
      </c>
      <c r="AB2613">
        <v>1</v>
      </c>
      <c r="AC2613" t="s">
        <v>5136</v>
      </c>
      <c r="AD2613" t="s">
        <v>5499</v>
      </c>
      <c r="AE2613">
        <v>2.5099999999999998</v>
      </c>
    </row>
    <row r="2614" spans="1:31">
      <c r="A2614" t="s">
        <v>5899</v>
      </c>
      <c r="B2614">
        <v>2012</v>
      </c>
      <c r="C2614" t="s">
        <v>5499</v>
      </c>
      <c r="D2614" t="s">
        <v>523</v>
      </c>
      <c r="E2614" t="s">
        <v>55</v>
      </c>
      <c r="F2614" t="s">
        <v>55</v>
      </c>
      <c r="G2614" t="s">
        <v>55</v>
      </c>
      <c r="H2614" t="s">
        <v>55</v>
      </c>
      <c r="I2614" t="s">
        <v>61</v>
      </c>
      <c r="J2614" t="s">
        <v>141</v>
      </c>
      <c r="K2614">
        <v>19.960581000000001</v>
      </c>
      <c r="L2614">
        <v>7.4872769999999997</v>
      </c>
      <c r="M2614">
        <v>7.492</v>
      </c>
      <c r="N2614">
        <v>38.982999999999997</v>
      </c>
      <c r="O2614" t="s">
        <v>57</v>
      </c>
      <c r="P2614" t="s">
        <v>5900</v>
      </c>
      <c r="Q2614">
        <v>19.021999999999998</v>
      </c>
      <c r="R2614">
        <v>12.468999999999999</v>
      </c>
      <c r="S2614">
        <v>5826</v>
      </c>
      <c r="T2614">
        <v>2483</v>
      </c>
      <c r="U2614">
        <v>2186</v>
      </c>
      <c r="V2614">
        <v>11377</v>
      </c>
      <c r="W2614">
        <v>98</v>
      </c>
      <c r="X2614">
        <v>16</v>
      </c>
      <c r="Y2614">
        <v>0</v>
      </c>
      <c r="Z2614">
        <v>0</v>
      </c>
      <c r="AA2614">
        <v>0</v>
      </c>
      <c r="AB2614">
        <v>1</v>
      </c>
      <c r="AC2614" t="s">
        <v>5901</v>
      </c>
      <c r="AD2614" t="s">
        <v>5499</v>
      </c>
      <c r="AE2614">
        <v>3.4</v>
      </c>
    </row>
    <row r="2615" spans="1:31">
      <c r="A2615" t="s">
        <v>5902</v>
      </c>
      <c r="B2615">
        <v>2012</v>
      </c>
      <c r="C2615" t="s">
        <v>5499</v>
      </c>
      <c r="D2615" t="s">
        <v>523</v>
      </c>
      <c r="E2615" t="s">
        <v>55</v>
      </c>
      <c r="F2615" t="s">
        <v>55</v>
      </c>
      <c r="G2615" t="s">
        <v>55</v>
      </c>
      <c r="H2615" t="s">
        <v>55</v>
      </c>
      <c r="I2615" t="s">
        <v>61</v>
      </c>
      <c r="J2615" t="s">
        <v>145</v>
      </c>
      <c r="K2615">
        <v>10.599399999999999</v>
      </c>
      <c r="L2615">
        <v>3.1583320000000001</v>
      </c>
      <c r="M2615">
        <v>5.2350000000000003</v>
      </c>
      <c r="N2615">
        <v>18.555</v>
      </c>
      <c r="O2615" t="s">
        <v>57</v>
      </c>
      <c r="P2615" t="s">
        <v>5903</v>
      </c>
      <c r="Q2615">
        <v>7.9550000000000001</v>
      </c>
      <c r="R2615">
        <v>5.3639999999999999</v>
      </c>
      <c r="S2615">
        <v>3324</v>
      </c>
      <c r="T2615">
        <v>929</v>
      </c>
      <c r="U2615">
        <v>1642</v>
      </c>
      <c r="V2615">
        <v>5819</v>
      </c>
      <c r="W2615">
        <v>119</v>
      </c>
      <c r="X2615">
        <v>16</v>
      </c>
      <c r="Y2615">
        <v>0</v>
      </c>
      <c r="Z2615">
        <v>0</v>
      </c>
      <c r="AA2615">
        <v>0</v>
      </c>
      <c r="AB2615">
        <v>1</v>
      </c>
      <c r="AC2615" t="s">
        <v>249</v>
      </c>
      <c r="AD2615" t="s">
        <v>5499</v>
      </c>
      <c r="AE2615">
        <v>1.24</v>
      </c>
    </row>
    <row r="2616" spans="1:31">
      <c r="A2616" t="s">
        <v>5904</v>
      </c>
      <c r="B2616">
        <v>2012</v>
      </c>
      <c r="C2616" t="s">
        <v>5499</v>
      </c>
      <c r="D2616" t="s">
        <v>523</v>
      </c>
      <c r="E2616" t="s">
        <v>55</v>
      </c>
      <c r="F2616" t="s">
        <v>55</v>
      </c>
      <c r="G2616" t="s">
        <v>55</v>
      </c>
      <c r="H2616" t="s">
        <v>55</v>
      </c>
      <c r="I2616" t="s">
        <v>61</v>
      </c>
      <c r="J2616" t="s">
        <v>149</v>
      </c>
      <c r="K2616">
        <v>13.983603</v>
      </c>
      <c r="L2616">
        <v>3.0970610000000001</v>
      </c>
      <c r="M2616">
        <v>8.4510000000000005</v>
      </c>
      <c r="N2616">
        <v>21.286000000000001</v>
      </c>
      <c r="O2616" t="s">
        <v>57</v>
      </c>
      <c r="P2616" t="s">
        <v>5905</v>
      </c>
      <c r="Q2616">
        <v>7.3029999999999999</v>
      </c>
      <c r="R2616">
        <v>5.532</v>
      </c>
      <c r="S2616">
        <v>5189</v>
      </c>
      <c r="T2616">
        <v>1231</v>
      </c>
      <c r="U2616">
        <v>3136</v>
      </c>
      <c r="V2616">
        <v>7899</v>
      </c>
      <c r="W2616">
        <v>197</v>
      </c>
      <c r="X2616">
        <v>31</v>
      </c>
      <c r="Y2616">
        <v>0</v>
      </c>
      <c r="Z2616">
        <v>0</v>
      </c>
      <c r="AA2616">
        <v>0</v>
      </c>
      <c r="AB2616">
        <v>1</v>
      </c>
      <c r="AC2616" t="s">
        <v>567</v>
      </c>
      <c r="AD2616" t="s">
        <v>5499</v>
      </c>
      <c r="AE2616">
        <v>1.56</v>
      </c>
    </row>
    <row r="2617" spans="1:31">
      <c r="A2617" t="s">
        <v>5906</v>
      </c>
      <c r="B2617">
        <v>2012</v>
      </c>
      <c r="C2617" t="s">
        <v>5499</v>
      </c>
      <c r="D2617" t="s">
        <v>523</v>
      </c>
      <c r="E2617" t="s">
        <v>55</v>
      </c>
      <c r="F2617" t="s">
        <v>55</v>
      </c>
      <c r="G2617" t="s">
        <v>55</v>
      </c>
      <c r="H2617" t="s">
        <v>55</v>
      </c>
      <c r="I2617" t="s">
        <v>61</v>
      </c>
      <c r="J2617" t="s">
        <v>153</v>
      </c>
      <c r="K2617">
        <v>16.213754000000002</v>
      </c>
      <c r="L2617">
        <v>2.8390719999999998</v>
      </c>
      <c r="M2617">
        <v>11.004</v>
      </c>
      <c r="N2617">
        <v>22.646999999999998</v>
      </c>
      <c r="O2617" t="s">
        <v>57</v>
      </c>
      <c r="P2617" t="s">
        <v>5907</v>
      </c>
      <c r="Q2617">
        <v>6.4329999999999998</v>
      </c>
      <c r="R2617">
        <v>5.2089999999999996</v>
      </c>
      <c r="S2617">
        <v>6525</v>
      </c>
      <c r="T2617">
        <v>1234</v>
      </c>
      <c r="U2617">
        <v>4428</v>
      </c>
      <c r="V2617">
        <v>9114</v>
      </c>
      <c r="W2617">
        <v>237</v>
      </c>
      <c r="X2617">
        <v>39</v>
      </c>
      <c r="Y2617">
        <v>0</v>
      </c>
      <c r="Z2617">
        <v>0</v>
      </c>
      <c r="AA2617">
        <v>0</v>
      </c>
      <c r="AB2617">
        <v>1</v>
      </c>
      <c r="AC2617" t="s">
        <v>123</v>
      </c>
      <c r="AD2617" t="s">
        <v>5499</v>
      </c>
      <c r="AE2617">
        <v>1.4</v>
      </c>
    </row>
    <row r="2618" spans="1:31">
      <c r="A2618" t="s">
        <v>5908</v>
      </c>
      <c r="B2618">
        <v>2012</v>
      </c>
      <c r="C2618" t="s">
        <v>5499</v>
      </c>
      <c r="D2618" t="s">
        <v>523</v>
      </c>
      <c r="E2618" t="s">
        <v>55</v>
      </c>
      <c r="F2618" t="s">
        <v>55</v>
      </c>
      <c r="G2618" t="s">
        <v>55</v>
      </c>
      <c r="H2618" t="s">
        <v>55</v>
      </c>
      <c r="I2618" t="s">
        <v>72</v>
      </c>
      <c r="J2618" t="s">
        <v>55</v>
      </c>
      <c r="K2618">
        <v>12.239792</v>
      </c>
      <c r="L2618">
        <v>1.762006</v>
      </c>
      <c r="M2618">
        <v>8.9809999999999999</v>
      </c>
      <c r="N2618">
        <v>16.16</v>
      </c>
      <c r="O2618" t="s">
        <v>57</v>
      </c>
      <c r="P2618" t="s">
        <v>5909</v>
      </c>
      <c r="Q2618">
        <v>3.9209999999999998</v>
      </c>
      <c r="R2618">
        <v>3.2589999999999999</v>
      </c>
      <c r="S2618">
        <v>20411</v>
      </c>
      <c r="T2618">
        <v>3183</v>
      </c>
      <c r="U2618">
        <v>14976</v>
      </c>
      <c r="V2618">
        <v>26949</v>
      </c>
      <c r="W2618">
        <v>537</v>
      </c>
      <c r="X2618">
        <v>71</v>
      </c>
      <c r="Y2618">
        <v>0</v>
      </c>
      <c r="Z2618">
        <v>0</v>
      </c>
      <c r="AA2618">
        <v>0</v>
      </c>
      <c r="AB2618">
        <v>1</v>
      </c>
      <c r="AC2618" t="s">
        <v>4050</v>
      </c>
      <c r="AD2618" t="s">
        <v>5499</v>
      </c>
      <c r="AE2618">
        <v>1.55</v>
      </c>
    </row>
    <row r="2619" spans="1:31">
      <c r="A2619" t="s">
        <v>5910</v>
      </c>
      <c r="B2619">
        <v>2012</v>
      </c>
      <c r="C2619" t="s">
        <v>5499</v>
      </c>
      <c r="D2619" t="s">
        <v>523</v>
      </c>
      <c r="E2619" t="s">
        <v>55</v>
      </c>
      <c r="F2619" t="s">
        <v>55</v>
      </c>
      <c r="G2619" t="s">
        <v>55</v>
      </c>
      <c r="H2619" t="s">
        <v>55</v>
      </c>
      <c r="I2619" t="s">
        <v>72</v>
      </c>
      <c r="J2619" t="s">
        <v>137</v>
      </c>
      <c r="K2619">
        <v>15.542679</v>
      </c>
      <c r="L2619">
        <v>7.0753300000000001</v>
      </c>
      <c r="M2619">
        <v>4.5570000000000004</v>
      </c>
      <c r="N2619">
        <v>34.688000000000002</v>
      </c>
      <c r="O2619" t="s">
        <v>57</v>
      </c>
      <c r="P2619" t="s">
        <v>5911</v>
      </c>
      <c r="Q2619">
        <v>19.146000000000001</v>
      </c>
      <c r="R2619">
        <v>10.986000000000001</v>
      </c>
      <c r="S2619">
        <v>4069</v>
      </c>
      <c r="T2619">
        <v>1923</v>
      </c>
      <c r="U2619">
        <v>1193</v>
      </c>
      <c r="V2619">
        <v>9081</v>
      </c>
      <c r="W2619">
        <v>46</v>
      </c>
      <c r="X2619">
        <v>7</v>
      </c>
      <c r="Y2619">
        <v>0</v>
      </c>
      <c r="Z2619">
        <v>0</v>
      </c>
      <c r="AA2619">
        <v>0</v>
      </c>
      <c r="AB2619">
        <v>1</v>
      </c>
      <c r="AC2619" t="s">
        <v>5136</v>
      </c>
      <c r="AD2619" t="s">
        <v>5499</v>
      </c>
      <c r="AE2619">
        <v>1.72</v>
      </c>
    </row>
    <row r="2620" spans="1:31">
      <c r="A2620" t="s">
        <v>5912</v>
      </c>
      <c r="B2620">
        <v>2012</v>
      </c>
      <c r="C2620" t="s">
        <v>5499</v>
      </c>
      <c r="D2620" t="s">
        <v>523</v>
      </c>
      <c r="E2620" t="s">
        <v>55</v>
      </c>
      <c r="F2620" t="s">
        <v>55</v>
      </c>
      <c r="G2620" t="s">
        <v>55</v>
      </c>
      <c r="H2620" t="s">
        <v>55</v>
      </c>
      <c r="I2620" t="s">
        <v>72</v>
      </c>
      <c r="J2620" t="s">
        <v>141</v>
      </c>
      <c r="K2620">
        <v>8.8866479999999992</v>
      </c>
      <c r="L2620">
        <v>2.867467</v>
      </c>
      <c r="M2620">
        <v>4.1159999999999997</v>
      </c>
      <c r="N2620">
        <v>16.268999999999998</v>
      </c>
      <c r="O2620" t="s">
        <v>57</v>
      </c>
      <c r="P2620" t="s">
        <v>5913</v>
      </c>
      <c r="Q2620">
        <v>7.3819999999999997</v>
      </c>
      <c r="R2620">
        <v>4.7709999999999999</v>
      </c>
      <c r="S2620">
        <v>2680</v>
      </c>
      <c r="T2620">
        <v>883</v>
      </c>
      <c r="U2620">
        <v>1241</v>
      </c>
      <c r="V2620">
        <v>4906</v>
      </c>
      <c r="W2620">
        <v>77</v>
      </c>
      <c r="X2620">
        <v>11</v>
      </c>
      <c r="Y2620">
        <v>0</v>
      </c>
      <c r="Z2620">
        <v>0</v>
      </c>
      <c r="AA2620">
        <v>0</v>
      </c>
      <c r="AB2620">
        <v>1</v>
      </c>
      <c r="AC2620" t="s">
        <v>236</v>
      </c>
      <c r="AD2620" t="s">
        <v>5499</v>
      </c>
      <c r="AE2620">
        <v>0.77</v>
      </c>
    </row>
    <row r="2621" spans="1:31">
      <c r="A2621" t="s">
        <v>5914</v>
      </c>
      <c r="B2621">
        <v>2012</v>
      </c>
      <c r="C2621" t="s">
        <v>5499</v>
      </c>
      <c r="D2621" t="s">
        <v>523</v>
      </c>
      <c r="E2621" t="s">
        <v>55</v>
      </c>
      <c r="F2621" t="s">
        <v>55</v>
      </c>
      <c r="G2621" t="s">
        <v>55</v>
      </c>
      <c r="H2621" t="s">
        <v>55</v>
      </c>
      <c r="I2621" t="s">
        <v>72</v>
      </c>
      <c r="J2621" t="s">
        <v>145</v>
      </c>
      <c r="K2621">
        <v>13.709199</v>
      </c>
      <c r="L2621">
        <v>3.5019589999999998</v>
      </c>
      <c r="M2621">
        <v>7.58</v>
      </c>
      <c r="N2621">
        <v>22.161999999999999</v>
      </c>
      <c r="O2621" t="s">
        <v>57</v>
      </c>
      <c r="P2621" t="s">
        <v>5915</v>
      </c>
      <c r="Q2621">
        <v>8.4529999999999994</v>
      </c>
      <c r="R2621">
        <v>6.13</v>
      </c>
      <c r="S2621">
        <v>4794</v>
      </c>
      <c r="T2621">
        <v>1319</v>
      </c>
      <c r="U2621">
        <v>2651</v>
      </c>
      <c r="V2621">
        <v>7750</v>
      </c>
      <c r="W2621">
        <v>97</v>
      </c>
      <c r="X2621">
        <v>16</v>
      </c>
      <c r="Y2621">
        <v>0</v>
      </c>
      <c r="Z2621">
        <v>0</v>
      </c>
      <c r="AA2621">
        <v>0</v>
      </c>
      <c r="AB2621">
        <v>1</v>
      </c>
      <c r="AC2621" t="s">
        <v>567</v>
      </c>
      <c r="AD2621" t="s">
        <v>5499</v>
      </c>
      <c r="AE2621">
        <v>1</v>
      </c>
    </row>
    <row r="2622" spans="1:31">
      <c r="A2622" t="s">
        <v>5916</v>
      </c>
      <c r="B2622">
        <v>2012</v>
      </c>
      <c r="C2622" t="s">
        <v>5499</v>
      </c>
      <c r="D2622" t="s">
        <v>523</v>
      </c>
      <c r="E2622" t="s">
        <v>55</v>
      </c>
      <c r="F2622" t="s">
        <v>55</v>
      </c>
      <c r="G2622" t="s">
        <v>55</v>
      </c>
      <c r="H2622" t="s">
        <v>55</v>
      </c>
      <c r="I2622" t="s">
        <v>72</v>
      </c>
      <c r="J2622" t="s">
        <v>149</v>
      </c>
      <c r="K2622">
        <v>11.975396</v>
      </c>
      <c r="L2622">
        <v>3.647688</v>
      </c>
      <c r="M2622">
        <v>5.7770000000000001</v>
      </c>
      <c r="N2622">
        <v>21.178999999999998</v>
      </c>
      <c r="O2622" t="s">
        <v>57</v>
      </c>
      <c r="P2622" t="s">
        <v>5917</v>
      </c>
      <c r="Q2622">
        <v>9.2029999999999994</v>
      </c>
      <c r="R2622">
        <v>6.1980000000000004</v>
      </c>
      <c r="S2622">
        <v>4646</v>
      </c>
      <c r="T2622">
        <v>1563</v>
      </c>
      <c r="U2622">
        <v>2242</v>
      </c>
      <c r="V2622">
        <v>8217</v>
      </c>
      <c r="W2622">
        <v>154</v>
      </c>
      <c r="X2622">
        <v>17</v>
      </c>
      <c r="Y2622">
        <v>0</v>
      </c>
      <c r="Z2622">
        <v>0</v>
      </c>
      <c r="AA2622">
        <v>0</v>
      </c>
      <c r="AB2622">
        <v>1</v>
      </c>
      <c r="AC2622" t="s">
        <v>1102</v>
      </c>
      <c r="AD2622" t="s">
        <v>5499</v>
      </c>
      <c r="AE2622">
        <v>1.93</v>
      </c>
    </row>
    <row r="2623" spans="1:31">
      <c r="A2623" t="s">
        <v>5918</v>
      </c>
      <c r="B2623">
        <v>2012</v>
      </c>
      <c r="C2623" t="s">
        <v>5499</v>
      </c>
      <c r="D2623" t="s">
        <v>523</v>
      </c>
      <c r="E2623" t="s">
        <v>55</v>
      </c>
      <c r="F2623" t="s">
        <v>55</v>
      </c>
      <c r="G2623" t="s">
        <v>55</v>
      </c>
      <c r="H2623" t="s">
        <v>55</v>
      </c>
      <c r="I2623" t="s">
        <v>72</v>
      </c>
      <c r="J2623" t="s">
        <v>153</v>
      </c>
      <c r="K2623">
        <v>11.517154</v>
      </c>
      <c r="L2623">
        <v>3.1154809999999999</v>
      </c>
      <c r="M2623">
        <v>6.1260000000000003</v>
      </c>
      <c r="N2623">
        <v>19.190000000000001</v>
      </c>
      <c r="O2623" t="s">
        <v>57</v>
      </c>
      <c r="P2623" t="s">
        <v>5919</v>
      </c>
      <c r="Q2623">
        <v>7.673</v>
      </c>
      <c r="R2623">
        <v>5.391</v>
      </c>
      <c r="S2623">
        <v>4222</v>
      </c>
      <c r="T2623">
        <v>1194</v>
      </c>
      <c r="U2623">
        <v>2246</v>
      </c>
      <c r="V2623">
        <v>7034</v>
      </c>
      <c r="W2623">
        <v>163</v>
      </c>
      <c r="X2623">
        <v>20</v>
      </c>
      <c r="Y2623">
        <v>0</v>
      </c>
      <c r="Z2623">
        <v>0</v>
      </c>
      <c r="AA2623">
        <v>0</v>
      </c>
      <c r="AB2623">
        <v>1</v>
      </c>
      <c r="AC2623" t="s">
        <v>63</v>
      </c>
      <c r="AD2623" t="s">
        <v>5499</v>
      </c>
      <c r="AE2623">
        <v>1.54</v>
      </c>
    </row>
    <row r="2624" spans="1:31">
      <c r="A2624" t="s">
        <v>5920</v>
      </c>
      <c r="B2624">
        <v>2012</v>
      </c>
      <c r="C2624" t="s">
        <v>5921</v>
      </c>
      <c r="D2624" t="s">
        <v>55</v>
      </c>
      <c r="E2624" t="s">
        <v>55</v>
      </c>
      <c r="F2624" t="s">
        <v>55</v>
      </c>
      <c r="G2624" t="s">
        <v>55</v>
      </c>
      <c r="H2624" t="s">
        <v>56</v>
      </c>
      <c r="I2624" t="s">
        <v>55</v>
      </c>
      <c r="J2624" t="s">
        <v>55</v>
      </c>
      <c r="K2624">
        <v>8.17408</v>
      </c>
      <c r="L2624">
        <v>3.7549809999999999</v>
      </c>
      <c r="M2624">
        <v>2.4689999999999999</v>
      </c>
      <c r="N2624">
        <v>18.884</v>
      </c>
      <c r="O2624" t="s">
        <v>57</v>
      </c>
      <c r="P2624" t="s">
        <v>5922</v>
      </c>
      <c r="Q2624">
        <v>10.71</v>
      </c>
      <c r="R2624">
        <v>5.7050000000000001</v>
      </c>
      <c r="S2624">
        <v>1781</v>
      </c>
      <c r="T2624">
        <v>821</v>
      </c>
      <c r="U2624">
        <v>538</v>
      </c>
      <c r="V2624">
        <v>4114</v>
      </c>
      <c r="W2624">
        <v>61</v>
      </c>
      <c r="X2624">
        <v>5</v>
      </c>
      <c r="Y2624">
        <v>0</v>
      </c>
      <c r="Z2624">
        <v>0</v>
      </c>
      <c r="AA2624">
        <v>0</v>
      </c>
      <c r="AB2624">
        <v>1</v>
      </c>
      <c r="AC2624" t="s">
        <v>456</v>
      </c>
      <c r="AD2624" t="s">
        <v>5921</v>
      </c>
      <c r="AE2624">
        <v>1.1299999999999999</v>
      </c>
    </row>
    <row r="2625" spans="1:31">
      <c r="A2625" t="s">
        <v>5923</v>
      </c>
      <c r="B2625">
        <v>2012</v>
      </c>
      <c r="C2625" t="s">
        <v>5921</v>
      </c>
      <c r="D2625" t="s">
        <v>55</v>
      </c>
      <c r="E2625" t="s">
        <v>55</v>
      </c>
      <c r="F2625" t="s">
        <v>55</v>
      </c>
      <c r="G2625" t="s">
        <v>55</v>
      </c>
      <c r="H2625" t="s">
        <v>56</v>
      </c>
      <c r="I2625" t="s">
        <v>61</v>
      </c>
      <c r="J2625" t="s">
        <v>55</v>
      </c>
      <c r="K2625">
        <v>12.694087</v>
      </c>
      <c r="L2625">
        <v>7.5505800000000001</v>
      </c>
      <c r="M2625">
        <v>2.2160000000000002</v>
      </c>
      <c r="N2625">
        <v>35.088999999999999</v>
      </c>
      <c r="O2625" t="s">
        <v>57</v>
      </c>
      <c r="P2625" t="s">
        <v>5924</v>
      </c>
      <c r="Q2625">
        <v>22.395</v>
      </c>
      <c r="R2625">
        <v>10.478</v>
      </c>
      <c r="S2625">
        <v>1290</v>
      </c>
      <c r="T2625">
        <v>758</v>
      </c>
      <c r="U2625">
        <v>225</v>
      </c>
      <c r="V2625">
        <v>3566</v>
      </c>
      <c r="W2625">
        <v>35</v>
      </c>
      <c r="X2625">
        <v>3</v>
      </c>
      <c r="Y2625">
        <v>0</v>
      </c>
      <c r="Z2625">
        <v>0</v>
      </c>
      <c r="AA2625">
        <v>0</v>
      </c>
      <c r="AB2625">
        <v>1</v>
      </c>
      <c r="AC2625" t="s">
        <v>3360</v>
      </c>
      <c r="AD2625" t="s">
        <v>5921</v>
      </c>
      <c r="AE2625">
        <v>1.75</v>
      </c>
    </row>
    <row r="2626" spans="1:31">
      <c r="A2626" t="s">
        <v>5925</v>
      </c>
      <c r="B2626">
        <v>2012</v>
      </c>
      <c r="C2626" t="s">
        <v>5921</v>
      </c>
      <c r="D2626" t="s">
        <v>55</v>
      </c>
      <c r="E2626" t="s">
        <v>55</v>
      </c>
      <c r="F2626" t="s">
        <v>55</v>
      </c>
      <c r="G2626" t="s">
        <v>55</v>
      </c>
      <c r="H2626" t="s">
        <v>65</v>
      </c>
      <c r="I2626" t="s">
        <v>55</v>
      </c>
      <c r="J2626" t="s">
        <v>55</v>
      </c>
      <c r="K2626">
        <v>16.442858000000001</v>
      </c>
      <c r="L2626">
        <v>3.680704</v>
      </c>
      <c r="M2626">
        <v>9.8369999999999997</v>
      </c>
      <c r="N2626">
        <v>25.088999999999999</v>
      </c>
      <c r="O2626" t="s">
        <v>57</v>
      </c>
      <c r="P2626" t="s">
        <v>5926</v>
      </c>
      <c r="Q2626">
        <v>8.6470000000000002</v>
      </c>
      <c r="R2626">
        <v>6.6050000000000004</v>
      </c>
      <c r="S2626">
        <v>9509</v>
      </c>
      <c r="T2626">
        <v>2220</v>
      </c>
      <c r="U2626">
        <v>5689</v>
      </c>
      <c r="V2626">
        <v>14509</v>
      </c>
      <c r="W2626">
        <v>215</v>
      </c>
      <c r="X2626">
        <v>43</v>
      </c>
      <c r="Y2626">
        <v>0</v>
      </c>
      <c r="Z2626">
        <v>0</v>
      </c>
      <c r="AA2626">
        <v>0</v>
      </c>
      <c r="AB2626">
        <v>1</v>
      </c>
      <c r="AC2626" t="s">
        <v>1099</v>
      </c>
      <c r="AD2626" t="s">
        <v>5921</v>
      </c>
      <c r="AE2626">
        <v>2.11</v>
      </c>
    </row>
    <row r="2627" spans="1:31">
      <c r="A2627" t="s">
        <v>5927</v>
      </c>
      <c r="B2627">
        <v>2012</v>
      </c>
      <c r="C2627" t="s">
        <v>5921</v>
      </c>
      <c r="D2627" t="s">
        <v>55</v>
      </c>
      <c r="E2627" t="s">
        <v>55</v>
      </c>
      <c r="F2627" t="s">
        <v>55</v>
      </c>
      <c r="G2627" t="s">
        <v>55</v>
      </c>
      <c r="H2627" t="s">
        <v>65</v>
      </c>
      <c r="I2627" t="s">
        <v>61</v>
      </c>
      <c r="J2627" t="s">
        <v>55</v>
      </c>
      <c r="K2627">
        <v>20.187956</v>
      </c>
      <c r="L2627">
        <v>5.1824969999999997</v>
      </c>
      <c r="M2627">
        <v>10.956</v>
      </c>
      <c r="N2627">
        <v>32.491</v>
      </c>
      <c r="O2627" t="s">
        <v>57</v>
      </c>
      <c r="P2627" t="s">
        <v>5928</v>
      </c>
      <c r="Q2627">
        <v>12.303000000000001</v>
      </c>
      <c r="R2627">
        <v>9.2319999999999993</v>
      </c>
      <c r="S2627">
        <v>6532</v>
      </c>
      <c r="T2627">
        <v>1714</v>
      </c>
      <c r="U2627">
        <v>3545</v>
      </c>
      <c r="V2627">
        <v>10513</v>
      </c>
      <c r="W2627">
        <v>140</v>
      </c>
      <c r="X2627">
        <v>31</v>
      </c>
      <c r="Y2627">
        <v>0</v>
      </c>
      <c r="Z2627">
        <v>0</v>
      </c>
      <c r="AA2627">
        <v>0</v>
      </c>
      <c r="AB2627">
        <v>1</v>
      </c>
      <c r="AC2627" t="s">
        <v>1073</v>
      </c>
      <c r="AD2627" t="s">
        <v>5921</v>
      </c>
      <c r="AE2627">
        <v>2.3199999999999998</v>
      </c>
    </row>
    <row r="2628" spans="1:31">
      <c r="A2628" t="s">
        <v>5929</v>
      </c>
      <c r="B2628">
        <v>2012</v>
      </c>
      <c r="C2628" t="s">
        <v>5921</v>
      </c>
      <c r="D2628" t="s">
        <v>55</v>
      </c>
      <c r="E2628" t="s">
        <v>55</v>
      </c>
      <c r="F2628" t="s">
        <v>55</v>
      </c>
      <c r="G2628" t="s">
        <v>55</v>
      </c>
      <c r="H2628" t="s">
        <v>65</v>
      </c>
      <c r="I2628" t="s">
        <v>72</v>
      </c>
      <c r="J2628" t="s">
        <v>55</v>
      </c>
      <c r="K2628">
        <v>11.686477</v>
      </c>
      <c r="L2628">
        <v>4.1082330000000002</v>
      </c>
      <c r="M2628">
        <v>4.9210000000000003</v>
      </c>
      <c r="N2628">
        <v>22.376999999999999</v>
      </c>
      <c r="O2628" t="s">
        <v>57</v>
      </c>
      <c r="P2628" t="s">
        <v>5930</v>
      </c>
      <c r="Q2628">
        <v>10.69</v>
      </c>
      <c r="R2628">
        <v>6.766</v>
      </c>
      <c r="S2628">
        <v>2977</v>
      </c>
      <c r="T2628">
        <v>1102</v>
      </c>
      <c r="U2628">
        <v>1254</v>
      </c>
      <c r="V2628">
        <v>5701</v>
      </c>
      <c r="W2628">
        <v>75</v>
      </c>
      <c r="X2628">
        <v>12</v>
      </c>
      <c r="Y2628">
        <v>0</v>
      </c>
      <c r="Z2628">
        <v>0</v>
      </c>
      <c r="AA2628">
        <v>0</v>
      </c>
      <c r="AB2628">
        <v>1</v>
      </c>
      <c r="AC2628" t="s">
        <v>3374</v>
      </c>
      <c r="AD2628" t="s">
        <v>5921</v>
      </c>
      <c r="AE2628">
        <v>1.21</v>
      </c>
    </row>
    <row r="2629" spans="1:31">
      <c r="A2629" t="s">
        <v>5931</v>
      </c>
      <c r="B2629">
        <v>2012</v>
      </c>
      <c r="C2629" t="s">
        <v>5921</v>
      </c>
      <c r="D2629" t="s">
        <v>55</v>
      </c>
      <c r="E2629" t="s">
        <v>55</v>
      </c>
      <c r="F2629" t="s">
        <v>55</v>
      </c>
      <c r="G2629" t="s">
        <v>55</v>
      </c>
      <c r="H2629" t="s">
        <v>76</v>
      </c>
      <c r="I2629" t="s">
        <v>55</v>
      </c>
      <c r="J2629" t="s">
        <v>55</v>
      </c>
      <c r="K2629">
        <v>15.949249</v>
      </c>
      <c r="L2629">
        <v>2.2852359999999998</v>
      </c>
      <c r="M2629">
        <v>11.696999999999999</v>
      </c>
      <c r="N2629">
        <v>21.004999999999999</v>
      </c>
      <c r="O2629" t="s">
        <v>57</v>
      </c>
      <c r="P2629" t="s">
        <v>5932</v>
      </c>
      <c r="Q2629">
        <v>5.056</v>
      </c>
      <c r="R2629">
        <v>4.2519999999999998</v>
      </c>
      <c r="S2629">
        <v>15210</v>
      </c>
      <c r="T2629">
        <v>2371</v>
      </c>
      <c r="U2629">
        <v>11155</v>
      </c>
      <c r="V2629">
        <v>20031</v>
      </c>
      <c r="W2629">
        <v>387</v>
      </c>
      <c r="X2629">
        <v>82</v>
      </c>
      <c r="Y2629">
        <v>0</v>
      </c>
      <c r="Z2629">
        <v>0</v>
      </c>
      <c r="AA2629">
        <v>0</v>
      </c>
      <c r="AB2629">
        <v>1</v>
      </c>
      <c r="AC2629" t="s">
        <v>656</v>
      </c>
      <c r="AD2629" t="s">
        <v>5921</v>
      </c>
      <c r="AE2629">
        <v>1.5</v>
      </c>
    </row>
    <row r="2630" spans="1:31">
      <c r="A2630" t="s">
        <v>5933</v>
      </c>
      <c r="B2630">
        <v>2012</v>
      </c>
      <c r="C2630" t="s">
        <v>5921</v>
      </c>
      <c r="D2630" t="s">
        <v>55</v>
      </c>
      <c r="E2630" t="s">
        <v>55</v>
      </c>
      <c r="F2630" t="s">
        <v>55</v>
      </c>
      <c r="G2630" t="s">
        <v>55</v>
      </c>
      <c r="H2630" t="s">
        <v>76</v>
      </c>
      <c r="I2630" t="s">
        <v>61</v>
      </c>
      <c r="J2630" t="s">
        <v>55</v>
      </c>
      <c r="K2630">
        <v>20.753717000000002</v>
      </c>
      <c r="L2630">
        <v>3.864268</v>
      </c>
      <c r="M2630">
        <v>13.627000000000001</v>
      </c>
      <c r="N2630">
        <v>29.507000000000001</v>
      </c>
      <c r="O2630" t="s">
        <v>57</v>
      </c>
      <c r="P2630" t="s">
        <v>5934</v>
      </c>
      <c r="Q2630">
        <v>8.7530000000000001</v>
      </c>
      <c r="R2630">
        <v>7.1269999999999998</v>
      </c>
      <c r="S2630">
        <v>9915</v>
      </c>
      <c r="T2630">
        <v>2176</v>
      </c>
      <c r="U2630">
        <v>6510</v>
      </c>
      <c r="V2630">
        <v>14097</v>
      </c>
      <c r="W2630">
        <v>254</v>
      </c>
      <c r="X2630">
        <v>57</v>
      </c>
      <c r="Y2630">
        <v>0</v>
      </c>
      <c r="Z2630">
        <v>0</v>
      </c>
      <c r="AA2630">
        <v>0</v>
      </c>
      <c r="AB2630">
        <v>1</v>
      </c>
      <c r="AC2630" t="s">
        <v>923</v>
      </c>
      <c r="AD2630" t="s">
        <v>5921</v>
      </c>
      <c r="AE2630">
        <v>2.2999999999999998</v>
      </c>
    </row>
    <row r="2631" spans="1:31">
      <c r="A2631" t="s">
        <v>5935</v>
      </c>
      <c r="B2631">
        <v>2012</v>
      </c>
      <c r="C2631" t="s">
        <v>5921</v>
      </c>
      <c r="D2631" t="s">
        <v>55</v>
      </c>
      <c r="E2631" t="s">
        <v>55</v>
      </c>
      <c r="F2631" t="s">
        <v>55</v>
      </c>
      <c r="G2631" t="s">
        <v>55</v>
      </c>
      <c r="H2631" t="s">
        <v>76</v>
      </c>
      <c r="I2631" t="s">
        <v>72</v>
      </c>
      <c r="J2631" t="s">
        <v>55</v>
      </c>
      <c r="K2631">
        <v>11.126052</v>
      </c>
      <c r="L2631">
        <v>2.3112249999999999</v>
      </c>
      <c r="M2631">
        <v>6.9989999999999997</v>
      </c>
      <c r="N2631">
        <v>16.541</v>
      </c>
      <c r="O2631" t="s">
        <v>57</v>
      </c>
      <c r="P2631" t="s">
        <v>5936</v>
      </c>
      <c r="Q2631">
        <v>5.415</v>
      </c>
      <c r="R2631">
        <v>4.1269999999999998</v>
      </c>
      <c r="S2631">
        <v>5295</v>
      </c>
      <c r="T2631">
        <v>1152</v>
      </c>
      <c r="U2631">
        <v>3331</v>
      </c>
      <c r="V2631">
        <v>7872</v>
      </c>
      <c r="W2631">
        <v>133</v>
      </c>
      <c r="X2631">
        <v>25</v>
      </c>
      <c r="Y2631">
        <v>0</v>
      </c>
      <c r="Z2631">
        <v>0</v>
      </c>
      <c r="AA2631">
        <v>0</v>
      </c>
      <c r="AB2631">
        <v>1</v>
      </c>
      <c r="AC2631" t="s">
        <v>567</v>
      </c>
      <c r="AD2631" t="s">
        <v>5921</v>
      </c>
      <c r="AE2631">
        <v>0.71</v>
      </c>
    </row>
    <row r="2632" spans="1:31">
      <c r="A2632" t="s">
        <v>5937</v>
      </c>
      <c r="B2632">
        <v>2012</v>
      </c>
      <c r="C2632" t="s">
        <v>5921</v>
      </c>
      <c r="D2632" t="s">
        <v>55</v>
      </c>
      <c r="E2632" t="s">
        <v>55</v>
      </c>
      <c r="F2632" t="s">
        <v>55</v>
      </c>
      <c r="G2632" t="s">
        <v>55</v>
      </c>
      <c r="H2632" t="s">
        <v>86</v>
      </c>
      <c r="I2632" t="s">
        <v>55</v>
      </c>
      <c r="J2632" t="s">
        <v>55</v>
      </c>
      <c r="K2632">
        <v>16.126277000000002</v>
      </c>
      <c r="L2632">
        <v>2.0052729999999999</v>
      </c>
      <c r="M2632">
        <v>12.365</v>
      </c>
      <c r="N2632">
        <v>20.495000000000001</v>
      </c>
      <c r="O2632" t="s">
        <v>57</v>
      </c>
      <c r="P2632" t="s">
        <v>5938</v>
      </c>
      <c r="Q2632">
        <v>4.3680000000000003</v>
      </c>
      <c r="R2632">
        <v>3.7610000000000001</v>
      </c>
      <c r="S2632">
        <v>13373</v>
      </c>
      <c r="T2632">
        <v>1563</v>
      </c>
      <c r="U2632">
        <v>10254</v>
      </c>
      <c r="V2632">
        <v>16996</v>
      </c>
      <c r="W2632">
        <v>402</v>
      </c>
      <c r="X2632">
        <v>81</v>
      </c>
      <c r="Y2632">
        <v>0</v>
      </c>
      <c r="Z2632">
        <v>0</v>
      </c>
      <c r="AA2632">
        <v>0</v>
      </c>
      <c r="AB2632">
        <v>1</v>
      </c>
      <c r="AC2632" t="s">
        <v>161</v>
      </c>
      <c r="AD2632" t="s">
        <v>5921</v>
      </c>
      <c r="AE2632">
        <v>1.19</v>
      </c>
    </row>
    <row r="2633" spans="1:31">
      <c r="A2633" t="s">
        <v>5939</v>
      </c>
      <c r="B2633">
        <v>2012</v>
      </c>
      <c r="C2633" t="s">
        <v>5921</v>
      </c>
      <c r="D2633" t="s">
        <v>55</v>
      </c>
      <c r="E2633" t="s">
        <v>55</v>
      </c>
      <c r="F2633" t="s">
        <v>55</v>
      </c>
      <c r="G2633" t="s">
        <v>55</v>
      </c>
      <c r="H2633" t="s">
        <v>86</v>
      </c>
      <c r="I2633" t="s">
        <v>61</v>
      </c>
      <c r="J2633" t="s">
        <v>55</v>
      </c>
      <c r="K2633">
        <v>19.203465999999999</v>
      </c>
      <c r="L2633">
        <v>2.8261180000000001</v>
      </c>
      <c r="M2633">
        <v>13.927</v>
      </c>
      <c r="N2633">
        <v>25.442</v>
      </c>
      <c r="O2633" t="s">
        <v>57</v>
      </c>
      <c r="P2633" t="s">
        <v>5940</v>
      </c>
      <c r="Q2633">
        <v>6.2380000000000004</v>
      </c>
      <c r="R2633">
        <v>5.2770000000000001</v>
      </c>
      <c r="S2633">
        <v>7792</v>
      </c>
      <c r="T2633">
        <v>1174</v>
      </c>
      <c r="U2633">
        <v>5651</v>
      </c>
      <c r="V2633">
        <v>10323</v>
      </c>
      <c r="W2633">
        <v>250</v>
      </c>
      <c r="X2633">
        <v>57</v>
      </c>
      <c r="Y2633">
        <v>0</v>
      </c>
      <c r="Z2633">
        <v>0</v>
      </c>
      <c r="AA2633">
        <v>0</v>
      </c>
      <c r="AB2633">
        <v>1</v>
      </c>
      <c r="AC2633" t="s">
        <v>215</v>
      </c>
      <c r="AD2633" t="s">
        <v>5921</v>
      </c>
      <c r="AE2633">
        <v>1.28</v>
      </c>
    </row>
    <row r="2634" spans="1:31">
      <c r="A2634" t="s">
        <v>5941</v>
      </c>
      <c r="B2634">
        <v>2012</v>
      </c>
      <c r="C2634" t="s">
        <v>5921</v>
      </c>
      <c r="D2634" t="s">
        <v>55</v>
      </c>
      <c r="E2634" t="s">
        <v>55</v>
      </c>
      <c r="F2634" t="s">
        <v>55</v>
      </c>
      <c r="G2634" t="s">
        <v>55</v>
      </c>
      <c r="H2634" t="s">
        <v>86</v>
      </c>
      <c r="I2634" t="s">
        <v>72</v>
      </c>
      <c r="J2634" t="s">
        <v>55</v>
      </c>
      <c r="K2634">
        <v>13.178302</v>
      </c>
      <c r="L2634">
        <v>3.2170519999999998</v>
      </c>
      <c r="M2634">
        <v>7.5119999999999996</v>
      </c>
      <c r="N2634">
        <v>20.905000000000001</v>
      </c>
      <c r="O2634" t="s">
        <v>57</v>
      </c>
      <c r="P2634" t="s">
        <v>5942</v>
      </c>
      <c r="Q2634">
        <v>7.7270000000000003</v>
      </c>
      <c r="R2634">
        <v>5.6669999999999998</v>
      </c>
      <c r="S2634">
        <v>5581</v>
      </c>
      <c r="T2634">
        <v>1317</v>
      </c>
      <c r="U2634">
        <v>3181</v>
      </c>
      <c r="V2634">
        <v>8854</v>
      </c>
      <c r="W2634">
        <v>152</v>
      </c>
      <c r="X2634">
        <v>24</v>
      </c>
      <c r="Y2634">
        <v>0</v>
      </c>
      <c r="Z2634">
        <v>0</v>
      </c>
      <c r="AA2634">
        <v>0</v>
      </c>
      <c r="AB2634">
        <v>1</v>
      </c>
      <c r="AC2634" t="s">
        <v>318</v>
      </c>
      <c r="AD2634" t="s">
        <v>5921</v>
      </c>
      <c r="AE2634">
        <v>1.37</v>
      </c>
    </row>
    <row r="2635" spans="1:31">
      <c r="A2635" t="s">
        <v>5943</v>
      </c>
      <c r="B2635">
        <v>2012</v>
      </c>
      <c r="C2635" t="s">
        <v>5921</v>
      </c>
      <c r="D2635" t="s">
        <v>55</v>
      </c>
      <c r="E2635" t="s">
        <v>55</v>
      </c>
      <c r="F2635" t="s">
        <v>55</v>
      </c>
      <c r="G2635" t="s">
        <v>55</v>
      </c>
      <c r="H2635" t="s">
        <v>96</v>
      </c>
      <c r="I2635" t="s">
        <v>55</v>
      </c>
      <c r="J2635" t="s">
        <v>55</v>
      </c>
      <c r="K2635">
        <v>14.480555000000001</v>
      </c>
      <c r="L2635">
        <v>1.8430660000000001</v>
      </c>
      <c r="M2635">
        <v>11.036</v>
      </c>
      <c r="N2635">
        <v>18.513000000000002</v>
      </c>
      <c r="O2635" t="s">
        <v>57</v>
      </c>
      <c r="P2635" t="s">
        <v>5944</v>
      </c>
      <c r="Q2635">
        <v>4.032</v>
      </c>
      <c r="R2635">
        <v>3.444</v>
      </c>
      <c r="S2635">
        <v>13639</v>
      </c>
      <c r="T2635">
        <v>1983</v>
      </c>
      <c r="U2635">
        <v>10395</v>
      </c>
      <c r="V2635">
        <v>17437</v>
      </c>
      <c r="W2635">
        <v>416</v>
      </c>
      <c r="X2635">
        <v>76</v>
      </c>
      <c r="Y2635">
        <v>0</v>
      </c>
      <c r="Z2635">
        <v>0</v>
      </c>
      <c r="AA2635">
        <v>0</v>
      </c>
      <c r="AB2635">
        <v>1</v>
      </c>
      <c r="AC2635" t="s">
        <v>161</v>
      </c>
      <c r="AD2635" t="s">
        <v>5921</v>
      </c>
      <c r="AE2635">
        <v>1.1399999999999999</v>
      </c>
    </row>
    <row r="2636" spans="1:31">
      <c r="A2636" t="s">
        <v>5945</v>
      </c>
      <c r="B2636">
        <v>2012</v>
      </c>
      <c r="C2636" t="s">
        <v>5921</v>
      </c>
      <c r="D2636" t="s">
        <v>55</v>
      </c>
      <c r="E2636" t="s">
        <v>55</v>
      </c>
      <c r="F2636" t="s">
        <v>55</v>
      </c>
      <c r="G2636" t="s">
        <v>55</v>
      </c>
      <c r="H2636" t="s">
        <v>96</v>
      </c>
      <c r="I2636" t="s">
        <v>61</v>
      </c>
      <c r="J2636" t="s">
        <v>55</v>
      </c>
      <c r="K2636">
        <v>15.366173</v>
      </c>
      <c r="L2636">
        <v>2.5941939999999999</v>
      </c>
      <c r="M2636">
        <v>10.6</v>
      </c>
      <c r="N2636">
        <v>21.224</v>
      </c>
      <c r="O2636" t="s">
        <v>57</v>
      </c>
      <c r="P2636" t="s">
        <v>5946</v>
      </c>
      <c r="Q2636">
        <v>5.8579999999999997</v>
      </c>
      <c r="R2636">
        <v>4.766</v>
      </c>
      <c r="S2636">
        <v>7703</v>
      </c>
      <c r="T2636">
        <v>1497</v>
      </c>
      <c r="U2636">
        <v>5314</v>
      </c>
      <c r="V2636">
        <v>10640</v>
      </c>
      <c r="W2636">
        <v>248</v>
      </c>
      <c r="X2636">
        <v>45</v>
      </c>
      <c r="Y2636">
        <v>0</v>
      </c>
      <c r="Z2636">
        <v>0</v>
      </c>
      <c r="AA2636">
        <v>0</v>
      </c>
      <c r="AB2636">
        <v>1</v>
      </c>
      <c r="AC2636" t="s">
        <v>314</v>
      </c>
      <c r="AD2636" t="s">
        <v>5921</v>
      </c>
      <c r="AE2636">
        <v>1.28</v>
      </c>
    </row>
    <row r="2637" spans="1:31">
      <c r="A2637" t="s">
        <v>5947</v>
      </c>
      <c r="B2637">
        <v>2012</v>
      </c>
      <c r="C2637" t="s">
        <v>5921</v>
      </c>
      <c r="D2637" t="s">
        <v>55</v>
      </c>
      <c r="E2637" t="s">
        <v>55</v>
      </c>
      <c r="F2637" t="s">
        <v>55</v>
      </c>
      <c r="G2637" t="s">
        <v>55</v>
      </c>
      <c r="H2637" t="s">
        <v>96</v>
      </c>
      <c r="I2637" t="s">
        <v>72</v>
      </c>
      <c r="J2637" t="s">
        <v>55</v>
      </c>
      <c r="K2637">
        <v>13.472783</v>
      </c>
      <c r="L2637">
        <v>2.7895050000000001</v>
      </c>
      <c r="M2637">
        <v>8.4619999999999997</v>
      </c>
      <c r="N2637">
        <v>19.981000000000002</v>
      </c>
      <c r="O2637" t="s">
        <v>57</v>
      </c>
      <c r="P2637" t="s">
        <v>5948</v>
      </c>
      <c r="Q2637">
        <v>6.508</v>
      </c>
      <c r="R2637">
        <v>5.0110000000000001</v>
      </c>
      <c r="S2637">
        <v>5936</v>
      </c>
      <c r="T2637">
        <v>1326</v>
      </c>
      <c r="U2637">
        <v>3728</v>
      </c>
      <c r="V2637">
        <v>8803</v>
      </c>
      <c r="W2637">
        <v>168</v>
      </c>
      <c r="X2637">
        <v>31</v>
      </c>
      <c r="Y2637">
        <v>0</v>
      </c>
      <c r="Z2637">
        <v>0</v>
      </c>
      <c r="AA2637">
        <v>0</v>
      </c>
      <c r="AB2637">
        <v>1</v>
      </c>
      <c r="AC2637" t="s">
        <v>123</v>
      </c>
      <c r="AD2637" t="s">
        <v>5921</v>
      </c>
      <c r="AE2637">
        <v>1.1100000000000001</v>
      </c>
    </row>
    <row r="2638" spans="1:31">
      <c r="A2638" t="s">
        <v>5949</v>
      </c>
      <c r="B2638">
        <v>2012</v>
      </c>
      <c r="C2638" t="s">
        <v>5921</v>
      </c>
      <c r="D2638" t="s">
        <v>55</v>
      </c>
      <c r="E2638" t="s">
        <v>55</v>
      </c>
      <c r="F2638" t="s">
        <v>55</v>
      </c>
      <c r="G2638" t="s">
        <v>55</v>
      </c>
      <c r="H2638" t="s">
        <v>105</v>
      </c>
      <c r="I2638" t="s">
        <v>55</v>
      </c>
      <c r="J2638" t="s">
        <v>55</v>
      </c>
      <c r="K2638">
        <v>13.787532000000001</v>
      </c>
      <c r="L2638">
        <v>2.9134359999999999</v>
      </c>
      <c r="M2638">
        <v>8.5559999999999992</v>
      </c>
      <c r="N2638">
        <v>20.611999999999998</v>
      </c>
      <c r="O2638" t="s">
        <v>57</v>
      </c>
      <c r="P2638" t="s">
        <v>5950</v>
      </c>
      <c r="Q2638">
        <v>6.8250000000000002</v>
      </c>
      <c r="R2638">
        <v>5.2320000000000002</v>
      </c>
      <c r="S2638">
        <v>8063</v>
      </c>
      <c r="T2638">
        <v>1694</v>
      </c>
      <c r="U2638">
        <v>5004</v>
      </c>
      <c r="V2638">
        <v>12054</v>
      </c>
      <c r="W2638">
        <v>277</v>
      </c>
      <c r="X2638">
        <v>42</v>
      </c>
      <c r="Y2638">
        <v>0</v>
      </c>
      <c r="Z2638">
        <v>0</v>
      </c>
      <c r="AA2638">
        <v>0</v>
      </c>
      <c r="AB2638">
        <v>1</v>
      </c>
      <c r="AC2638" t="s">
        <v>1093</v>
      </c>
      <c r="AD2638" t="s">
        <v>5921</v>
      </c>
      <c r="AE2638">
        <v>1.97</v>
      </c>
    </row>
    <row r="2639" spans="1:31">
      <c r="A2639" t="s">
        <v>5951</v>
      </c>
      <c r="B2639">
        <v>2012</v>
      </c>
      <c r="C2639" t="s">
        <v>5921</v>
      </c>
      <c r="D2639" t="s">
        <v>55</v>
      </c>
      <c r="E2639" t="s">
        <v>55</v>
      </c>
      <c r="F2639" t="s">
        <v>55</v>
      </c>
      <c r="G2639" t="s">
        <v>55</v>
      </c>
      <c r="H2639" t="s">
        <v>105</v>
      </c>
      <c r="I2639" t="s">
        <v>61</v>
      </c>
      <c r="J2639" t="s">
        <v>55</v>
      </c>
      <c r="K2639">
        <v>17.116381000000001</v>
      </c>
      <c r="L2639">
        <v>4.4402609999999996</v>
      </c>
      <c r="M2639">
        <v>9.2789999999999999</v>
      </c>
      <c r="N2639">
        <v>27.786999999999999</v>
      </c>
      <c r="O2639" t="s">
        <v>57</v>
      </c>
      <c r="P2639" t="s">
        <v>5952</v>
      </c>
      <c r="Q2639">
        <v>10.670999999999999</v>
      </c>
      <c r="R2639">
        <v>7.8380000000000001</v>
      </c>
      <c r="S2639">
        <v>5332</v>
      </c>
      <c r="T2639">
        <v>1490</v>
      </c>
      <c r="U2639">
        <v>2891</v>
      </c>
      <c r="V2639">
        <v>8657</v>
      </c>
      <c r="W2639">
        <v>169</v>
      </c>
      <c r="X2639">
        <v>25</v>
      </c>
      <c r="Y2639">
        <v>0</v>
      </c>
      <c r="Z2639">
        <v>0</v>
      </c>
      <c r="AA2639">
        <v>0</v>
      </c>
      <c r="AB2639">
        <v>1</v>
      </c>
      <c r="AC2639" t="s">
        <v>318</v>
      </c>
      <c r="AD2639" t="s">
        <v>5921</v>
      </c>
      <c r="AE2639">
        <v>2.33</v>
      </c>
    </row>
    <row r="2640" spans="1:31">
      <c r="A2640" t="s">
        <v>5953</v>
      </c>
      <c r="B2640">
        <v>2012</v>
      </c>
      <c r="C2640" t="s">
        <v>5921</v>
      </c>
      <c r="D2640" t="s">
        <v>55</v>
      </c>
      <c r="E2640" t="s">
        <v>55</v>
      </c>
      <c r="F2640" t="s">
        <v>55</v>
      </c>
      <c r="G2640" t="s">
        <v>55</v>
      </c>
      <c r="H2640" t="s">
        <v>105</v>
      </c>
      <c r="I2640" t="s">
        <v>72</v>
      </c>
      <c r="J2640" t="s">
        <v>55</v>
      </c>
      <c r="K2640">
        <v>9.9929729999999992</v>
      </c>
      <c r="L2640">
        <v>2.7111390000000002</v>
      </c>
      <c r="M2640">
        <v>5.327</v>
      </c>
      <c r="N2640">
        <v>16.690000000000001</v>
      </c>
      <c r="O2640" t="s">
        <v>57</v>
      </c>
      <c r="P2640" t="s">
        <v>5954</v>
      </c>
      <c r="Q2640">
        <v>6.6970000000000001</v>
      </c>
      <c r="R2640">
        <v>4.6660000000000004</v>
      </c>
      <c r="S2640">
        <v>2731</v>
      </c>
      <c r="T2640">
        <v>724</v>
      </c>
      <c r="U2640">
        <v>1456</v>
      </c>
      <c r="V2640">
        <v>4561</v>
      </c>
      <c r="W2640">
        <v>108</v>
      </c>
      <c r="X2640">
        <v>17</v>
      </c>
      <c r="Y2640">
        <v>0</v>
      </c>
      <c r="Z2640">
        <v>0</v>
      </c>
      <c r="AA2640">
        <v>0</v>
      </c>
      <c r="AB2640">
        <v>1</v>
      </c>
      <c r="AC2640" t="s">
        <v>236</v>
      </c>
      <c r="AD2640" t="s">
        <v>5921</v>
      </c>
      <c r="AE2640">
        <v>0.87</v>
      </c>
    </row>
    <row r="2641" spans="1:31">
      <c r="A2641" t="s">
        <v>5955</v>
      </c>
      <c r="B2641">
        <v>2012</v>
      </c>
      <c r="C2641" t="s">
        <v>5921</v>
      </c>
      <c r="D2641" t="s">
        <v>55</v>
      </c>
      <c r="E2641" t="s">
        <v>55</v>
      </c>
      <c r="F2641" t="s">
        <v>55</v>
      </c>
      <c r="G2641" t="s">
        <v>55</v>
      </c>
      <c r="H2641" t="s">
        <v>115</v>
      </c>
      <c r="I2641" t="s">
        <v>55</v>
      </c>
      <c r="J2641" t="s">
        <v>55</v>
      </c>
      <c r="K2641">
        <v>12.948708999999999</v>
      </c>
      <c r="L2641">
        <v>4.1870609999999999</v>
      </c>
      <c r="M2641">
        <v>5.8949999999999996</v>
      </c>
      <c r="N2641">
        <v>23.614999999999998</v>
      </c>
      <c r="O2641" t="s">
        <v>57</v>
      </c>
      <c r="P2641" t="s">
        <v>5956</v>
      </c>
      <c r="Q2641">
        <v>10.666</v>
      </c>
      <c r="R2641">
        <v>7.0529999999999999</v>
      </c>
      <c r="S2641">
        <v>3075</v>
      </c>
      <c r="T2641">
        <v>977</v>
      </c>
      <c r="U2641">
        <v>1400</v>
      </c>
      <c r="V2641">
        <v>5608</v>
      </c>
      <c r="W2641">
        <v>138</v>
      </c>
      <c r="X2641">
        <v>15</v>
      </c>
      <c r="Y2641">
        <v>0</v>
      </c>
      <c r="Z2641">
        <v>0</v>
      </c>
      <c r="AA2641">
        <v>0</v>
      </c>
      <c r="AB2641">
        <v>1</v>
      </c>
      <c r="AC2641" t="s">
        <v>3374</v>
      </c>
      <c r="AD2641" t="s">
        <v>5921</v>
      </c>
      <c r="AE2641">
        <v>2.13</v>
      </c>
    </row>
    <row r="2642" spans="1:31">
      <c r="A2642" t="s">
        <v>5957</v>
      </c>
      <c r="B2642">
        <v>2012</v>
      </c>
      <c r="C2642" t="s">
        <v>5921</v>
      </c>
      <c r="D2642" t="s">
        <v>55</v>
      </c>
      <c r="E2642" t="s">
        <v>55</v>
      </c>
      <c r="F2642" t="s">
        <v>55</v>
      </c>
      <c r="G2642" t="s">
        <v>55</v>
      </c>
      <c r="H2642" t="s">
        <v>115</v>
      </c>
      <c r="I2642" t="s">
        <v>61</v>
      </c>
      <c r="J2642" t="s">
        <v>55</v>
      </c>
      <c r="K2642">
        <v>9.8485809999999994</v>
      </c>
      <c r="L2642">
        <v>4.091399</v>
      </c>
      <c r="M2642">
        <v>3.4079999999999999</v>
      </c>
      <c r="N2642">
        <v>21.087</v>
      </c>
      <c r="O2642" t="s">
        <v>57</v>
      </c>
      <c r="P2642" t="s">
        <v>5958</v>
      </c>
      <c r="Q2642">
        <v>11.239000000000001</v>
      </c>
      <c r="R2642">
        <v>6.44</v>
      </c>
      <c r="S2642">
        <v>1144</v>
      </c>
      <c r="T2642">
        <v>475</v>
      </c>
      <c r="U2642">
        <v>396</v>
      </c>
      <c r="V2642">
        <v>2449</v>
      </c>
      <c r="W2642">
        <v>79</v>
      </c>
      <c r="X2642">
        <v>8</v>
      </c>
      <c r="Y2642">
        <v>0</v>
      </c>
      <c r="Z2642">
        <v>0</v>
      </c>
      <c r="AA2642">
        <v>0</v>
      </c>
      <c r="AB2642">
        <v>1</v>
      </c>
      <c r="AC2642" t="s">
        <v>3377</v>
      </c>
      <c r="AD2642" t="s">
        <v>5921</v>
      </c>
      <c r="AE2642">
        <v>1.47</v>
      </c>
    </row>
    <row r="2643" spans="1:31">
      <c r="A2643" t="s">
        <v>5959</v>
      </c>
      <c r="B2643">
        <v>2012</v>
      </c>
      <c r="C2643" t="s">
        <v>5921</v>
      </c>
      <c r="D2643" t="s">
        <v>55</v>
      </c>
      <c r="E2643" t="s">
        <v>55</v>
      </c>
      <c r="F2643" t="s">
        <v>55</v>
      </c>
      <c r="G2643" t="s">
        <v>55</v>
      </c>
      <c r="H2643" t="s">
        <v>115</v>
      </c>
      <c r="I2643" t="s">
        <v>72</v>
      </c>
      <c r="J2643" t="s">
        <v>55</v>
      </c>
      <c r="K2643">
        <v>15.915478999999999</v>
      </c>
      <c r="L2643">
        <v>7.1585729999999996</v>
      </c>
      <c r="M2643">
        <v>4.7279999999999998</v>
      </c>
      <c r="N2643">
        <v>35.238999999999997</v>
      </c>
      <c r="O2643" t="s">
        <v>57</v>
      </c>
      <c r="P2643" t="s">
        <v>5960</v>
      </c>
      <c r="Q2643">
        <v>19.324000000000002</v>
      </c>
      <c r="R2643">
        <v>11.188000000000001</v>
      </c>
      <c r="S2643">
        <v>1931</v>
      </c>
      <c r="T2643">
        <v>866</v>
      </c>
      <c r="U2643">
        <v>574</v>
      </c>
      <c r="V2643">
        <v>4276</v>
      </c>
      <c r="W2643">
        <v>59</v>
      </c>
      <c r="X2643">
        <v>7</v>
      </c>
      <c r="Y2643">
        <v>0</v>
      </c>
      <c r="Z2643">
        <v>0</v>
      </c>
      <c r="AA2643">
        <v>0</v>
      </c>
      <c r="AB2643">
        <v>1</v>
      </c>
      <c r="AC2643" t="s">
        <v>456</v>
      </c>
      <c r="AD2643" t="s">
        <v>5921</v>
      </c>
      <c r="AE2643">
        <v>2.2200000000000002</v>
      </c>
    </row>
    <row r="2644" spans="1:31">
      <c r="A2644" t="s">
        <v>5961</v>
      </c>
      <c r="B2644">
        <v>2012</v>
      </c>
      <c r="C2644" t="s">
        <v>5921</v>
      </c>
      <c r="D2644" t="s">
        <v>55</v>
      </c>
      <c r="E2644" t="s">
        <v>55</v>
      </c>
      <c r="F2644" t="s">
        <v>55</v>
      </c>
      <c r="G2644" t="s">
        <v>55</v>
      </c>
      <c r="H2644" t="s">
        <v>125</v>
      </c>
      <c r="I2644" t="s">
        <v>55</v>
      </c>
      <c r="J2644" t="s">
        <v>55</v>
      </c>
      <c r="K2644">
        <v>10.856546</v>
      </c>
      <c r="L2644">
        <v>4.4184590000000004</v>
      </c>
      <c r="M2644">
        <v>3.8479999999999999</v>
      </c>
      <c r="N2644">
        <v>22.847000000000001</v>
      </c>
      <c r="O2644" t="s">
        <v>57</v>
      </c>
      <c r="P2644" t="s">
        <v>5962</v>
      </c>
      <c r="Q2644">
        <v>11.991</v>
      </c>
      <c r="R2644">
        <v>7.0090000000000003</v>
      </c>
      <c r="S2644">
        <v>1077</v>
      </c>
      <c r="T2644">
        <v>435</v>
      </c>
      <c r="U2644">
        <v>382</v>
      </c>
      <c r="V2644">
        <v>2266</v>
      </c>
      <c r="W2644">
        <v>70</v>
      </c>
      <c r="X2644">
        <v>9</v>
      </c>
      <c r="Y2644">
        <v>0</v>
      </c>
      <c r="Z2644">
        <v>0</v>
      </c>
      <c r="AA2644">
        <v>0</v>
      </c>
      <c r="AB2644">
        <v>1</v>
      </c>
      <c r="AC2644" t="s">
        <v>3377</v>
      </c>
      <c r="AD2644" t="s">
        <v>5921</v>
      </c>
      <c r="AE2644">
        <v>1.39</v>
      </c>
    </row>
    <row r="2645" spans="1:31">
      <c r="A2645" t="s">
        <v>5963</v>
      </c>
      <c r="B2645">
        <v>2012</v>
      </c>
      <c r="C2645" t="s">
        <v>5921</v>
      </c>
      <c r="D2645" t="s">
        <v>55</v>
      </c>
      <c r="E2645" t="s">
        <v>55</v>
      </c>
      <c r="F2645" t="s">
        <v>55</v>
      </c>
      <c r="G2645" t="s">
        <v>55</v>
      </c>
      <c r="H2645" t="s">
        <v>125</v>
      </c>
      <c r="I2645" t="s">
        <v>61</v>
      </c>
      <c r="J2645" t="s">
        <v>55</v>
      </c>
      <c r="K2645">
        <v>8.8885190000000005</v>
      </c>
      <c r="L2645">
        <v>5.1905729999999997</v>
      </c>
      <c r="M2645">
        <v>1.6879999999999999</v>
      </c>
      <c r="N2645">
        <v>24.78</v>
      </c>
      <c r="O2645" t="s">
        <v>57</v>
      </c>
      <c r="P2645" t="s">
        <v>5964</v>
      </c>
      <c r="Q2645">
        <v>15.891999999999999</v>
      </c>
      <c r="R2645">
        <v>7.2</v>
      </c>
      <c r="S2645">
        <v>491</v>
      </c>
      <c r="T2645">
        <v>279</v>
      </c>
      <c r="U2645">
        <v>93</v>
      </c>
      <c r="V2645">
        <v>1369</v>
      </c>
      <c r="W2645">
        <v>40</v>
      </c>
      <c r="X2645">
        <v>4</v>
      </c>
      <c r="Y2645">
        <v>0</v>
      </c>
      <c r="Z2645">
        <v>0</v>
      </c>
      <c r="AA2645">
        <v>0</v>
      </c>
      <c r="AB2645">
        <v>1</v>
      </c>
      <c r="AC2645" t="s">
        <v>3394</v>
      </c>
      <c r="AD2645" t="s">
        <v>5921</v>
      </c>
      <c r="AE2645">
        <v>1.3</v>
      </c>
    </row>
    <row r="2646" spans="1:31">
      <c r="A2646" t="s">
        <v>5965</v>
      </c>
      <c r="B2646">
        <v>2012</v>
      </c>
      <c r="C2646" t="s">
        <v>5921</v>
      </c>
      <c r="D2646" t="s">
        <v>55</v>
      </c>
      <c r="E2646" t="s">
        <v>55</v>
      </c>
      <c r="F2646" t="s">
        <v>55</v>
      </c>
      <c r="G2646" t="s">
        <v>55</v>
      </c>
      <c r="H2646" t="s">
        <v>125</v>
      </c>
      <c r="I2646" t="s">
        <v>72</v>
      </c>
      <c r="J2646" t="s">
        <v>55</v>
      </c>
      <c r="K2646">
        <v>13.332167</v>
      </c>
      <c r="L2646">
        <v>7.1043339999999997</v>
      </c>
      <c r="M2646">
        <v>2.9990000000000001</v>
      </c>
      <c r="N2646">
        <v>33.56</v>
      </c>
      <c r="O2646" t="s">
        <v>57</v>
      </c>
      <c r="P2646" t="s">
        <v>5966</v>
      </c>
      <c r="Q2646">
        <v>20.228000000000002</v>
      </c>
      <c r="R2646">
        <v>10.333</v>
      </c>
      <c r="S2646">
        <v>586</v>
      </c>
      <c r="T2646">
        <v>304</v>
      </c>
      <c r="U2646">
        <v>132</v>
      </c>
      <c r="V2646">
        <v>1474</v>
      </c>
      <c r="W2646">
        <v>30</v>
      </c>
      <c r="X2646">
        <v>5</v>
      </c>
      <c r="Y2646">
        <v>0</v>
      </c>
      <c r="Z2646">
        <v>0</v>
      </c>
      <c r="AA2646">
        <v>0</v>
      </c>
      <c r="AB2646">
        <v>1</v>
      </c>
      <c r="AC2646" t="s">
        <v>3394</v>
      </c>
      <c r="AD2646" t="s">
        <v>5921</v>
      </c>
      <c r="AE2646">
        <v>1.27</v>
      </c>
    </row>
    <row r="2647" spans="1:31">
      <c r="A2647" t="s">
        <v>5967</v>
      </c>
      <c r="B2647">
        <v>2012</v>
      </c>
      <c r="C2647" t="s">
        <v>5921</v>
      </c>
      <c r="D2647" t="s">
        <v>55</v>
      </c>
      <c r="E2647" t="s">
        <v>55</v>
      </c>
      <c r="F2647" t="s">
        <v>55</v>
      </c>
      <c r="G2647" t="s">
        <v>55</v>
      </c>
      <c r="H2647" t="s">
        <v>55</v>
      </c>
      <c r="I2647" t="s">
        <v>55</v>
      </c>
      <c r="J2647" t="s">
        <v>55</v>
      </c>
      <c r="K2647">
        <v>14.795201</v>
      </c>
      <c r="L2647">
        <v>0.97963500000000003</v>
      </c>
      <c r="M2647">
        <v>12.917999999999999</v>
      </c>
      <c r="N2647">
        <v>16.831</v>
      </c>
      <c r="O2647" t="s">
        <v>57</v>
      </c>
      <c r="P2647" t="s">
        <v>5968</v>
      </c>
      <c r="Q2647">
        <v>2.036</v>
      </c>
      <c r="R2647">
        <v>1.877</v>
      </c>
      <c r="S2647">
        <v>65726</v>
      </c>
      <c r="T2647">
        <v>4699</v>
      </c>
      <c r="U2647">
        <v>57387</v>
      </c>
      <c r="V2647">
        <v>74772</v>
      </c>
      <c r="W2647">
        <v>1966</v>
      </c>
      <c r="X2647">
        <v>353</v>
      </c>
      <c r="Y2647">
        <v>0</v>
      </c>
      <c r="Z2647">
        <v>0</v>
      </c>
      <c r="AA2647">
        <v>0</v>
      </c>
      <c r="AB2647">
        <v>1</v>
      </c>
      <c r="AC2647" t="s">
        <v>5969</v>
      </c>
      <c r="AD2647" t="s">
        <v>5921</v>
      </c>
      <c r="AE2647">
        <v>1.5</v>
      </c>
    </row>
    <row r="2648" spans="1:31">
      <c r="A2648" t="s">
        <v>5970</v>
      </c>
      <c r="B2648">
        <v>2012</v>
      </c>
      <c r="C2648" t="s">
        <v>5921</v>
      </c>
      <c r="D2648" t="s">
        <v>55</v>
      </c>
      <c r="E2648" t="s">
        <v>55</v>
      </c>
      <c r="F2648" t="s">
        <v>55</v>
      </c>
      <c r="G2648" t="s">
        <v>55</v>
      </c>
      <c r="H2648" t="s">
        <v>55</v>
      </c>
      <c r="I2648" t="s">
        <v>55</v>
      </c>
      <c r="J2648" t="s">
        <v>137</v>
      </c>
      <c r="K2648">
        <v>6.5405170000000004</v>
      </c>
      <c r="L2648">
        <v>2.0720149999999999</v>
      </c>
      <c r="M2648">
        <v>3.0920000000000001</v>
      </c>
      <c r="N2648">
        <v>11.911</v>
      </c>
      <c r="O2648" t="s">
        <v>57</v>
      </c>
      <c r="P2648" t="s">
        <v>5971</v>
      </c>
      <c r="Q2648">
        <v>5.37</v>
      </c>
      <c r="R2648">
        <v>3.448</v>
      </c>
      <c r="S2648">
        <v>3728</v>
      </c>
      <c r="T2648">
        <v>1176</v>
      </c>
      <c r="U2648">
        <v>1762</v>
      </c>
      <c r="V2648">
        <v>6788</v>
      </c>
      <c r="W2648">
        <v>137</v>
      </c>
      <c r="X2648">
        <v>16</v>
      </c>
      <c r="Y2648">
        <v>0</v>
      </c>
      <c r="Z2648">
        <v>0</v>
      </c>
      <c r="AA2648">
        <v>0</v>
      </c>
      <c r="AB2648">
        <v>1</v>
      </c>
      <c r="AC2648" t="s">
        <v>63</v>
      </c>
      <c r="AD2648" t="s">
        <v>5921</v>
      </c>
      <c r="AE2648">
        <v>0.96</v>
      </c>
    </row>
    <row r="2649" spans="1:31">
      <c r="A2649" t="s">
        <v>5972</v>
      </c>
      <c r="B2649">
        <v>2012</v>
      </c>
      <c r="C2649" t="s">
        <v>5921</v>
      </c>
      <c r="D2649" t="s">
        <v>55</v>
      </c>
      <c r="E2649" t="s">
        <v>55</v>
      </c>
      <c r="F2649" t="s">
        <v>55</v>
      </c>
      <c r="G2649" t="s">
        <v>55</v>
      </c>
      <c r="H2649" t="s">
        <v>55</v>
      </c>
      <c r="I2649" t="s">
        <v>55</v>
      </c>
      <c r="J2649" t="s">
        <v>141</v>
      </c>
      <c r="K2649">
        <v>9.1246109999999998</v>
      </c>
      <c r="L2649">
        <v>2.1457700000000002</v>
      </c>
      <c r="M2649">
        <v>5.3579999999999997</v>
      </c>
      <c r="N2649">
        <v>14.297000000000001</v>
      </c>
      <c r="O2649" t="s">
        <v>57</v>
      </c>
      <c r="P2649" t="s">
        <v>5973</v>
      </c>
      <c r="Q2649">
        <v>5.1719999999999997</v>
      </c>
      <c r="R2649">
        <v>3.7669999999999999</v>
      </c>
      <c r="S2649">
        <v>6292</v>
      </c>
      <c r="T2649">
        <v>1592</v>
      </c>
      <c r="U2649">
        <v>3694</v>
      </c>
      <c r="V2649">
        <v>9858</v>
      </c>
      <c r="W2649">
        <v>212</v>
      </c>
      <c r="X2649">
        <v>26</v>
      </c>
      <c r="Y2649">
        <v>0</v>
      </c>
      <c r="Z2649">
        <v>0</v>
      </c>
      <c r="AA2649">
        <v>0</v>
      </c>
      <c r="AB2649">
        <v>1</v>
      </c>
      <c r="AC2649" t="s">
        <v>258</v>
      </c>
      <c r="AD2649" t="s">
        <v>5921</v>
      </c>
      <c r="AE2649">
        <v>1.17</v>
      </c>
    </row>
    <row r="2650" spans="1:31">
      <c r="A2650" t="s">
        <v>5974</v>
      </c>
      <c r="B2650">
        <v>2012</v>
      </c>
      <c r="C2650" t="s">
        <v>5921</v>
      </c>
      <c r="D2650" t="s">
        <v>55</v>
      </c>
      <c r="E2650" t="s">
        <v>55</v>
      </c>
      <c r="F2650" t="s">
        <v>55</v>
      </c>
      <c r="G2650" t="s">
        <v>55</v>
      </c>
      <c r="H2650" t="s">
        <v>55</v>
      </c>
      <c r="I2650" t="s">
        <v>55</v>
      </c>
      <c r="J2650" t="s">
        <v>145</v>
      </c>
      <c r="K2650">
        <v>16.050846</v>
      </c>
      <c r="L2650">
        <v>2.9180990000000002</v>
      </c>
      <c r="M2650">
        <v>10.712</v>
      </c>
      <c r="N2650">
        <v>22.702000000000002</v>
      </c>
      <c r="O2650" t="s">
        <v>57</v>
      </c>
      <c r="P2650" t="s">
        <v>5975</v>
      </c>
      <c r="Q2650">
        <v>6.6509999999999998</v>
      </c>
      <c r="R2650">
        <v>5.3380000000000001</v>
      </c>
      <c r="S2650">
        <v>12606</v>
      </c>
      <c r="T2650">
        <v>2262</v>
      </c>
      <c r="U2650">
        <v>8413</v>
      </c>
      <c r="V2650">
        <v>17829</v>
      </c>
      <c r="W2650">
        <v>284</v>
      </c>
      <c r="X2650">
        <v>51</v>
      </c>
      <c r="Y2650">
        <v>0</v>
      </c>
      <c r="Z2650">
        <v>0</v>
      </c>
      <c r="AA2650">
        <v>0</v>
      </c>
      <c r="AB2650">
        <v>1</v>
      </c>
      <c r="AC2650" t="s">
        <v>5976</v>
      </c>
      <c r="AD2650" t="s">
        <v>5921</v>
      </c>
      <c r="AE2650">
        <v>1.79</v>
      </c>
    </row>
    <row r="2651" spans="1:31">
      <c r="A2651" t="s">
        <v>5977</v>
      </c>
      <c r="B2651">
        <v>2012</v>
      </c>
      <c r="C2651" t="s">
        <v>5921</v>
      </c>
      <c r="D2651" t="s">
        <v>55</v>
      </c>
      <c r="E2651" t="s">
        <v>55</v>
      </c>
      <c r="F2651" t="s">
        <v>55</v>
      </c>
      <c r="G2651" t="s">
        <v>55</v>
      </c>
      <c r="H2651" t="s">
        <v>55</v>
      </c>
      <c r="I2651" t="s">
        <v>55</v>
      </c>
      <c r="J2651" t="s">
        <v>149</v>
      </c>
      <c r="K2651">
        <v>15.778255</v>
      </c>
      <c r="L2651">
        <v>2.6272600000000002</v>
      </c>
      <c r="M2651">
        <v>10.938000000000001</v>
      </c>
      <c r="N2651">
        <v>21.704000000000001</v>
      </c>
      <c r="O2651" t="s">
        <v>57</v>
      </c>
      <c r="P2651" t="s">
        <v>5978</v>
      </c>
      <c r="Q2651">
        <v>5.9249999999999998</v>
      </c>
      <c r="R2651">
        <v>4.84</v>
      </c>
      <c r="S2651">
        <v>16219</v>
      </c>
      <c r="T2651">
        <v>2893</v>
      </c>
      <c r="U2651">
        <v>11244</v>
      </c>
      <c r="V2651">
        <v>22310</v>
      </c>
      <c r="W2651">
        <v>524</v>
      </c>
      <c r="X2651">
        <v>87</v>
      </c>
      <c r="Y2651">
        <v>0</v>
      </c>
      <c r="Z2651">
        <v>0</v>
      </c>
      <c r="AA2651">
        <v>0</v>
      </c>
      <c r="AB2651">
        <v>1</v>
      </c>
      <c r="AC2651" t="s">
        <v>3944</v>
      </c>
      <c r="AD2651" t="s">
        <v>5921</v>
      </c>
      <c r="AE2651">
        <v>2.72</v>
      </c>
    </row>
    <row r="2652" spans="1:31">
      <c r="A2652" t="s">
        <v>5979</v>
      </c>
      <c r="B2652">
        <v>2012</v>
      </c>
      <c r="C2652" t="s">
        <v>5921</v>
      </c>
      <c r="D2652" t="s">
        <v>55</v>
      </c>
      <c r="E2652" t="s">
        <v>55</v>
      </c>
      <c r="F2652" t="s">
        <v>55</v>
      </c>
      <c r="G2652" t="s">
        <v>55</v>
      </c>
      <c r="H2652" t="s">
        <v>55</v>
      </c>
      <c r="I2652" t="s">
        <v>55</v>
      </c>
      <c r="J2652" t="s">
        <v>153</v>
      </c>
      <c r="K2652">
        <v>19.627338000000002</v>
      </c>
      <c r="L2652">
        <v>1.998014</v>
      </c>
      <c r="M2652">
        <v>15.827</v>
      </c>
      <c r="N2652">
        <v>23.888999999999999</v>
      </c>
      <c r="O2652" t="s">
        <v>57</v>
      </c>
      <c r="P2652" t="s">
        <v>5980</v>
      </c>
      <c r="Q2652">
        <v>4.2619999999999996</v>
      </c>
      <c r="R2652">
        <v>3.8</v>
      </c>
      <c r="S2652">
        <v>26882</v>
      </c>
      <c r="T2652">
        <v>2880</v>
      </c>
      <c r="U2652">
        <v>21677</v>
      </c>
      <c r="V2652">
        <v>32718</v>
      </c>
      <c r="W2652">
        <v>809</v>
      </c>
      <c r="X2652">
        <v>173</v>
      </c>
      <c r="Y2652">
        <v>0</v>
      </c>
      <c r="Z2652">
        <v>0</v>
      </c>
      <c r="AA2652">
        <v>0</v>
      </c>
      <c r="AB2652">
        <v>1</v>
      </c>
      <c r="AC2652" t="s">
        <v>5981</v>
      </c>
      <c r="AD2652" t="s">
        <v>5921</v>
      </c>
      <c r="AE2652">
        <v>2.04</v>
      </c>
    </row>
    <row r="2653" spans="1:31">
      <c r="A2653" t="s">
        <v>5982</v>
      </c>
      <c r="B2653">
        <v>2012</v>
      </c>
      <c r="C2653" t="s">
        <v>5921</v>
      </c>
      <c r="D2653" t="s">
        <v>55</v>
      </c>
      <c r="E2653" t="s">
        <v>55</v>
      </c>
      <c r="F2653" t="s">
        <v>55</v>
      </c>
      <c r="G2653" t="s">
        <v>55</v>
      </c>
      <c r="H2653" t="s">
        <v>55</v>
      </c>
      <c r="I2653" t="s">
        <v>61</v>
      </c>
      <c r="J2653" t="s">
        <v>55</v>
      </c>
      <c r="K2653">
        <v>17.532025999999998</v>
      </c>
      <c r="L2653">
        <v>1.5318229999999999</v>
      </c>
      <c r="M2653">
        <v>14.611000000000001</v>
      </c>
      <c r="N2653">
        <v>20.768000000000001</v>
      </c>
      <c r="O2653" t="s">
        <v>57</v>
      </c>
      <c r="P2653" t="s">
        <v>5983</v>
      </c>
      <c r="Q2653">
        <v>3.2360000000000002</v>
      </c>
      <c r="R2653">
        <v>2.9209999999999998</v>
      </c>
      <c r="S2653">
        <v>40199</v>
      </c>
      <c r="T2653">
        <v>3980</v>
      </c>
      <c r="U2653">
        <v>33502</v>
      </c>
      <c r="V2653">
        <v>47618</v>
      </c>
      <c r="W2653">
        <v>1215</v>
      </c>
      <c r="X2653">
        <v>230</v>
      </c>
      <c r="Y2653">
        <v>0</v>
      </c>
      <c r="Z2653">
        <v>0</v>
      </c>
      <c r="AA2653">
        <v>0</v>
      </c>
      <c r="AB2653">
        <v>1</v>
      </c>
      <c r="AC2653" t="s">
        <v>78</v>
      </c>
      <c r="AD2653" t="s">
        <v>5921</v>
      </c>
      <c r="AE2653">
        <v>1.97</v>
      </c>
    </row>
    <row r="2654" spans="1:31">
      <c r="A2654" t="s">
        <v>5984</v>
      </c>
      <c r="B2654">
        <v>2012</v>
      </c>
      <c r="C2654" t="s">
        <v>5921</v>
      </c>
      <c r="D2654" t="s">
        <v>55</v>
      </c>
      <c r="E2654" t="s">
        <v>55</v>
      </c>
      <c r="F2654" t="s">
        <v>55</v>
      </c>
      <c r="G2654" t="s">
        <v>55</v>
      </c>
      <c r="H2654" t="s">
        <v>55</v>
      </c>
      <c r="I2654" t="s">
        <v>61</v>
      </c>
      <c r="J2654" t="s">
        <v>137</v>
      </c>
      <c r="K2654">
        <v>7.6113609999999996</v>
      </c>
      <c r="L2654">
        <v>2.784754</v>
      </c>
      <c r="M2654">
        <v>3.1139999999999999</v>
      </c>
      <c r="N2654">
        <v>15.058999999999999</v>
      </c>
      <c r="O2654" t="s">
        <v>57</v>
      </c>
      <c r="P2654" t="s">
        <v>5985</v>
      </c>
      <c r="Q2654">
        <v>7.4470000000000001</v>
      </c>
      <c r="R2654">
        <v>4.4980000000000002</v>
      </c>
      <c r="S2654">
        <v>1840</v>
      </c>
      <c r="T2654">
        <v>681</v>
      </c>
      <c r="U2654">
        <v>753</v>
      </c>
      <c r="V2654">
        <v>3641</v>
      </c>
      <c r="W2654">
        <v>75</v>
      </c>
      <c r="X2654">
        <v>10</v>
      </c>
      <c r="Y2654">
        <v>0</v>
      </c>
      <c r="Z2654">
        <v>0</v>
      </c>
      <c r="AA2654">
        <v>0</v>
      </c>
      <c r="AB2654">
        <v>1</v>
      </c>
      <c r="AC2654" t="s">
        <v>456</v>
      </c>
      <c r="AD2654" t="s">
        <v>5921</v>
      </c>
      <c r="AE2654">
        <v>0.82</v>
      </c>
    </row>
    <row r="2655" spans="1:31">
      <c r="A2655" t="s">
        <v>5986</v>
      </c>
      <c r="B2655">
        <v>2012</v>
      </c>
      <c r="C2655" t="s">
        <v>5921</v>
      </c>
      <c r="D2655" t="s">
        <v>55</v>
      </c>
      <c r="E2655" t="s">
        <v>55</v>
      </c>
      <c r="F2655" t="s">
        <v>55</v>
      </c>
      <c r="G2655" t="s">
        <v>55</v>
      </c>
      <c r="H2655" t="s">
        <v>55</v>
      </c>
      <c r="I2655" t="s">
        <v>61</v>
      </c>
      <c r="J2655" t="s">
        <v>141</v>
      </c>
      <c r="K2655">
        <v>9.5201080000000005</v>
      </c>
      <c r="L2655">
        <v>3.136898</v>
      </c>
      <c r="M2655">
        <v>4.3040000000000003</v>
      </c>
      <c r="N2655">
        <v>17.643999999999998</v>
      </c>
      <c r="O2655" t="s">
        <v>57</v>
      </c>
      <c r="P2655" t="s">
        <v>5987</v>
      </c>
      <c r="Q2655">
        <v>8.1229999999999993</v>
      </c>
      <c r="R2655">
        <v>5.2160000000000002</v>
      </c>
      <c r="S2655">
        <v>3134</v>
      </c>
      <c r="T2655">
        <v>1131</v>
      </c>
      <c r="U2655">
        <v>1417</v>
      </c>
      <c r="V2655">
        <v>5808</v>
      </c>
      <c r="W2655">
        <v>117</v>
      </c>
      <c r="X2655">
        <v>12</v>
      </c>
      <c r="Y2655">
        <v>0</v>
      </c>
      <c r="Z2655">
        <v>0</v>
      </c>
      <c r="AA2655">
        <v>0</v>
      </c>
      <c r="AB2655">
        <v>1</v>
      </c>
      <c r="AC2655" t="s">
        <v>3374</v>
      </c>
      <c r="AD2655" t="s">
        <v>5921</v>
      </c>
      <c r="AE2655">
        <v>1.33</v>
      </c>
    </row>
    <row r="2656" spans="1:31">
      <c r="A2656" t="s">
        <v>5988</v>
      </c>
      <c r="B2656">
        <v>2012</v>
      </c>
      <c r="C2656" t="s">
        <v>5921</v>
      </c>
      <c r="D2656" t="s">
        <v>55</v>
      </c>
      <c r="E2656" t="s">
        <v>55</v>
      </c>
      <c r="F2656" t="s">
        <v>55</v>
      </c>
      <c r="G2656" t="s">
        <v>55</v>
      </c>
      <c r="H2656" t="s">
        <v>55</v>
      </c>
      <c r="I2656" t="s">
        <v>61</v>
      </c>
      <c r="J2656" t="s">
        <v>145</v>
      </c>
      <c r="K2656">
        <v>23.493787000000001</v>
      </c>
      <c r="L2656">
        <v>4.4702219999999997</v>
      </c>
      <c r="M2656">
        <v>15.217000000000001</v>
      </c>
      <c r="N2656">
        <v>33.573</v>
      </c>
      <c r="O2656" t="s">
        <v>57</v>
      </c>
      <c r="P2656" t="s">
        <v>5989</v>
      </c>
      <c r="Q2656">
        <v>10.079000000000001</v>
      </c>
      <c r="R2656">
        <v>8.2769999999999992</v>
      </c>
      <c r="S2656">
        <v>9034</v>
      </c>
      <c r="T2656">
        <v>1943</v>
      </c>
      <c r="U2656">
        <v>5851</v>
      </c>
      <c r="V2656">
        <v>12909</v>
      </c>
      <c r="W2656">
        <v>163</v>
      </c>
      <c r="X2656">
        <v>37</v>
      </c>
      <c r="Y2656">
        <v>0</v>
      </c>
      <c r="Z2656">
        <v>0</v>
      </c>
      <c r="AA2656">
        <v>0</v>
      </c>
      <c r="AB2656">
        <v>1</v>
      </c>
      <c r="AC2656" t="s">
        <v>390</v>
      </c>
      <c r="AD2656" t="s">
        <v>5921</v>
      </c>
      <c r="AE2656">
        <v>1.8</v>
      </c>
    </row>
    <row r="2657" spans="1:31">
      <c r="A2657" t="s">
        <v>5990</v>
      </c>
      <c r="B2657">
        <v>2012</v>
      </c>
      <c r="C2657" t="s">
        <v>5921</v>
      </c>
      <c r="D2657" t="s">
        <v>55</v>
      </c>
      <c r="E2657" t="s">
        <v>55</v>
      </c>
      <c r="F2657" t="s">
        <v>55</v>
      </c>
      <c r="G2657" t="s">
        <v>55</v>
      </c>
      <c r="H2657" t="s">
        <v>55</v>
      </c>
      <c r="I2657" t="s">
        <v>61</v>
      </c>
      <c r="J2657" t="s">
        <v>149</v>
      </c>
      <c r="K2657">
        <v>19.342195</v>
      </c>
      <c r="L2657">
        <v>4.0206790000000003</v>
      </c>
      <c r="M2657">
        <v>12.016999999999999</v>
      </c>
      <c r="N2657">
        <v>28.623000000000001</v>
      </c>
      <c r="O2657" t="s">
        <v>57</v>
      </c>
      <c r="P2657" t="s">
        <v>5991</v>
      </c>
      <c r="Q2657">
        <v>9.2810000000000006</v>
      </c>
      <c r="R2657">
        <v>7.3250000000000002</v>
      </c>
      <c r="S2657">
        <v>10543</v>
      </c>
      <c r="T2657">
        <v>2530</v>
      </c>
      <c r="U2657">
        <v>6550</v>
      </c>
      <c r="V2657">
        <v>15601</v>
      </c>
      <c r="W2657">
        <v>322</v>
      </c>
      <c r="X2657">
        <v>60</v>
      </c>
      <c r="Y2657">
        <v>0</v>
      </c>
      <c r="Z2657">
        <v>0</v>
      </c>
      <c r="AA2657">
        <v>0</v>
      </c>
      <c r="AB2657">
        <v>1</v>
      </c>
      <c r="AC2657" t="s">
        <v>3791</v>
      </c>
      <c r="AD2657" t="s">
        <v>5921</v>
      </c>
      <c r="AE2657">
        <v>3.33</v>
      </c>
    </row>
    <row r="2658" spans="1:31">
      <c r="A2658" t="s">
        <v>5992</v>
      </c>
      <c r="B2658">
        <v>2012</v>
      </c>
      <c r="C2658" t="s">
        <v>5921</v>
      </c>
      <c r="D2658" t="s">
        <v>55</v>
      </c>
      <c r="E2658" t="s">
        <v>55</v>
      </c>
      <c r="F2658" t="s">
        <v>55</v>
      </c>
      <c r="G2658" t="s">
        <v>55</v>
      </c>
      <c r="H2658" t="s">
        <v>55</v>
      </c>
      <c r="I2658" t="s">
        <v>61</v>
      </c>
      <c r="J2658" t="s">
        <v>153</v>
      </c>
      <c r="K2658">
        <v>19.749310999999999</v>
      </c>
      <c r="L2658">
        <v>2.7116169999999999</v>
      </c>
      <c r="M2658">
        <v>14.657</v>
      </c>
      <c r="N2658">
        <v>25.692</v>
      </c>
      <c r="O2658" t="s">
        <v>57</v>
      </c>
      <c r="P2658" t="s">
        <v>5993</v>
      </c>
      <c r="Q2658">
        <v>5.9429999999999996</v>
      </c>
      <c r="R2658">
        <v>5.0919999999999996</v>
      </c>
      <c r="S2658">
        <v>15649</v>
      </c>
      <c r="T2658">
        <v>2174</v>
      </c>
      <c r="U2658">
        <v>11614</v>
      </c>
      <c r="V2658">
        <v>20358</v>
      </c>
      <c r="W2658">
        <v>538</v>
      </c>
      <c r="X2658">
        <v>111</v>
      </c>
      <c r="Y2658">
        <v>0</v>
      </c>
      <c r="Z2658">
        <v>0</v>
      </c>
      <c r="AA2658">
        <v>0</v>
      </c>
      <c r="AB2658">
        <v>1</v>
      </c>
      <c r="AC2658" t="s">
        <v>185</v>
      </c>
      <c r="AD2658" t="s">
        <v>5921</v>
      </c>
      <c r="AE2658">
        <v>2.4900000000000002</v>
      </c>
    </row>
    <row r="2659" spans="1:31">
      <c r="A2659" t="s">
        <v>5994</v>
      </c>
      <c r="B2659">
        <v>2012</v>
      </c>
      <c r="C2659" t="s">
        <v>5921</v>
      </c>
      <c r="D2659" t="s">
        <v>55</v>
      </c>
      <c r="E2659" t="s">
        <v>55</v>
      </c>
      <c r="F2659" t="s">
        <v>55</v>
      </c>
      <c r="G2659" t="s">
        <v>55</v>
      </c>
      <c r="H2659" t="s">
        <v>55</v>
      </c>
      <c r="I2659" t="s">
        <v>72</v>
      </c>
      <c r="J2659" t="s">
        <v>55</v>
      </c>
      <c r="K2659">
        <v>11.875863000000001</v>
      </c>
      <c r="L2659">
        <v>1.1308199999999999</v>
      </c>
      <c r="M2659">
        <v>9.74</v>
      </c>
      <c r="N2659">
        <v>14.29</v>
      </c>
      <c r="O2659" t="s">
        <v>57</v>
      </c>
      <c r="P2659" t="s">
        <v>5995</v>
      </c>
      <c r="Q2659">
        <v>2.4140000000000001</v>
      </c>
      <c r="R2659">
        <v>2.1360000000000001</v>
      </c>
      <c r="S2659">
        <v>25528</v>
      </c>
      <c r="T2659">
        <v>2433</v>
      </c>
      <c r="U2659">
        <v>20937</v>
      </c>
      <c r="V2659">
        <v>30717</v>
      </c>
      <c r="W2659">
        <v>751</v>
      </c>
      <c r="X2659">
        <v>123</v>
      </c>
      <c r="Y2659">
        <v>0</v>
      </c>
      <c r="Z2659">
        <v>0</v>
      </c>
      <c r="AA2659">
        <v>0</v>
      </c>
      <c r="AB2659">
        <v>1</v>
      </c>
      <c r="AC2659" t="s">
        <v>1694</v>
      </c>
      <c r="AD2659" t="s">
        <v>5921</v>
      </c>
      <c r="AE2659">
        <v>0.92</v>
      </c>
    </row>
    <row r="2660" spans="1:31">
      <c r="A2660" t="s">
        <v>5996</v>
      </c>
      <c r="B2660">
        <v>2012</v>
      </c>
      <c r="C2660" t="s">
        <v>5921</v>
      </c>
      <c r="D2660" t="s">
        <v>55</v>
      </c>
      <c r="E2660" t="s">
        <v>55</v>
      </c>
      <c r="F2660" t="s">
        <v>55</v>
      </c>
      <c r="G2660" t="s">
        <v>55</v>
      </c>
      <c r="H2660" t="s">
        <v>55</v>
      </c>
      <c r="I2660" t="s">
        <v>72</v>
      </c>
      <c r="J2660" t="s">
        <v>137</v>
      </c>
      <c r="K2660">
        <v>5.7516470000000002</v>
      </c>
      <c r="L2660">
        <v>3.1234639999999998</v>
      </c>
      <c r="M2660">
        <v>1.3080000000000001</v>
      </c>
      <c r="N2660">
        <v>15.356</v>
      </c>
      <c r="O2660" t="s">
        <v>57</v>
      </c>
      <c r="P2660" t="s">
        <v>5997</v>
      </c>
      <c r="Q2660">
        <v>9.6039999999999992</v>
      </c>
      <c r="R2660">
        <v>4.444</v>
      </c>
      <c r="S2660">
        <v>1888</v>
      </c>
      <c r="T2660">
        <v>947</v>
      </c>
      <c r="U2660">
        <v>429</v>
      </c>
      <c r="V2660">
        <v>5040</v>
      </c>
      <c r="W2660">
        <v>62</v>
      </c>
      <c r="X2660">
        <v>6</v>
      </c>
      <c r="Y2660">
        <v>0</v>
      </c>
      <c r="Z2660">
        <v>0</v>
      </c>
      <c r="AA2660">
        <v>0</v>
      </c>
      <c r="AB2660">
        <v>1</v>
      </c>
      <c r="AC2660" t="s">
        <v>3443</v>
      </c>
      <c r="AD2660" t="s">
        <v>5921</v>
      </c>
      <c r="AE2660">
        <v>1.1000000000000001</v>
      </c>
    </row>
    <row r="2661" spans="1:31">
      <c r="A2661" t="s">
        <v>5998</v>
      </c>
      <c r="B2661">
        <v>2012</v>
      </c>
      <c r="C2661" t="s">
        <v>5921</v>
      </c>
      <c r="D2661" t="s">
        <v>55</v>
      </c>
      <c r="E2661" t="s">
        <v>55</v>
      </c>
      <c r="F2661" t="s">
        <v>55</v>
      </c>
      <c r="G2661" t="s">
        <v>55</v>
      </c>
      <c r="H2661" t="s">
        <v>55</v>
      </c>
      <c r="I2661" t="s">
        <v>72</v>
      </c>
      <c r="J2661" t="s">
        <v>141</v>
      </c>
      <c r="K2661">
        <v>8.7633130000000001</v>
      </c>
      <c r="L2661">
        <v>2.7387990000000002</v>
      </c>
      <c r="M2661">
        <v>4.1760000000000002</v>
      </c>
      <c r="N2661">
        <v>15.772</v>
      </c>
      <c r="O2661" t="s">
        <v>57</v>
      </c>
      <c r="P2661" t="s">
        <v>5999</v>
      </c>
      <c r="Q2661">
        <v>7.0090000000000003</v>
      </c>
      <c r="R2661">
        <v>4.5880000000000001</v>
      </c>
      <c r="S2661">
        <v>3158</v>
      </c>
      <c r="T2661">
        <v>1017</v>
      </c>
      <c r="U2661">
        <v>1505</v>
      </c>
      <c r="V2661">
        <v>5684</v>
      </c>
      <c r="W2661">
        <v>95</v>
      </c>
      <c r="X2661">
        <v>14</v>
      </c>
      <c r="Y2661">
        <v>0</v>
      </c>
      <c r="Z2661">
        <v>0</v>
      </c>
      <c r="AA2661">
        <v>0</v>
      </c>
      <c r="AB2661">
        <v>1</v>
      </c>
      <c r="AC2661" t="s">
        <v>249</v>
      </c>
      <c r="AD2661" t="s">
        <v>5921</v>
      </c>
      <c r="AE2661">
        <v>0.88</v>
      </c>
    </row>
    <row r="2662" spans="1:31">
      <c r="A2662" t="s">
        <v>6000</v>
      </c>
      <c r="B2662">
        <v>2012</v>
      </c>
      <c r="C2662" t="s">
        <v>5921</v>
      </c>
      <c r="D2662" t="s">
        <v>55</v>
      </c>
      <c r="E2662" t="s">
        <v>55</v>
      </c>
      <c r="F2662" t="s">
        <v>55</v>
      </c>
      <c r="G2662" t="s">
        <v>55</v>
      </c>
      <c r="H2662" t="s">
        <v>55</v>
      </c>
      <c r="I2662" t="s">
        <v>72</v>
      </c>
      <c r="J2662" t="s">
        <v>145</v>
      </c>
      <c r="K2662">
        <v>8.9111290000000007</v>
      </c>
      <c r="L2662">
        <v>2.7625730000000002</v>
      </c>
      <c r="M2662">
        <v>4.2709999999999999</v>
      </c>
      <c r="N2662">
        <v>15.974</v>
      </c>
      <c r="O2662" t="s">
        <v>57</v>
      </c>
      <c r="P2662" t="s">
        <v>6001</v>
      </c>
      <c r="Q2662">
        <v>7.0629999999999997</v>
      </c>
      <c r="R2662">
        <v>4.6399999999999997</v>
      </c>
      <c r="S2662">
        <v>3572</v>
      </c>
      <c r="T2662">
        <v>1121</v>
      </c>
      <c r="U2662">
        <v>1712</v>
      </c>
      <c r="V2662">
        <v>6403</v>
      </c>
      <c r="W2662">
        <v>121</v>
      </c>
      <c r="X2662">
        <v>14</v>
      </c>
      <c r="Y2662">
        <v>0</v>
      </c>
      <c r="Z2662">
        <v>0</v>
      </c>
      <c r="AA2662">
        <v>0</v>
      </c>
      <c r="AB2662">
        <v>1</v>
      </c>
      <c r="AC2662" t="s">
        <v>249</v>
      </c>
      <c r="AD2662" t="s">
        <v>5921</v>
      </c>
      <c r="AE2662">
        <v>1.1299999999999999</v>
      </c>
    </row>
    <row r="2663" spans="1:31">
      <c r="A2663" t="s">
        <v>6002</v>
      </c>
      <c r="B2663">
        <v>2012</v>
      </c>
      <c r="C2663" t="s">
        <v>5921</v>
      </c>
      <c r="D2663" t="s">
        <v>55</v>
      </c>
      <c r="E2663" t="s">
        <v>55</v>
      </c>
      <c r="F2663" t="s">
        <v>55</v>
      </c>
      <c r="G2663" t="s">
        <v>55</v>
      </c>
      <c r="H2663" t="s">
        <v>55</v>
      </c>
      <c r="I2663" t="s">
        <v>72</v>
      </c>
      <c r="J2663" t="s">
        <v>149</v>
      </c>
      <c r="K2663">
        <v>11.755698000000001</v>
      </c>
      <c r="L2663">
        <v>2.611192</v>
      </c>
      <c r="M2663">
        <v>7.1150000000000002</v>
      </c>
      <c r="N2663">
        <v>17.946999999999999</v>
      </c>
      <c r="O2663" t="s">
        <v>57</v>
      </c>
      <c r="P2663" t="s">
        <v>6003</v>
      </c>
      <c r="Q2663">
        <v>6.1909999999999998</v>
      </c>
      <c r="R2663">
        <v>4.641</v>
      </c>
      <c r="S2663">
        <v>5677</v>
      </c>
      <c r="T2663">
        <v>1245</v>
      </c>
      <c r="U2663">
        <v>3436</v>
      </c>
      <c r="V2663">
        <v>8667</v>
      </c>
      <c r="W2663">
        <v>202</v>
      </c>
      <c r="X2663">
        <v>27</v>
      </c>
      <c r="Y2663">
        <v>0</v>
      </c>
      <c r="Z2663">
        <v>0</v>
      </c>
      <c r="AA2663">
        <v>0</v>
      </c>
      <c r="AB2663">
        <v>1</v>
      </c>
      <c r="AC2663" t="s">
        <v>318</v>
      </c>
      <c r="AD2663" t="s">
        <v>5921</v>
      </c>
      <c r="AE2663">
        <v>1.32</v>
      </c>
    </row>
    <row r="2664" spans="1:31">
      <c r="A2664" t="s">
        <v>6004</v>
      </c>
      <c r="B2664">
        <v>2012</v>
      </c>
      <c r="C2664" t="s">
        <v>5921</v>
      </c>
      <c r="D2664" t="s">
        <v>55</v>
      </c>
      <c r="E2664" t="s">
        <v>55</v>
      </c>
      <c r="F2664" t="s">
        <v>55</v>
      </c>
      <c r="G2664" t="s">
        <v>55</v>
      </c>
      <c r="H2664" t="s">
        <v>55</v>
      </c>
      <c r="I2664" t="s">
        <v>72</v>
      </c>
      <c r="J2664" t="s">
        <v>153</v>
      </c>
      <c r="K2664">
        <v>19.459911999999999</v>
      </c>
      <c r="L2664">
        <v>2.9746519999999999</v>
      </c>
      <c r="M2664">
        <v>13.914999999999999</v>
      </c>
      <c r="N2664">
        <v>26.053000000000001</v>
      </c>
      <c r="O2664" t="s">
        <v>57</v>
      </c>
      <c r="P2664" t="s">
        <v>6005</v>
      </c>
      <c r="Q2664">
        <v>6.593</v>
      </c>
      <c r="R2664">
        <v>5.5449999999999999</v>
      </c>
      <c r="S2664">
        <v>11233</v>
      </c>
      <c r="T2664">
        <v>1859</v>
      </c>
      <c r="U2664">
        <v>8032</v>
      </c>
      <c r="V2664">
        <v>15039</v>
      </c>
      <c r="W2664">
        <v>271</v>
      </c>
      <c r="X2664">
        <v>62</v>
      </c>
      <c r="Y2664">
        <v>0</v>
      </c>
      <c r="Z2664">
        <v>0</v>
      </c>
      <c r="AA2664">
        <v>0</v>
      </c>
      <c r="AB2664">
        <v>1</v>
      </c>
      <c r="AC2664" t="s">
        <v>255</v>
      </c>
      <c r="AD2664" t="s">
        <v>5921</v>
      </c>
      <c r="AE2664">
        <v>1.52</v>
      </c>
    </row>
    <row r="2665" spans="1:31">
      <c r="A2665" t="s">
        <v>6006</v>
      </c>
      <c r="B2665">
        <v>2012</v>
      </c>
      <c r="C2665" t="s">
        <v>5921</v>
      </c>
      <c r="D2665" t="s">
        <v>55</v>
      </c>
      <c r="E2665" t="s">
        <v>55</v>
      </c>
      <c r="F2665" t="s">
        <v>55</v>
      </c>
      <c r="G2665" t="s">
        <v>193</v>
      </c>
      <c r="H2665" t="s">
        <v>65</v>
      </c>
      <c r="I2665" t="s">
        <v>55</v>
      </c>
      <c r="J2665" t="s">
        <v>55</v>
      </c>
      <c r="K2665">
        <v>18.625768000000001</v>
      </c>
      <c r="L2665">
        <v>5.0901310000000004</v>
      </c>
      <c r="M2665">
        <v>9.6910000000000007</v>
      </c>
      <c r="N2665">
        <v>30.87</v>
      </c>
      <c r="O2665" t="s">
        <v>57</v>
      </c>
      <c r="P2665" t="s">
        <v>6007</v>
      </c>
      <c r="Q2665">
        <v>12.244</v>
      </c>
      <c r="R2665">
        <v>8.9350000000000005</v>
      </c>
      <c r="S2665">
        <v>3677</v>
      </c>
      <c r="T2665">
        <v>1137</v>
      </c>
      <c r="U2665">
        <v>1913</v>
      </c>
      <c r="V2665">
        <v>6095</v>
      </c>
      <c r="W2665">
        <v>85</v>
      </c>
      <c r="X2665">
        <v>19</v>
      </c>
      <c r="Y2665">
        <v>0</v>
      </c>
      <c r="Z2665">
        <v>0</v>
      </c>
      <c r="AA2665">
        <v>0</v>
      </c>
      <c r="AB2665">
        <v>1</v>
      </c>
      <c r="AC2665" t="s">
        <v>249</v>
      </c>
      <c r="AD2665" t="s">
        <v>5921</v>
      </c>
      <c r="AE2665">
        <v>1.44</v>
      </c>
    </row>
    <row r="2666" spans="1:31">
      <c r="A2666" t="s">
        <v>6008</v>
      </c>
      <c r="B2666">
        <v>2012</v>
      </c>
      <c r="C2666" t="s">
        <v>5921</v>
      </c>
      <c r="D2666" t="s">
        <v>55</v>
      </c>
      <c r="E2666" t="s">
        <v>55</v>
      </c>
      <c r="F2666" t="s">
        <v>55</v>
      </c>
      <c r="G2666" t="s">
        <v>193</v>
      </c>
      <c r="H2666" t="s">
        <v>65</v>
      </c>
      <c r="I2666" t="s">
        <v>61</v>
      </c>
      <c r="J2666" t="s">
        <v>55</v>
      </c>
      <c r="K2666">
        <v>18.232534000000001</v>
      </c>
      <c r="L2666">
        <v>5.7174769999999997</v>
      </c>
      <c r="M2666">
        <v>8.4510000000000005</v>
      </c>
      <c r="N2666">
        <v>32.302999999999997</v>
      </c>
      <c r="O2666" t="s">
        <v>57</v>
      </c>
      <c r="P2666" t="s">
        <v>6009</v>
      </c>
      <c r="Q2666">
        <v>14.07</v>
      </c>
      <c r="R2666">
        <v>9.782</v>
      </c>
      <c r="S2666">
        <v>1775</v>
      </c>
      <c r="T2666">
        <v>591</v>
      </c>
      <c r="U2666">
        <v>823</v>
      </c>
      <c r="V2666">
        <v>3144</v>
      </c>
      <c r="W2666">
        <v>53</v>
      </c>
      <c r="X2666">
        <v>12</v>
      </c>
      <c r="Y2666">
        <v>0</v>
      </c>
      <c r="Z2666">
        <v>0</v>
      </c>
      <c r="AA2666">
        <v>0</v>
      </c>
      <c r="AB2666">
        <v>1</v>
      </c>
      <c r="AC2666" t="s">
        <v>130</v>
      </c>
      <c r="AD2666" t="s">
        <v>5921</v>
      </c>
      <c r="AE2666">
        <v>1.1399999999999999</v>
      </c>
    </row>
    <row r="2667" spans="1:31">
      <c r="A2667" t="s">
        <v>6010</v>
      </c>
      <c r="B2667">
        <v>2012</v>
      </c>
      <c r="C2667" t="s">
        <v>5921</v>
      </c>
      <c r="D2667" t="s">
        <v>55</v>
      </c>
      <c r="E2667" t="s">
        <v>55</v>
      </c>
      <c r="F2667" t="s">
        <v>55</v>
      </c>
      <c r="G2667" t="s">
        <v>193</v>
      </c>
      <c r="H2667" t="s">
        <v>65</v>
      </c>
      <c r="I2667" t="s">
        <v>72</v>
      </c>
      <c r="J2667" t="s">
        <v>55</v>
      </c>
      <c r="K2667">
        <v>19.008113000000002</v>
      </c>
      <c r="L2667">
        <v>8.1375139999999995</v>
      </c>
      <c r="M2667">
        <v>6.048</v>
      </c>
      <c r="N2667">
        <v>40.091999999999999</v>
      </c>
      <c r="O2667" t="s">
        <v>57</v>
      </c>
      <c r="P2667" t="s">
        <v>6011</v>
      </c>
      <c r="Q2667">
        <v>21.084</v>
      </c>
      <c r="R2667">
        <v>12.96</v>
      </c>
      <c r="S2667">
        <v>1903</v>
      </c>
      <c r="T2667">
        <v>916</v>
      </c>
      <c r="U2667">
        <v>605</v>
      </c>
      <c r="V2667">
        <v>4013</v>
      </c>
      <c r="W2667">
        <v>32</v>
      </c>
      <c r="X2667">
        <v>7</v>
      </c>
      <c r="Y2667">
        <v>0</v>
      </c>
      <c r="Z2667">
        <v>0</v>
      </c>
      <c r="AA2667">
        <v>0</v>
      </c>
      <c r="AB2667">
        <v>1</v>
      </c>
      <c r="AC2667" t="s">
        <v>456</v>
      </c>
      <c r="AD2667" t="s">
        <v>5921</v>
      </c>
      <c r="AE2667">
        <v>1.33</v>
      </c>
    </row>
    <row r="2668" spans="1:31">
      <c r="A2668" t="s">
        <v>6012</v>
      </c>
      <c r="B2668">
        <v>2012</v>
      </c>
      <c r="C2668" t="s">
        <v>5921</v>
      </c>
      <c r="D2668" t="s">
        <v>55</v>
      </c>
      <c r="E2668" t="s">
        <v>55</v>
      </c>
      <c r="F2668" t="s">
        <v>55</v>
      </c>
      <c r="G2668" t="s">
        <v>193</v>
      </c>
      <c r="H2668" t="s">
        <v>76</v>
      </c>
      <c r="I2668" t="s">
        <v>55</v>
      </c>
      <c r="J2668" t="s">
        <v>55</v>
      </c>
      <c r="K2668">
        <v>20.624369000000002</v>
      </c>
      <c r="L2668">
        <v>3.6604239999999999</v>
      </c>
      <c r="M2668">
        <v>13.859</v>
      </c>
      <c r="N2668">
        <v>28.856000000000002</v>
      </c>
      <c r="O2668" t="s">
        <v>57</v>
      </c>
      <c r="P2668" t="s">
        <v>6013</v>
      </c>
      <c r="Q2668">
        <v>8.2319999999999993</v>
      </c>
      <c r="R2668">
        <v>6.766</v>
      </c>
      <c r="S2668">
        <v>7124</v>
      </c>
      <c r="T2668">
        <v>1327</v>
      </c>
      <c r="U2668">
        <v>4787</v>
      </c>
      <c r="V2668">
        <v>9968</v>
      </c>
      <c r="W2668">
        <v>161</v>
      </c>
      <c r="X2668">
        <v>43</v>
      </c>
      <c r="Y2668">
        <v>0</v>
      </c>
      <c r="Z2668">
        <v>0</v>
      </c>
      <c r="AA2668">
        <v>0</v>
      </c>
      <c r="AB2668">
        <v>1</v>
      </c>
      <c r="AC2668" t="s">
        <v>228</v>
      </c>
      <c r="AD2668" t="s">
        <v>5921</v>
      </c>
      <c r="AE2668">
        <v>1.31</v>
      </c>
    </row>
    <row r="2669" spans="1:31">
      <c r="A2669" t="s">
        <v>6014</v>
      </c>
      <c r="B2669">
        <v>2012</v>
      </c>
      <c r="C2669" t="s">
        <v>5921</v>
      </c>
      <c r="D2669" t="s">
        <v>55</v>
      </c>
      <c r="E2669" t="s">
        <v>55</v>
      </c>
      <c r="F2669" t="s">
        <v>55</v>
      </c>
      <c r="G2669" t="s">
        <v>193</v>
      </c>
      <c r="H2669" t="s">
        <v>76</v>
      </c>
      <c r="I2669" t="s">
        <v>61</v>
      </c>
      <c r="J2669" t="s">
        <v>55</v>
      </c>
      <c r="K2669">
        <v>27.406943999999999</v>
      </c>
      <c r="L2669">
        <v>4.7267250000000001</v>
      </c>
      <c r="M2669">
        <v>18.521999999999998</v>
      </c>
      <c r="N2669">
        <v>37.834000000000003</v>
      </c>
      <c r="O2669" t="s">
        <v>57</v>
      </c>
      <c r="P2669" t="s">
        <v>6015</v>
      </c>
      <c r="Q2669">
        <v>10.427</v>
      </c>
      <c r="R2669">
        <v>8.8849999999999998</v>
      </c>
      <c r="S2669">
        <v>5297</v>
      </c>
      <c r="T2669">
        <v>1108</v>
      </c>
      <c r="U2669">
        <v>3580</v>
      </c>
      <c r="V2669">
        <v>7312</v>
      </c>
      <c r="W2669">
        <v>114</v>
      </c>
      <c r="X2669">
        <v>33</v>
      </c>
      <c r="Y2669">
        <v>0</v>
      </c>
      <c r="Z2669">
        <v>0</v>
      </c>
      <c r="AA2669">
        <v>0</v>
      </c>
      <c r="AB2669">
        <v>1</v>
      </c>
      <c r="AC2669" t="s">
        <v>120</v>
      </c>
      <c r="AD2669" t="s">
        <v>5921</v>
      </c>
      <c r="AE2669">
        <v>1.27</v>
      </c>
    </row>
    <row r="2670" spans="1:31">
      <c r="A2670" t="s">
        <v>6016</v>
      </c>
      <c r="B2670">
        <v>2012</v>
      </c>
      <c r="C2670" t="s">
        <v>5921</v>
      </c>
      <c r="D2670" t="s">
        <v>55</v>
      </c>
      <c r="E2670" t="s">
        <v>55</v>
      </c>
      <c r="F2670" t="s">
        <v>55</v>
      </c>
      <c r="G2670" t="s">
        <v>193</v>
      </c>
      <c r="H2670" t="s">
        <v>76</v>
      </c>
      <c r="I2670" t="s">
        <v>72</v>
      </c>
      <c r="J2670" t="s">
        <v>55</v>
      </c>
      <c r="K2670">
        <v>12.010092</v>
      </c>
      <c r="L2670">
        <v>4.5239710000000004</v>
      </c>
      <c r="M2670">
        <v>4.6909999999999998</v>
      </c>
      <c r="N2670">
        <v>23.913</v>
      </c>
      <c r="O2670" t="s">
        <v>57</v>
      </c>
      <c r="P2670" t="s">
        <v>6017</v>
      </c>
      <c r="Q2670">
        <v>11.903</v>
      </c>
      <c r="R2670">
        <v>7.319</v>
      </c>
      <c r="S2670">
        <v>1828</v>
      </c>
      <c r="T2670">
        <v>700</v>
      </c>
      <c r="U2670">
        <v>714</v>
      </c>
      <c r="V2670">
        <v>3639</v>
      </c>
      <c r="W2670">
        <v>47</v>
      </c>
      <c r="X2670">
        <v>10</v>
      </c>
      <c r="Y2670">
        <v>0</v>
      </c>
      <c r="Z2670">
        <v>0</v>
      </c>
      <c r="AA2670">
        <v>0</v>
      </c>
      <c r="AB2670">
        <v>1</v>
      </c>
      <c r="AC2670" t="s">
        <v>456</v>
      </c>
      <c r="AD2670" t="s">
        <v>5921</v>
      </c>
      <c r="AE2670">
        <v>0.89</v>
      </c>
    </row>
    <row r="2671" spans="1:31">
      <c r="A2671" t="s">
        <v>6018</v>
      </c>
      <c r="B2671">
        <v>2012</v>
      </c>
      <c r="C2671" t="s">
        <v>5921</v>
      </c>
      <c r="D2671" t="s">
        <v>55</v>
      </c>
      <c r="E2671" t="s">
        <v>55</v>
      </c>
      <c r="F2671" t="s">
        <v>55</v>
      </c>
      <c r="G2671" t="s">
        <v>193</v>
      </c>
      <c r="H2671" t="s">
        <v>86</v>
      </c>
      <c r="I2671" t="s">
        <v>55</v>
      </c>
      <c r="J2671" t="s">
        <v>55</v>
      </c>
      <c r="K2671">
        <v>27.072315</v>
      </c>
      <c r="L2671">
        <v>4.6250920000000004</v>
      </c>
      <c r="M2671">
        <v>18.373000000000001</v>
      </c>
      <c r="N2671">
        <v>37.283999999999999</v>
      </c>
      <c r="O2671" t="s">
        <v>57</v>
      </c>
      <c r="P2671" t="s">
        <v>6019</v>
      </c>
      <c r="Q2671">
        <v>10.212</v>
      </c>
      <c r="R2671">
        <v>8.6989999999999998</v>
      </c>
      <c r="S2671">
        <v>7055</v>
      </c>
      <c r="T2671">
        <v>1309</v>
      </c>
      <c r="U2671">
        <v>4788</v>
      </c>
      <c r="V2671">
        <v>9716</v>
      </c>
      <c r="W2671">
        <v>148</v>
      </c>
      <c r="X2671">
        <v>43</v>
      </c>
      <c r="Y2671">
        <v>0</v>
      </c>
      <c r="Z2671">
        <v>0</v>
      </c>
      <c r="AA2671">
        <v>0</v>
      </c>
      <c r="AB2671">
        <v>1</v>
      </c>
      <c r="AC2671" t="s">
        <v>228</v>
      </c>
      <c r="AD2671" t="s">
        <v>5921</v>
      </c>
      <c r="AE2671">
        <v>1.59</v>
      </c>
    </row>
    <row r="2672" spans="1:31">
      <c r="A2672" t="s">
        <v>6020</v>
      </c>
      <c r="B2672">
        <v>2012</v>
      </c>
      <c r="C2672" t="s">
        <v>5921</v>
      </c>
      <c r="D2672" t="s">
        <v>55</v>
      </c>
      <c r="E2672" t="s">
        <v>55</v>
      </c>
      <c r="F2672" t="s">
        <v>55</v>
      </c>
      <c r="G2672" t="s">
        <v>193</v>
      </c>
      <c r="H2672" t="s">
        <v>86</v>
      </c>
      <c r="I2672" t="s">
        <v>61</v>
      </c>
      <c r="J2672" t="s">
        <v>55</v>
      </c>
      <c r="K2672">
        <v>27.732624000000001</v>
      </c>
      <c r="L2672">
        <v>6.06257</v>
      </c>
      <c r="M2672">
        <v>16.521999999999998</v>
      </c>
      <c r="N2672">
        <v>41.44</v>
      </c>
      <c r="O2672" t="s">
        <v>57</v>
      </c>
      <c r="P2672" t="s">
        <v>6021</v>
      </c>
      <c r="Q2672">
        <v>13.708</v>
      </c>
      <c r="R2672">
        <v>11.211</v>
      </c>
      <c r="S2672">
        <v>3551</v>
      </c>
      <c r="T2672">
        <v>878</v>
      </c>
      <c r="U2672">
        <v>2116</v>
      </c>
      <c r="V2672">
        <v>5306</v>
      </c>
      <c r="W2672">
        <v>97</v>
      </c>
      <c r="X2672">
        <v>30</v>
      </c>
      <c r="Y2672">
        <v>0</v>
      </c>
      <c r="Z2672">
        <v>0</v>
      </c>
      <c r="AA2672">
        <v>0</v>
      </c>
      <c r="AB2672">
        <v>1</v>
      </c>
      <c r="AC2672" t="s">
        <v>233</v>
      </c>
      <c r="AD2672" t="s">
        <v>5921</v>
      </c>
      <c r="AE2672">
        <v>1.76</v>
      </c>
    </row>
    <row r="2673" spans="1:31">
      <c r="A2673" t="s">
        <v>6022</v>
      </c>
      <c r="B2673">
        <v>2012</v>
      </c>
      <c r="C2673" t="s">
        <v>5921</v>
      </c>
      <c r="D2673" t="s">
        <v>55</v>
      </c>
      <c r="E2673" t="s">
        <v>55</v>
      </c>
      <c r="F2673" t="s">
        <v>55</v>
      </c>
      <c r="G2673" t="s">
        <v>193</v>
      </c>
      <c r="H2673" t="s">
        <v>86</v>
      </c>
      <c r="I2673" t="s">
        <v>72</v>
      </c>
      <c r="J2673" t="s">
        <v>55</v>
      </c>
      <c r="K2673">
        <v>26.434456999999998</v>
      </c>
      <c r="L2673">
        <v>8.1297759999999997</v>
      </c>
      <c r="M2673">
        <v>12.115</v>
      </c>
      <c r="N2673">
        <v>45.637</v>
      </c>
      <c r="O2673" t="s">
        <v>57</v>
      </c>
      <c r="P2673" t="s">
        <v>6023</v>
      </c>
      <c r="Q2673">
        <v>19.202999999999999</v>
      </c>
      <c r="R2673">
        <v>14.32</v>
      </c>
      <c r="S2673">
        <v>3504</v>
      </c>
      <c r="T2673">
        <v>1114</v>
      </c>
      <c r="U2673">
        <v>1606</v>
      </c>
      <c r="V2673">
        <v>6049</v>
      </c>
      <c r="W2673">
        <v>51</v>
      </c>
      <c r="X2673">
        <v>13</v>
      </c>
      <c r="Y2673">
        <v>0</v>
      </c>
      <c r="Z2673">
        <v>0</v>
      </c>
      <c r="AA2673">
        <v>0</v>
      </c>
      <c r="AB2673">
        <v>1</v>
      </c>
      <c r="AC2673" t="s">
        <v>249</v>
      </c>
      <c r="AD2673" t="s">
        <v>5921</v>
      </c>
      <c r="AE2673">
        <v>1.7</v>
      </c>
    </row>
    <row r="2674" spans="1:31">
      <c r="A2674" t="s">
        <v>6024</v>
      </c>
      <c r="B2674">
        <v>2012</v>
      </c>
      <c r="C2674" t="s">
        <v>5921</v>
      </c>
      <c r="D2674" t="s">
        <v>55</v>
      </c>
      <c r="E2674" t="s">
        <v>55</v>
      </c>
      <c r="F2674" t="s">
        <v>55</v>
      </c>
      <c r="G2674" t="s">
        <v>193</v>
      </c>
      <c r="H2674" t="s">
        <v>96</v>
      </c>
      <c r="I2674" t="s">
        <v>55</v>
      </c>
      <c r="J2674" t="s">
        <v>55</v>
      </c>
      <c r="K2674">
        <v>18.002496000000001</v>
      </c>
      <c r="L2674">
        <v>3.3539319999999999</v>
      </c>
      <c r="M2674">
        <v>11.864000000000001</v>
      </c>
      <c r="N2674">
        <v>25.629000000000001</v>
      </c>
      <c r="O2674" t="s">
        <v>57</v>
      </c>
      <c r="P2674" t="s">
        <v>6025</v>
      </c>
      <c r="Q2674">
        <v>7.6260000000000003</v>
      </c>
      <c r="R2674">
        <v>6.1379999999999999</v>
      </c>
      <c r="S2674">
        <v>4955</v>
      </c>
      <c r="T2674">
        <v>987</v>
      </c>
      <c r="U2674">
        <v>3265</v>
      </c>
      <c r="V2674">
        <v>7053</v>
      </c>
      <c r="W2674">
        <v>140</v>
      </c>
      <c r="X2674">
        <v>31</v>
      </c>
      <c r="Y2674">
        <v>0</v>
      </c>
      <c r="Z2674">
        <v>0</v>
      </c>
      <c r="AA2674">
        <v>0</v>
      </c>
      <c r="AB2674">
        <v>1</v>
      </c>
      <c r="AC2674" t="s">
        <v>201</v>
      </c>
      <c r="AD2674" t="s">
        <v>5921</v>
      </c>
      <c r="AE2674">
        <v>1.06</v>
      </c>
    </row>
    <row r="2675" spans="1:31">
      <c r="A2675" t="s">
        <v>6026</v>
      </c>
      <c r="B2675">
        <v>2012</v>
      </c>
      <c r="C2675" t="s">
        <v>5921</v>
      </c>
      <c r="D2675" t="s">
        <v>55</v>
      </c>
      <c r="E2675" t="s">
        <v>55</v>
      </c>
      <c r="F2675" t="s">
        <v>55</v>
      </c>
      <c r="G2675" t="s">
        <v>193</v>
      </c>
      <c r="H2675" t="s">
        <v>96</v>
      </c>
      <c r="I2675" t="s">
        <v>61</v>
      </c>
      <c r="J2675" t="s">
        <v>55</v>
      </c>
      <c r="K2675">
        <v>20.787872</v>
      </c>
      <c r="L2675">
        <v>5.3183499999999997</v>
      </c>
      <c r="M2675">
        <v>11.314</v>
      </c>
      <c r="N2675">
        <v>33.347000000000001</v>
      </c>
      <c r="O2675" t="s">
        <v>57</v>
      </c>
      <c r="P2675" t="s">
        <v>6027</v>
      </c>
      <c r="Q2675">
        <v>12.558999999999999</v>
      </c>
      <c r="R2675">
        <v>9.4740000000000002</v>
      </c>
      <c r="S2675">
        <v>2761</v>
      </c>
      <c r="T2675">
        <v>701</v>
      </c>
      <c r="U2675">
        <v>1503</v>
      </c>
      <c r="V2675">
        <v>4430</v>
      </c>
      <c r="W2675">
        <v>84</v>
      </c>
      <c r="X2675">
        <v>18</v>
      </c>
      <c r="Y2675">
        <v>0</v>
      </c>
      <c r="Z2675">
        <v>0</v>
      </c>
      <c r="AA2675">
        <v>0</v>
      </c>
      <c r="AB2675">
        <v>1</v>
      </c>
      <c r="AC2675" t="s">
        <v>570</v>
      </c>
      <c r="AD2675" t="s">
        <v>5921</v>
      </c>
      <c r="AE2675">
        <v>1.43</v>
      </c>
    </row>
    <row r="2676" spans="1:31">
      <c r="A2676" t="s">
        <v>6028</v>
      </c>
      <c r="B2676">
        <v>2012</v>
      </c>
      <c r="C2676" t="s">
        <v>5921</v>
      </c>
      <c r="D2676" t="s">
        <v>55</v>
      </c>
      <c r="E2676" t="s">
        <v>55</v>
      </c>
      <c r="F2676" t="s">
        <v>55</v>
      </c>
      <c r="G2676" t="s">
        <v>193</v>
      </c>
      <c r="H2676" t="s">
        <v>96</v>
      </c>
      <c r="I2676" t="s">
        <v>72</v>
      </c>
      <c r="J2676" t="s">
        <v>55</v>
      </c>
      <c r="K2676">
        <v>15.403795000000001</v>
      </c>
      <c r="L2676">
        <v>4.7890949999999997</v>
      </c>
      <c r="M2676">
        <v>7.26</v>
      </c>
      <c r="N2676">
        <v>27.309000000000001</v>
      </c>
      <c r="O2676" t="s">
        <v>57</v>
      </c>
      <c r="P2676" t="s">
        <v>6029</v>
      </c>
      <c r="Q2676">
        <v>11.904999999999999</v>
      </c>
      <c r="R2676">
        <v>8.1440000000000001</v>
      </c>
      <c r="S2676">
        <v>2193</v>
      </c>
      <c r="T2676">
        <v>743</v>
      </c>
      <c r="U2676">
        <v>1034</v>
      </c>
      <c r="V2676">
        <v>3888</v>
      </c>
      <c r="W2676">
        <v>56</v>
      </c>
      <c r="X2676">
        <v>13</v>
      </c>
      <c r="Y2676">
        <v>0</v>
      </c>
      <c r="Z2676">
        <v>0</v>
      </c>
      <c r="AA2676">
        <v>0</v>
      </c>
      <c r="AB2676">
        <v>1</v>
      </c>
      <c r="AC2676" t="s">
        <v>456</v>
      </c>
      <c r="AD2676" t="s">
        <v>5921</v>
      </c>
      <c r="AE2676">
        <v>0.97</v>
      </c>
    </row>
    <row r="2677" spans="1:31">
      <c r="A2677" t="s">
        <v>6030</v>
      </c>
      <c r="B2677">
        <v>2012</v>
      </c>
      <c r="C2677" t="s">
        <v>5921</v>
      </c>
      <c r="D2677" t="s">
        <v>55</v>
      </c>
      <c r="E2677" t="s">
        <v>55</v>
      </c>
      <c r="F2677" t="s">
        <v>55</v>
      </c>
      <c r="G2677" t="s">
        <v>193</v>
      </c>
      <c r="H2677" t="s">
        <v>105</v>
      </c>
      <c r="I2677" t="s">
        <v>55</v>
      </c>
      <c r="J2677" t="s">
        <v>55</v>
      </c>
      <c r="K2677">
        <v>25.350736999999999</v>
      </c>
      <c r="L2677">
        <v>6.2694400000000003</v>
      </c>
      <c r="M2677">
        <v>13.993</v>
      </c>
      <c r="N2677">
        <v>39.844000000000001</v>
      </c>
      <c r="O2677" t="s">
        <v>57</v>
      </c>
      <c r="P2677" t="s">
        <v>6031</v>
      </c>
      <c r="Q2677">
        <v>14.493</v>
      </c>
      <c r="R2677">
        <v>11.358000000000001</v>
      </c>
      <c r="S2677">
        <v>3282</v>
      </c>
      <c r="T2677">
        <v>911</v>
      </c>
      <c r="U2677">
        <v>1812</v>
      </c>
      <c r="V2677">
        <v>5159</v>
      </c>
      <c r="W2677">
        <v>77</v>
      </c>
      <c r="X2677">
        <v>19</v>
      </c>
      <c r="Y2677">
        <v>0</v>
      </c>
      <c r="Z2677">
        <v>0</v>
      </c>
      <c r="AA2677">
        <v>0</v>
      </c>
      <c r="AB2677">
        <v>1</v>
      </c>
      <c r="AC2677" t="s">
        <v>233</v>
      </c>
      <c r="AD2677" t="s">
        <v>5921</v>
      </c>
      <c r="AE2677">
        <v>1.58</v>
      </c>
    </row>
    <row r="2678" spans="1:31">
      <c r="A2678" t="s">
        <v>6032</v>
      </c>
      <c r="B2678">
        <v>2012</v>
      </c>
      <c r="C2678" t="s">
        <v>5921</v>
      </c>
      <c r="D2678" t="s">
        <v>55</v>
      </c>
      <c r="E2678" t="s">
        <v>55</v>
      </c>
      <c r="F2678" t="s">
        <v>55</v>
      </c>
      <c r="G2678" t="s">
        <v>193</v>
      </c>
      <c r="H2678" t="s">
        <v>105</v>
      </c>
      <c r="I2678" t="s">
        <v>61</v>
      </c>
      <c r="J2678" t="s">
        <v>55</v>
      </c>
      <c r="K2678">
        <v>33.386400000000002</v>
      </c>
      <c r="L2678">
        <v>10.562163999999999</v>
      </c>
      <c r="M2678">
        <v>14.394</v>
      </c>
      <c r="N2678">
        <v>57.392000000000003</v>
      </c>
      <c r="O2678" t="s">
        <v>57</v>
      </c>
      <c r="P2678" t="s">
        <v>6033</v>
      </c>
      <c r="Q2678">
        <v>24.006</v>
      </c>
      <c r="R2678">
        <v>18.992000000000001</v>
      </c>
      <c r="S2678">
        <v>2173</v>
      </c>
      <c r="T2678">
        <v>837</v>
      </c>
      <c r="U2678">
        <v>937</v>
      </c>
      <c r="V2678">
        <v>3736</v>
      </c>
      <c r="W2678">
        <v>44</v>
      </c>
      <c r="X2678">
        <v>11</v>
      </c>
      <c r="Y2678">
        <v>0</v>
      </c>
      <c r="Z2678">
        <v>0</v>
      </c>
      <c r="AA2678">
        <v>0</v>
      </c>
      <c r="AB2678">
        <v>1</v>
      </c>
      <c r="AC2678" t="s">
        <v>456</v>
      </c>
      <c r="AD2678" t="s">
        <v>5921</v>
      </c>
      <c r="AE2678">
        <v>2.16</v>
      </c>
    </row>
    <row r="2679" spans="1:31">
      <c r="A2679" t="s">
        <v>6034</v>
      </c>
      <c r="B2679">
        <v>2012</v>
      </c>
      <c r="C2679" t="s">
        <v>5921</v>
      </c>
      <c r="D2679" t="s">
        <v>55</v>
      </c>
      <c r="E2679" t="s">
        <v>55</v>
      </c>
      <c r="F2679" t="s">
        <v>55</v>
      </c>
      <c r="G2679" t="s">
        <v>193</v>
      </c>
      <c r="H2679" t="s">
        <v>105</v>
      </c>
      <c r="I2679" t="s">
        <v>72</v>
      </c>
      <c r="J2679" t="s">
        <v>55</v>
      </c>
      <c r="K2679">
        <v>17.226613</v>
      </c>
      <c r="L2679">
        <v>6.6757400000000002</v>
      </c>
      <c r="M2679">
        <v>6.3730000000000002</v>
      </c>
      <c r="N2679">
        <v>34.351999999999997</v>
      </c>
      <c r="O2679" t="s">
        <v>57</v>
      </c>
      <c r="P2679" t="s">
        <v>6035</v>
      </c>
      <c r="Q2679">
        <v>17.125</v>
      </c>
      <c r="R2679">
        <v>10.853</v>
      </c>
      <c r="S2679">
        <v>1109</v>
      </c>
      <c r="T2679">
        <v>423</v>
      </c>
      <c r="U2679">
        <v>410</v>
      </c>
      <c r="V2679">
        <v>2212</v>
      </c>
      <c r="W2679">
        <v>33</v>
      </c>
      <c r="X2679">
        <v>8</v>
      </c>
      <c r="Y2679">
        <v>0</v>
      </c>
      <c r="Z2679">
        <v>0</v>
      </c>
      <c r="AA2679">
        <v>0</v>
      </c>
      <c r="AB2679">
        <v>1</v>
      </c>
      <c r="AC2679" t="s">
        <v>3377</v>
      </c>
      <c r="AD2679" t="s">
        <v>5921</v>
      </c>
      <c r="AE2679">
        <v>1</v>
      </c>
    </row>
    <row r="2680" spans="1:31">
      <c r="A2680" t="s">
        <v>6036</v>
      </c>
      <c r="B2680">
        <v>2012</v>
      </c>
      <c r="C2680" t="s">
        <v>5921</v>
      </c>
      <c r="D2680" t="s">
        <v>55</v>
      </c>
      <c r="E2680" t="s">
        <v>55</v>
      </c>
      <c r="F2680" t="s">
        <v>55</v>
      </c>
      <c r="G2680" t="s">
        <v>193</v>
      </c>
      <c r="H2680" t="s">
        <v>115</v>
      </c>
      <c r="I2680" t="s">
        <v>55</v>
      </c>
      <c r="J2680" t="s">
        <v>55</v>
      </c>
      <c r="K2680">
        <v>10.308672</v>
      </c>
      <c r="L2680">
        <v>6.6542529999999998</v>
      </c>
      <c r="M2680">
        <v>1.48</v>
      </c>
      <c r="N2680">
        <v>31.119</v>
      </c>
      <c r="O2680" t="s">
        <v>57</v>
      </c>
      <c r="P2680" t="s">
        <v>6037</v>
      </c>
      <c r="Q2680">
        <v>20.81</v>
      </c>
      <c r="R2680">
        <v>8.8290000000000006</v>
      </c>
      <c r="S2680">
        <v>593</v>
      </c>
      <c r="T2680">
        <v>349</v>
      </c>
      <c r="U2680">
        <v>85</v>
      </c>
      <c r="V2680">
        <v>1791</v>
      </c>
      <c r="W2680">
        <v>40</v>
      </c>
      <c r="X2680">
        <v>4</v>
      </c>
      <c r="Y2680">
        <v>0</v>
      </c>
      <c r="Z2680">
        <v>0</v>
      </c>
      <c r="AA2680">
        <v>0</v>
      </c>
      <c r="AB2680">
        <v>1</v>
      </c>
      <c r="AC2680" t="s">
        <v>3377</v>
      </c>
      <c r="AD2680" t="s">
        <v>5921</v>
      </c>
      <c r="AE2680">
        <v>1.87</v>
      </c>
    </row>
    <row r="2681" spans="1:31">
      <c r="A2681" t="s">
        <v>6038</v>
      </c>
      <c r="B2681">
        <v>2012</v>
      </c>
      <c r="C2681" t="s">
        <v>5921</v>
      </c>
      <c r="D2681" t="s">
        <v>55</v>
      </c>
      <c r="E2681" t="s">
        <v>55</v>
      </c>
      <c r="F2681" t="s">
        <v>55</v>
      </c>
      <c r="G2681" t="s">
        <v>193</v>
      </c>
      <c r="H2681" t="s">
        <v>55</v>
      </c>
      <c r="I2681" t="s">
        <v>55</v>
      </c>
      <c r="J2681" t="s">
        <v>55</v>
      </c>
      <c r="K2681">
        <v>20.651869999999999</v>
      </c>
      <c r="L2681">
        <v>1.9643219999999999</v>
      </c>
      <c r="M2681">
        <v>16.902999999999999</v>
      </c>
      <c r="N2681">
        <v>24.815000000000001</v>
      </c>
      <c r="O2681" t="s">
        <v>57</v>
      </c>
      <c r="P2681" t="s">
        <v>6039</v>
      </c>
      <c r="Q2681">
        <v>4.1630000000000003</v>
      </c>
      <c r="R2681">
        <v>3.7490000000000001</v>
      </c>
      <c r="S2681">
        <v>27729</v>
      </c>
      <c r="T2681">
        <v>2836</v>
      </c>
      <c r="U2681">
        <v>22695</v>
      </c>
      <c r="V2681">
        <v>33319</v>
      </c>
      <c r="W2681">
        <v>684</v>
      </c>
      <c r="X2681">
        <v>163</v>
      </c>
      <c r="Y2681">
        <v>0</v>
      </c>
      <c r="Z2681">
        <v>0</v>
      </c>
      <c r="AA2681">
        <v>0</v>
      </c>
      <c r="AB2681">
        <v>1</v>
      </c>
      <c r="AC2681" t="s">
        <v>4871</v>
      </c>
      <c r="AD2681" t="s">
        <v>5921</v>
      </c>
      <c r="AE2681">
        <v>1.61</v>
      </c>
    </row>
    <row r="2682" spans="1:31">
      <c r="A2682" t="s">
        <v>6040</v>
      </c>
      <c r="B2682">
        <v>2012</v>
      </c>
      <c r="C2682" t="s">
        <v>5921</v>
      </c>
      <c r="D2682" t="s">
        <v>55</v>
      </c>
      <c r="E2682" t="s">
        <v>55</v>
      </c>
      <c r="F2682" t="s">
        <v>55</v>
      </c>
      <c r="G2682" t="s">
        <v>193</v>
      </c>
      <c r="H2682" t="s">
        <v>55</v>
      </c>
      <c r="I2682" t="s">
        <v>61</v>
      </c>
      <c r="J2682" t="s">
        <v>55</v>
      </c>
      <c r="K2682">
        <v>24.328220999999999</v>
      </c>
      <c r="L2682">
        <v>2.682515</v>
      </c>
      <c r="M2682">
        <v>19.206</v>
      </c>
      <c r="N2682">
        <v>30.055</v>
      </c>
      <c r="O2682" t="s">
        <v>57</v>
      </c>
      <c r="P2682" t="s">
        <v>6041</v>
      </c>
      <c r="Q2682">
        <v>5.726</v>
      </c>
      <c r="R2682">
        <v>5.1219999999999999</v>
      </c>
      <c r="S2682">
        <v>16693</v>
      </c>
      <c r="T2682">
        <v>2226</v>
      </c>
      <c r="U2682">
        <v>13178</v>
      </c>
      <c r="V2682">
        <v>20622</v>
      </c>
      <c r="W2682">
        <v>436</v>
      </c>
      <c r="X2682">
        <v>108</v>
      </c>
      <c r="Y2682">
        <v>0</v>
      </c>
      <c r="Z2682">
        <v>0</v>
      </c>
      <c r="AA2682">
        <v>0</v>
      </c>
      <c r="AB2682">
        <v>1</v>
      </c>
      <c r="AC2682" t="s">
        <v>387</v>
      </c>
      <c r="AD2682" t="s">
        <v>5921</v>
      </c>
      <c r="AE2682">
        <v>1.7</v>
      </c>
    </row>
    <row r="2683" spans="1:31">
      <c r="A2683" t="s">
        <v>6042</v>
      </c>
      <c r="B2683">
        <v>2012</v>
      </c>
      <c r="C2683" t="s">
        <v>5921</v>
      </c>
      <c r="D2683" t="s">
        <v>55</v>
      </c>
      <c r="E2683" t="s">
        <v>55</v>
      </c>
      <c r="F2683" t="s">
        <v>55</v>
      </c>
      <c r="G2683" t="s">
        <v>193</v>
      </c>
      <c r="H2683" t="s">
        <v>55</v>
      </c>
      <c r="I2683" t="s">
        <v>72</v>
      </c>
      <c r="J2683" t="s">
        <v>55</v>
      </c>
      <c r="K2683">
        <v>16.809812999999998</v>
      </c>
      <c r="L2683">
        <v>2.5745960000000001</v>
      </c>
      <c r="M2683">
        <v>12.035</v>
      </c>
      <c r="N2683">
        <v>22.539000000000001</v>
      </c>
      <c r="O2683" t="s">
        <v>57</v>
      </c>
      <c r="P2683" t="s">
        <v>6043</v>
      </c>
      <c r="Q2683">
        <v>5.73</v>
      </c>
      <c r="R2683">
        <v>4.7750000000000004</v>
      </c>
      <c r="S2683">
        <v>11036</v>
      </c>
      <c r="T2683">
        <v>1761</v>
      </c>
      <c r="U2683">
        <v>7902</v>
      </c>
      <c r="V2683">
        <v>14798</v>
      </c>
      <c r="W2683">
        <v>248</v>
      </c>
      <c r="X2683">
        <v>55</v>
      </c>
      <c r="Y2683">
        <v>0</v>
      </c>
      <c r="Z2683">
        <v>0</v>
      </c>
      <c r="AA2683">
        <v>0</v>
      </c>
      <c r="AB2683">
        <v>1</v>
      </c>
      <c r="AC2683" t="s">
        <v>255</v>
      </c>
      <c r="AD2683" t="s">
        <v>5921</v>
      </c>
      <c r="AE2683">
        <v>1.17</v>
      </c>
    </row>
    <row r="2684" spans="1:31">
      <c r="A2684" t="s">
        <v>6044</v>
      </c>
      <c r="B2684">
        <v>2012</v>
      </c>
      <c r="C2684" t="s">
        <v>5921</v>
      </c>
      <c r="D2684" t="s">
        <v>55</v>
      </c>
      <c r="E2684" t="s">
        <v>55</v>
      </c>
      <c r="F2684" t="s">
        <v>55</v>
      </c>
      <c r="G2684" t="s">
        <v>247</v>
      </c>
      <c r="H2684" t="s">
        <v>56</v>
      </c>
      <c r="I2684" t="s">
        <v>55</v>
      </c>
      <c r="J2684" t="s">
        <v>55</v>
      </c>
      <c r="K2684">
        <v>5.7949109999999999</v>
      </c>
      <c r="L2684">
        <v>3.4254859999999998</v>
      </c>
      <c r="M2684">
        <v>1.107</v>
      </c>
      <c r="N2684">
        <v>16.597999999999999</v>
      </c>
      <c r="O2684" t="s">
        <v>57</v>
      </c>
      <c r="P2684" t="s">
        <v>6045</v>
      </c>
      <c r="Q2684">
        <v>10.803000000000001</v>
      </c>
      <c r="R2684">
        <v>4.6879999999999997</v>
      </c>
      <c r="S2684">
        <v>849</v>
      </c>
      <c r="T2684">
        <v>498</v>
      </c>
      <c r="U2684">
        <v>162</v>
      </c>
      <c r="V2684">
        <v>2430</v>
      </c>
      <c r="W2684">
        <v>37</v>
      </c>
      <c r="X2684">
        <v>3</v>
      </c>
      <c r="Y2684">
        <v>0</v>
      </c>
      <c r="Z2684">
        <v>0</v>
      </c>
      <c r="AA2684">
        <v>0</v>
      </c>
      <c r="AB2684">
        <v>1</v>
      </c>
      <c r="AC2684" t="s">
        <v>3377</v>
      </c>
      <c r="AD2684" t="s">
        <v>5921</v>
      </c>
      <c r="AE2684">
        <v>0.77</v>
      </c>
    </row>
    <row r="2685" spans="1:31">
      <c r="A2685" t="s">
        <v>6046</v>
      </c>
      <c r="B2685">
        <v>2012</v>
      </c>
      <c r="C2685" t="s">
        <v>5921</v>
      </c>
      <c r="D2685" t="s">
        <v>55</v>
      </c>
      <c r="E2685" t="s">
        <v>55</v>
      </c>
      <c r="F2685" t="s">
        <v>55</v>
      </c>
      <c r="G2685" t="s">
        <v>247</v>
      </c>
      <c r="H2685" t="s">
        <v>65</v>
      </c>
      <c r="I2685" t="s">
        <v>55</v>
      </c>
      <c r="J2685" t="s">
        <v>55</v>
      </c>
      <c r="K2685">
        <v>15.311259</v>
      </c>
      <c r="L2685">
        <v>4.5879479999999999</v>
      </c>
      <c r="M2685">
        <v>7.4290000000000003</v>
      </c>
      <c r="N2685">
        <v>26.702999999999999</v>
      </c>
      <c r="O2685" t="s">
        <v>57</v>
      </c>
      <c r="P2685" t="s">
        <v>6047</v>
      </c>
      <c r="Q2685">
        <v>11.391999999999999</v>
      </c>
      <c r="R2685">
        <v>7.8819999999999997</v>
      </c>
      <c r="S2685">
        <v>5832</v>
      </c>
      <c r="T2685">
        <v>1835</v>
      </c>
      <c r="U2685">
        <v>2829</v>
      </c>
      <c r="V2685">
        <v>10171</v>
      </c>
      <c r="W2685">
        <v>130</v>
      </c>
      <c r="X2685">
        <v>24</v>
      </c>
      <c r="Y2685">
        <v>0</v>
      </c>
      <c r="Z2685">
        <v>0</v>
      </c>
      <c r="AA2685">
        <v>0</v>
      </c>
      <c r="AB2685">
        <v>1</v>
      </c>
      <c r="AC2685" t="s">
        <v>59</v>
      </c>
      <c r="AD2685" t="s">
        <v>5921</v>
      </c>
      <c r="AE2685">
        <v>2.09</v>
      </c>
    </row>
    <row r="2686" spans="1:31">
      <c r="A2686" t="s">
        <v>6048</v>
      </c>
      <c r="B2686">
        <v>2012</v>
      </c>
      <c r="C2686" t="s">
        <v>5921</v>
      </c>
      <c r="D2686" t="s">
        <v>55</v>
      </c>
      <c r="E2686" t="s">
        <v>55</v>
      </c>
      <c r="F2686" t="s">
        <v>55</v>
      </c>
      <c r="G2686" t="s">
        <v>247</v>
      </c>
      <c r="H2686" t="s">
        <v>65</v>
      </c>
      <c r="I2686" t="s">
        <v>61</v>
      </c>
      <c r="J2686" t="s">
        <v>55</v>
      </c>
      <c r="K2686">
        <v>21.029309000000001</v>
      </c>
      <c r="L2686">
        <v>6.852773</v>
      </c>
      <c r="M2686">
        <v>9.2490000000000006</v>
      </c>
      <c r="N2686">
        <v>37.881</v>
      </c>
      <c r="O2686" t="s">
        <v>57</v>
      </c>
      <c r="P2686" t="s">
        <v>6049</v>
      </c>
      <c r="Q2686">
        <v>16.852</v>
      </c>
      <c r="R2686">
        <v>11.78</v>
      </c>
      <c r="S2686">
        <v>4757</v>
      </c>
      <c r="T2686">
        <v>1631</v>
      </c>
      <c r="U2686">
        <v>2092</v>
      </c>
      <c r="V2686">
        <v>8569</v>
      </c>
      <c r="W2686">
        <v>87</v>
      </c>
      <c r="X2686">
        <v>19</v>
      </c>
      <c r="Y2686">
        <v>0</v>
      </c>
      <c r="Z2686">
        <v>0</v>
      </c>
      <c r="AA2686">
        <v>0</v>
      </c>
      <c r="AB2686">
        <v>1</v>
      </c>
      <c r="AC2686" t="s">
        <v>379</v>
      </c>
      <c r="AD2686" t="s">
        <v>5921</v>
      </c>
      <c r="AE2686">
        <v>2.4300000000000002</v>
      </c>
    </row>
    <row r="2687" spans="1:31">
      <c r="A2687" t="s">
        <v>6050</v>
      </c>
      <c r="B2687">
        <v>2012</v>
      </c>
      <c r="C2687" t="s">
        <v>5921</v>
      </c>
      <c r="D2687" t="s">
        <v>55</v>
      </c>
      <c r="E2687" t="s">
        <v>55</v>
      </c>
      <c r="F2687" t="s">
        <v>55</v>
      </c>
      <c r="G2687" t="s">
        <v>247</v>
      </c>
      <c r="H2687" t="s">
        <v>65</v>
      </c>
      <c r="I2687" t="s">
        <v>72</v>
      </c>
      <c r="J2687" t="s">
        <v>55</v>
      </c>
      <c r="K2687">
        <v>6.947235</v>
      </c>
      <c r="L2687">
        <v>4.1812779999999998</v>
      </c>
      <c r="M2687">
        <v>1.25</v>
      </c>
      <c r="N2687">
        <v>20.132999999999999</v>
      </c>
      <c r="O2687" t="s">
        <v>57</v>
      </c>
      <c r="P2687" t="s">
        <v>6051</v>
      </c>
      <c r="Q2687">
        <v>13.185</v>
      </c>
      <c r="R2687">
        <v>5.6970000000000001</v>
      </c>
      <c r="S2687">
        <v>1074</v>
      </c>
      <c r="T2687">
        <v>635</v>
      </c>
      <c r="U2687">
        <v>193</v>
      </c>
      <c r="V2687">
        <v>3114</v>
      </c>
      <c r="W2687">
        <v>43</v>
      </c>
      <c r="X2687">
        <v>5</v>
      </c>
      <c r="Y2687">
        <v>0</v>
      </c>
      <c r="Z2687">
        <v>0</v>
      </c>
      <c r="AA2687">
        <v>0</v>
      </c>
      <c r="AB2687">
        <v>1</v>
      </c>
      <c r="AC2687" t="s">
        <v>3355</v>
      </c>
      <c r="AD2687" t="s">
        <v>5921</v>
      </c>
      <c r="AE2687">
        <v>1.1399999999999999</v>
      </c>
    </row>
    <row r="2688" spans="1:31">
      <c r="A2688" t="s">
        <v>6052</v>
      </c>
      <c r="B2688">
        <v>2012</v>
      </c>
      <c r="C2688" t="s">
        <v>5921</v>
      </c>
      <c r="D2688" t="s">
        <v>55</v>
      </c>
      <c r="E2688" t="s">
        <v>55</v>
      </c>
      <c r="F2688" t="s">
        <v>55</v>
      </c>
      <c r="G2688" t="s">
        <v>247</v>
      </c>
      <c r="H2688" t="s">
        <v>76</v>
      </c>
      <c r="I2688" t="s">
        <v>55</v>
      </c>
      <c r="J2688" t="s">
        <v>55</v>
      </c>
      <c r="K2688">
        <v>13.294121000000001</v>
      </c>
      <c r="L2688">
        <v>2.8092090000000001</v>
      </c>
      <c r="M2688">
        <v>8.2569999999999997</v>
      </c>
      <c r="N2688">
        <v>19.878</v>
      </c>
      <c r="O2688" t="s">
        <v>57</v>
      </c>
      <c r="P2688" t="s">
        <v>6053</v>
      </c>
      <c r="Q2688">
        <v>6.5839999999999996</v>
      </c>
      <c r="R2688">
        <v>5.0369999999999999</v>
      </c>
      <c r="S2688">
        <v>8086</v>
      </c>
      <c r="T2688">
        <v>1891</v>
      </c>
      <c r="U2688">
        <v>5022</v>
      </c>
      <c r="V2688">
        <v>12090</v>
      </c>
      <c r="W2688">
        <v>226</v>
      </c>
      <c r="X2688">
        <v>39</v>
      </c>
      <c r="Y2688">
        <v>0</v>
      </c>
      <c r="Z2688">
        <v>0</v>
      </c>
      <c r="AA2688">
        <v>0</v>
      </c>
      <c r="AB2688">
        <v>1</v>
      </c>
      <c r="AC2688" t="s">
        <v>1093</v>
      </c>
      <c r="AD2688" t="s">
        <v>5921</v>
      </c>
      <c r="AE2688">
        <v>1.54</v>
      </c>
    </row>
    <row r="2689" spans="1:31">
      <c r="A2689" t="s">
        <v>6054</v>
      </c>
      <c r="B2689">
        <v>2012</v>
      </c>
      <c r="C2689" t="s">
        <v>5921</v>
      </c>
      <c r="D2689" t="s">
        <v>55</v>
      </c>
      <c r="E2689" t="s">
        <v>55</v>
      </c>
      <c r="F2689" t="s">
        <v>55</v>
      </c>
      <c r="G2689" t="s">
        <v>247</v>
      </c>
      <c r="H2689" t="s">
        <v>76</v>
      </c>
      <c r="I2689" t="s">
        <v>61</v>
      </c>
      <c r="J2689" t="s">
        <v>55</v>
      </c>
      <c r="K2689">
        <v>16.234069000000002</v>
      </c>
      <c r="L2689">
        <v>5.4039640000000002</v>
      </c>
      <c r="M2689">
        <v>7.0979999999999999</v>
      </c>
      <c r="N2689">
        <v>29.907</v>
      </c>
      <c r="O2689" t="s">
        <v>57</v>
      </c>
      <c r="P2689" t="s">
        <v>6055</v>
      </c>
      <c r="Q2689">
        <v>13.673</v>
      </c>
      <c r="R2689">
        <v>9.1359999999999992</v>
      </c>
      <c r="S2689">
        <v>4618</v>
      </c>
      <c r="T2689">
        <v>1727</v>
      </c>
      <c r="U2689">
        <v>2019</v>
      </c>
      <c r="V2689">
        <v>8508</v>
      </c>
      <c r="W2689">
        <v>140</v>
      </c>
      <c r="X2689">
        <v>24</v>
      </c>
      <c r="Y2689">
        <v>0</v>
      </c>
      <c r="Z2689">
        <v>0</v>
      </c>
      <c r="AA2689">
        <v>0</v>
      </c>
      <c r="AB2689">
        <v>1</v>
      </c>
      <c r="AC2689" t="s">
        <v>379</v>
      </c>
      <c r="AD2689" t="s">
        <v>5921</v>
      </c>
      <c r="AE2689">
        <v>2.99</v>
      </c>
    </row>
    <row r="2690" spans="1:31">
      <c r="A2690" t="s">
        <v>6056</v>
      </c>
      <c r="B2690">
        <v>2012</v>
      </c>
      <c r="C2690" t="s">
        <v>5921</v>
      </c>
      <c r="D2690" t="s">
        <v>55</v>
      </c>
      <c r="E2690" t="s">
        <v>55</v>
      </c>
      <c r="F2690" t="s">
        <v>55</v>
      </c>
      <c r="G2690" t="s">
        <v>247</v>
      </c>
      <c r="H2690" t="s">
        <v>76</v>
      </c>
      <c r="I2690" t="s">
        <v>72</v>
      </c>
      <c r="J2690" t="s">
        <v>55</v>
      </c>
      <c r="K2690">
        <v>10.710519</v>
      </c>
      <c r="L2690">
        <v>2.7254779999999998</v>
      </c>
      <c r="M2690">
        <v>5.9729999999999999</v>
      </c>
      <c r="N2690">
        <v>17.331</v>
      </c>
      <c r="O2690" t="s">
        <v>57</v>
      </c>
      <c r="P2690" t="s">
        <v>6057</v>
      </c>
      <c r="Q2690">
        <v>6.6210000000000004</v>
      </c>
      <c r="R2690">
        <v>4.7370000000000001</v>
      </c>
      <c r="S2690">
        <v>3467</v>
      </c>
      <c r="T2690">
        <v>923</v>
      </c>
      <c r="U2690">
        <v>1934</v>
      </c>
      <c r="V2690">
        <v>5611</v>
      </c>
      <c r="W2690">
        <v>86</v>
      </c>
      <c r="X2690">
        <v>15</v>
      </c>
      <c r="Y2690">
        <v>0</v>
      </c>
      <c r="Z2690">
        <v>0</v>
      </c>
      <c r="AA2690">
        <v>0</v>
      </c>
      <c r="AB2690">
        <v>1</v>
      </c>
      <c r="AC2690" t="s">
        <v>249</v>
      </c>
      <c r="AD2690" t="s">
        <v>5921</v>
      </c>
      <c r="AE2690">
        <v>0.66</v>
      </c>
    </row>
    <row r="2691" spans="1:31">
      <c r="A2691" t="s">
        <v>6058</v>
      </c>
      <c r="B2691">
        <v>2012</v>
      </c>
      <c r="C2691" t="s">
        <v>5921</v>
      </c>
      <c r="D2691" t="s">
        <v>55</v>
      </c>
      <c r="E2691" t="s">
        <v>55</v>
      </c>
      <c r="F2691" t="s">
        <v>55</v>
      </c>
      <c r="G2691" t="s">
        <v>247</v>
      </c>
      <c r="H2691" t="s">
        <v>86</v>
      </c>
      <c r="I2691" t="s">
        <v>55</v>
      </c>
      <c r="J2691" t="s">
        <v>55</v>
      </c>
      <c r="K2691">
        <v>11.110324</v>
      </c>
      <c r="L2691">
        <v>2.226855</v>
      </c>
      <c r="M2691">
        <v>7.1130000000000004</v>
      </c>
      <c r="N2691">
        <v>16.308</v>
      </c>
      <c r="O2691" t="s">
        <v>57</v>
      </c>
      <c r="P2691" t="s">
        <v>6059</v>
      </c>
      <c r="Q2691">
        <v>5.1970000000000001</v>
      </c>
      <c r="R2691">
        <v>3.9980000000000002</v>
      </c>
      <c r="S2691">
        <v>6318</v>
      </c>
      <c r="T2691">
        <v>1278</v>
      </c>
      <c r="U2691">
        <v>4045</v>
      </c>
      <c r="V2691">
        <v>9274</v>
      </c>
      <c r="W2691">
        <v>254</v>
      </c>
      <c r="X2691">
        <v>38</v>
      </c>
      <c r="Y2691">
        <v>0</v>
      </c>
      <c r="Z2691">
        <v>0</v>
      </c>
      <c r="AA2691">
        <v>0</v>
      </c>
      <c r="AB2691">
        <v>1</v>
      </c>
      <c r="AC2691" t="s">
        <v>123</v>
      </c>
      <c r="AD2691" t="s">
        <v>5921</v>
      </c>
      <c r="AE2691">
        <v>1.27</v>
      </c>
    </row>
    <row r="2692" spans="1:31">
      <c r="A2692" t="s">
        <v>6060</v>
      </c>
      <c r="B2692">
        <v>2012</v>
      </c>
      <c r="C2692" t="s">
        <v>5921</v>
      </c>
      <c r="D2692" t="s">
        <v>55</v>
      </c>
      <c r="E2692" t="s">
        <v>55</v>
      </c>
      <c r="F2692" t="s">
        <v>55</v>
      </c>
      <c r="G2692" t="s">
        <v>247</v>
      </c>
      <c r="H2692" t="s">
        <v>86</v>
      </c>
      <c r="I2692" t="s">
        <v>61</v>
      </c>
      <c r="J2692" t="s">
        <v>55</v>
      </c>
      <c r="K2692">
        <v>15.270811</v>
      </c>
      <c r="L2692">
        <v>3.2425269999999999</v>
      </c>
      <c r="M2692">
        <v>9.44</v>
      </c>
      <c r="N2692">
        <v>22.835000000000001</v>
      </c>
      <c r="O2692" t="s">
        <v>57</v>
      </c>
      <c r="P2692" t="s">
        <v>6061</v>
      </c>
      <c r="Q2692">
        <v>7.5640000000000001</v>
      </c>
      <c r="R2692">
        <v>5.8310000000000004</v>
      </c>
      <c r="S2692">
        <v>4241</v>
      </c>
      <c r="T2692">
        <v>999</v>
      </c>
      <c r="U2692">
        <v>2622</v>
      </c>
      <c r="V2692">
        <v>6341</v>
      </c>
      <c r="W2692">
        <v>153</v>
      </c>
      <c r="X2692">
        <v>27</v>
      </c>
      <c r="Y2692">
        <v>0</v>
      </c>
      <c r="Z2692">
        <v>0</v>
      </c>
      <c r="AA2692">
        <v>0</v>
      </c>
      <c r="AB2692">
        <v>1</v>
      </c>
      <c r="AC2692" t="s">
        <v>726</v>
      </c>
      <c r="AD2692" t="s">
        <v>5921</v>
      </c>
      <c r="AE2692">
        <v>1.24</v>
      </c>
    </row>
    <row r="2693" spans="1:31">
      <c r="A2693" t="s">
        <v>6062</v>
      </c>
      <c r="B2693">
        <v>2012</v>
      </c>
      <c r="C2693" t="s">
        <v>5921</v>
      </c>
      <c r="D2693" t="s">
        <v>55</v>
      </c>
      <c r="E2693" t="s">
        <v>55</v>
      </c>
      <c r="F2693" t="s">
        <v>55</v>
      </c>
      <c r="G2693" t="s">
        <v>247</v>
      </c>
      <c r="H2693" t="s">
        <v>86</v>
      </c>
      <c r="I2693" t="s">
        <v>72</v>
      </c>
      <c r="J2693" t="s">
        <v>55</v>
      </c>
      <c r="K2693">
        <v>7.1396800000000002</v>
      </c>
      <c r="L2693">
        <v>2.6420340000000002</v>
      </c>
      <c r="M2693">
        <v>2.883</v>
      </c>
      <c r="N2693">
        <v>14.257999999999999</v>
      </c>
      <c r="O2693" t="s">
        <v>57</v>
      </c>
      <c r="P2693" t="s">
        <v>6063</v>
      </c>
      <c r="Q2693">
        <v>7.1180000000000003</v>
      </c>
      <c r="R2693">
        <v>4.2569999999999997</v>
      </c>
      <c r="S2693">
        <v>2078</v>
      </c>
      <c r="T2693">
        <v>752</v>
      </c>
      <c r="U2693">
        <v>839</v>
      </c>
      <c r="V2693">
        <v>4149</v>
      </c>
      <c r="W2693">
        <v>101</v>
      </c>
      <c r="X2693">
        <v>11</v>
      </c>
      <c r="Y2693">
        <v>0</v>
      </c>
      <c r="Z2693">
        <v>0</v>
      </c>
      <c r="AA2693">
        <v>0</v>
      </c>
      <c r="AB2693">
        <v>1</v>
      </c>
      <c r="AC2693" t="s">
        <v>456</v>
      </c>
      <c r="AD2693" t="s">
        <v>5921</v>
      </c>
      <c r="AE2693">
        <v>1.05</v>
      </c>
    </row>
    <row r="2694" spans="1:31">
      <c r="A2694" t="s">
        <v>6064</v>
      </c>
      <c r="B2694">
        <v>2012</v>
      </c>
      <c r="C2694" t="s">
        <v>5921</v>
      </c>
      <c r="D2694" t="s">
        <v>55</v>
      </c>
      <c r="E2694" t="s">
        <v>55</v>
      </c>
      <c r="F2694" t="s">
        <v>55</v>
      </c>
      <c r="G2694" t="s">
        <v>247</v>
      </c>
      <c r="H2694" t="s">
        <v>96</v>
      </c>
      <c r="I2694" t="s">
        <v>55</v>
      </c>
      <c r="J2694" t="s">
        <v>55</v>
      </c>
      <c r="K2694">
        <v>13.026642000000001</v>
      </c>
      <c r="L2694">
        <v>2.4084919999999999</v>
      </c>
      <c r="M2694">
        <v>8.6530000000000005</v>
      </c>
      <c r="N2694">
        <v>18.559000000000001</v>
      </c>
      <c r="O2694" t="s">
        <v>57</v>
      </c>
      <c r="P2694" t="s">
        <v>6065</v>
      </c>
      <c r="Q2694">
        <v>5.532</v>
      </c>
      <c r="R2694">
        <v>4.3739999999999997</v>
      </c>
      <c r="S2694">
        <v>8684</v>
      </c>
      <c r="T2694">
        <v>1769</v>
      </c>
      <c r="U2694">
        <v>5769</v>
      </c>
      <c r="V2694">
        <v>12373</v>
      </c>
      <c r="W2694">
        <v>276</v>
      </c>
      <c r="X2694">
        <v>45</v>
      </c>
      <c r="Y2694">
        <v>0</v>
      </c>
      <c r="Z2694">
        <v>0</v>
      </c>
      <c r="AA2694">
        <v>0</v>
      </c>
      <c r="AB2694">
        <v>1</v>
      </c>
      <c r="AC2694" t="s">
        <v>663</v>
      </c>
      <c r="AD2694" t="s">
        <v>5921</v>
      </c>
      <c r="AE2694">
        <v>1.41</v>
      </c>
    </row>
    <row r="2695" spans="1:31">
      <c r="A2695" t="s">
        <v>6066</v>
      </c>
      <c r="B2695">
        <v>2012</v>
      </c>
      <c r="C2695" t="s">
        <v>5921</v>
      </c>
      <c r="D2695" t="s">
        <v>55</v>
      </c>
      <c r="E2695" t="s">
        <v>55</v>
      </c>
      <c r="F2695" t="s">
        <v>55</v>
      </c>
      <c r="G2695" t="s">
        <v>247</v>
      </c>
      <c r="H2695" t="s">
        <v>96</v>
      </c>
      <c r="I2695" t="s">
        <v>61</v>
      </c>
      <c r="J2695" t="s">
        <v>55</v>
      </c>
      <c r="K2695">
        <v>13.41173</v>
      </c>
      <c r="L2695">
        <v>3.3338269999999999</v>
      </c>
      <c r="M2695">
        <v>7.5490000000000004</v>
      </c>
      <c r="N2695">
        <v>21.443999999999999</v>
      </c>
      <c r="O2695" t="s">
        <v>57</v>
      </c>
      <c r="P2695" t="s">
        <v>6067</v>
      </c>
      <c r="Q2695">
        <v>8.032</v>
      </c>
      <c r="R2695">
        <v>5.8630000000000004</v>
      </c>
      <c r="S2695">
        <v>4942</v>
      </c>
      <c r="T2695">
        <v>1394</v>
      </c>
      <c r="U2695">
        <v>2782</v>
      </c>
      <c r="V2695">
        <v>7902</v>
      </c>
      <c r="W2695">
        <v>164</v>
      </c>
      <c r="X2695">
        <v>27</v>
      </c>
      <c r="Y2695">
        <v>0</v>
      </c>
      <c r="Z2695">
        <v>0</v>
      </c>
      <c r="AA2695">
        <v>0</v>
      </c>
      <c r="AB2695">
        <v>1</v>
      </c>
      <c r="AC2695" t="s">
        <v>567</v>
      </c>
      <c r="AD2695" t="s">
        <v>5921</v>
      </c>
      <c r="AE2695">
        <v>1.56</v>
      </c>
    </row>
    <row r="2696" spans="1:31">
      <c r="A2696" t="s">
        <v>6068</v>
      </c>
      <c r="B2696">
        <v>2012</v>
      </c>
      <c r="C2696" t="s">
        <v>5921</v>
      </c>
      <c r="D2696" t="s">
        <v>55</v>
      </c>
      <c r="E2696" t="s">
        <v>55</v>
      </c>
      <c r="F2696" t="s">
        <v>55</v>
      </c>
      <c r="G2696" t="s">
        <v>247</v>
      </c>
      <c r="H2696" t="s">
        <v>96</v>
      </c>
      <c r="I2696" t="s">
        <v>72</v>
      </c>
      <c r="J2696" t="s">
        <v>55</v>
      </c>
      <c r="K2696">
        <v>12.550754</v>
      </c>
      <c r="L2696">
        <v>3.4710299999999998</v>
      </c>
      <c r="M2696">
        <v>6.5570000000000004</v>
      </c>
      <c r="N2696">
        <v>21.097999999999999</v>
      </c>
      <c r="O2696" t="s">
        <v>57</v>
      </c>
      <c r="P2696" t="s">
        <v>6069</v>
      </c>
      <c r="Q2696">
        <v>8.548</v>
      </c>
      <c r="R2696">
        <v>5.9939999999999998</v>
      </c>
      <c r="S2696">
        <v>3742</v>
      </c>
      <c r="T2696">
        <v>1088</v>
      </c>
      <c r="U2696">
        <v>1955</v>
      </c>
      <c r="V2696">
        <v>6291</v>
      </c>
      <c r="W2696">
        <v>112</v>
      </c>
      <c r="X2696">
        <v>18</v>
      </c>
      <c r="Y2696">
        <v>0</v>
      </c>
      <c r="Z2696">
        <v>0</v>
      </c>
      <c r="AA2696">
        <v>0</v>
      </c>
      <c r="AB2696">
        <v>1</v>
      </c>
      <c r="AC2696" t="s">
        <v>249</v>
      </c>
      <c r="AD2696" t="s">
        <v>5921</v>
      </c>
      <c r="AE2696">
        <v>1.22</v>
      </c>
    </row>
    <row r="2697" spans="1:31">
      <c r="A2697" t="s">
        <v>6070</v>
      </c>
      <c r="B2697">
        <v>2012</v>
      </c>
      <c r="C2697" t="s">
        <v>5921</v>
      </c>
      <c r="D2697" t="s">
        <v>55</v>
      </c>
      <c r="E2697" t="s">
        <v>55</v>
      </c>
      <c r="F2697" t="s">
        <v>55</v>
      </c>
      <c r="G2697" t="s">
        <v>247</v>
      </c>
      <c r="H2697" t="s">
        <v>105</v>
      </c>
      <c r="I2697" t="s">
        <v>55</v>
      </c>
      <c r="J2697" t="s">
        <v>55</v>
      </c>
      <c r="K2697">
        <v>10.499618999999999</v>
      </c>
      <c r="L2697">
        <v>3.0746889999999998</v>
      </c>
      <c r="M2697">
        <v>5.2560000000000002</v>
      </c>
      <c r="N2697">
        <v>18.231999999999999</v>
      </c>
      <c r="O2697" t="s">
        <v>57</v>
      </c>
      <c r="P2697" t="s">
        <v>6071</v>
      </c>
      <c r="Q2697">
        <v>7.7329999999999997</v>
      </c>
      <c r="R2697">
        <v>5.2439999999999998</v>
      </c>
      <c r="S2697">
        <v>4781</v>
      </c>
      <c r="T2697">
        <v>1410</v>
      </c>
      <c r="U2697">
        <v>2393</v>
      </c>
      <c r="V2697">
        <v>8302</v>
      </c>
      <c r="W2697">
        <v>200</v>
      </c>
      <c r="X2697">
        <v>23</v>
      </c>
      <c r="Y2697">
        <v>0</v>
      </c>
      <c r="Z2697">
        <v>0</v>
      </c>
      <c r="AA2697">
        <v>0</v>
      </c>
      <c r="AB2697">
        <v>1</v>
      </c>
      <c r="AC2697" t="s">
        <v>1102</v>
      </c>
      <c r="AD2697" t="s">
        <v>5921</v>
      </c>
      <c r="AE2697">
        <v>2</v>
      </c>
    </row>
    <row r="2698" spans="1:31">
      <c r="A2698" t="s">
        <v>6072</v>
      </c>
      <c r="B2698">
        <v>2012</v>
      </c>
      <c r="C2698" t="s">
        <v>5921</v>
      </c>
      <c r="D2698" t="s">
        <v>55</v>
      </c>
      <c r="E2698" t="s">
        <v>55</v>
      </c>
      <c r="F2698" t="s">
        <v>55</v>
      </c>
      <c r="G2698" t="s">
        <v>247</v>
      </c>
      <c r="H2698" t="s">
        <v>105</v>
      </c>
      <c r="I2698" t="s">
        <v>61</v>
      </c>
      <c r="J2698" t="s">
        <v>55</v>
      </c>
      <c r="K2698">
        <v>12.818949</v>
      </c>
      <c r="L2698">
        <v>4.7639940000000003</v>
      </c>
      <c r="M2698">
        <v>5.03</v>
      </c>
      <c r="N2698">
        <v>25.369</v>
      </c>
      <c r="O2698" t="s">
        <v>57</v>
      </c>
      <c r="P2698" t="s">
        <v>6073</v>
      </c>
      <c r="Q2698">
        <v>12.55</v>
      </c>
      <c r="R2698">
        <v>7.7889999999999997</v>
      </c>
      <c r="S2698">
        <v>3159</v>
      </c>
      <c r="T2698">
        <v>1246</v>
      </c>
      <c r="U2698">
        <v>1239</v>
      </c>
      <c r="V2698">
        <v>6252</v>
      </c>
      <c r="W2698">
        <v>125</v>
      </c>
      <c r="X2698">
        <v>14</v>
      </c>
      <c r="Y2698">
        <v>0</v>
      </c>
      <c r="Z2698">
        <v>0</v>
      </c>
      <c r="AA2698">
        <v>0</v>
      </c>
      <c r="AB2698">
        <v>1</v>
      </c>
      <c r="AC2698" t="s">
        <v>3374</v>
      </c>
      <c r="AD2698" t="s">
        <v>5921</v>
      </c>
      <c r="AE2698">
        <v>2.52</v>
      </c>
    </row>
    <row r="2699" spans="1:31">
      <c r="A2699" t="s">
        <v>6074</v>
      </c>
      <c r="B2699">
        <v>2012</v>
      </c>
      <c r="C2699" t="s">
        <v>5921</v>
      </c>
      <c r="D2699" t="s">
        <v>55</v>
      </c>
      <c r="E2699" t="s">
        <v>55</v>
      </c>
      <c r="F2699" t="s">
        <v>55</v>
      </c>
      <c r="G2699" t="s">
        <v>247</v>
      </c>
      <c r="H2699" t="s">
        <v>105</v>
      </c>
      <c r="I2699" t="s">
        <v>72</v>
      </c>
      <c r="J2699" t="s">
        <v>55</v>
      </c>
      <c r="K2699">
        <v>7.7636820000000002</v>
      </c>
      <c r="L2699">
        <v>3.0331320000000002</v>
      </c>
      <c r="M2699">
        <v>2.94</v>
      </c>
      <c r="N2699">
        <v>16.024999999999999</v>
      </c>
      <c r="O2699" t="s">
        <v>57</v>
      </c>
      <c r="P2699" t="s">
        <v>6075</v>
      </c>
      <c r="Q2699">
        <v>8.2620000000000005</v>
      </c>
      <c r="R2699">
        <v>4.8239999999999998</v>
      </c>
      <c r="S2699">
        <v>1622</v>
      </c>
      <c r="T2699">
        <v>607</v>
      </c>
      <c r="U2699">
        <v>614</v>
      </c>
      <c r="V2699">
        <v>3348</v>
      </c>
      <c r="W2699">
        <v>75</v>
      </c>
      <c r="X2699">
        <v>9</v>
      </c>
      <c r="Y2699">
        <v>0</v>
      </c>
      <c r="Z2699">
        <v>0</v>
      </c>
      <c r="AA2699">
        <v>0</v>
      </c>
      <c r="AB2699">
        <v>1</v>
      </c>
      <c r="AC2699" t="s">
        <v>130</v>
      </c>
      <c r="AD2699" t="s">
        <v>5921</v>
      </c>
      <c r="AE2699">
        <v>0.95</v>
      </c>
    </row>
    <row r="2700" spans="1:31">
      <c r="A2700" t="s">
        <v>6076</v>
      </c>
      <c r="B2700">
        <v>2012</v>
      </c>
      <c r="C2700" t="s">
        <v>5921</v>
      </c>
      <c r="D2700" t="s">
        <v>55</v>
      </c>
      <c r="E2700" t="s">
        <v>55</v>
      </c>
      <c r="F2700" t="s">
        <v>55</v>
      </c>
      <c r="G2700" t="s">
        <v>247</v>
      </c>
      <c r="H2700" t="s">
        <v>115</v>
      </c>
      <c r="I2700" t="s">
        <v>55</v>
      </c>
      <c r="J2700" t="s">
        <v>55</v>
      </c>
      <c r="K2700">
        <v>13.793435000000001</v>
      </c>
      <c r="L2700">
        <v>4.921252</v>
      </c>
      <c r="M2700">
        <v>5.6580000000000004</v>
      </c>
      <c r="N2700">
        <v>26.553999999999998</v>
      </c>
      <c r="O2700" t="s">
        <v>57</v>
      </c>
      <c r="P2700" t="s">
        <v>6077</v>
      </c>
      <c r="Q2700">
        <v>12.760999999999999</v>
      </c>
      <c r="R2700">
        <v>8.1359999999999992</v>
      </c>
      <c r="S2700">
        <v>2481</v>
      </c>
      <c r="T2700">
        <v>911</v>
      </c>
      <c r="U2700">
        <v>1018</v>
      </c>
      <c r="V2700">
        <v>4777</v>
      </c>
      <c r="W2700">
        <v>98</v>
      </c>
      <c r="X2700">
        <v>11</v>
      </c>
      <c r="Y2700">
        <v>0</v>
      </c>
      <c r="Z2700">
        <v>0</v>
      </c>
      <c r="AA2700">
        <v>0</v>
      </c>
      <c r="AB2700">
        <v>1</v>
      </c>
      <c r="AC2700" t="s">
        <v>236</v>
      </c>
      <c r="AD2700" t="s">
        <v>5921</v>
      </c>
      <c r="AE2700">
        <v>1.98</v>
      </c>
    </row>
    <row r="2701" spans="1:31">
      <c r="A2701" t="s">
        <v>6078</v>
      </c>
      <c r="B2701">
        <v>2012</v>
      </c>
      <c r="C2701" t="s">
        <v>5921</v>
      </c>
      <c r="D2701" t="s">
        <v>55</v>
      </c>
      <c r="E2701" t="s">
        <v>55</v>
      </c>
      <c r="F2701" t="s">
        <v>55</v>
      </c>
      <c r="G2701" t="s">
        <v>247</v>
      </c>
      <c r="H2701" t="s">
        <v>115</v>
      </c>
      <c r="I2701" t="s">
        <v>61</v>
      </c>
      <c r="J2701" t="s">
        <v>55</v>
      </c>
      <c r="K2701">
        <v>10.174676</v>
      </c>
      <c r="L2701">
        <v>4.5526410000000004</v>
      </c>
      <c r="M2701">
        <v>3.1659999999999999</v>
      </c>
      <c r="N2701">
        <v>22.893999999999998</v>
      </c>
      <c r="O2701" t="s">
        <v>57</v>
      </c>
      <c r="P2701" t="s">
        <v>6079</v>
      </c>
      <c r="Q2701">
        <v>12.72</v>
      </c>
      <c r="R2701">
        <v>7.008</v>
      </c>
      <c r="S2701">
        <v>983</v>
      </c>
      <c r="T2701">
        <v>441</v>
      </c>
      <c r="U2701">
        <v>306</v>
      </c>
      <c r="V2701">
        <v>2211</v>
      </c>
      <c r="W2701">
        <v>57</v>
      </c>
      <c r="X2701">
        <v>7</v>
      </c>
      <c r="Y2701">
        <v>0</v>
      </c>
      <c r="Z2701">
        <v>0</v>
      </c>
      <c r="AA2701">
        <v>0</v>
      </c>
      <c r="AB2701">
        <v>1</v>
      </c>
      <c r="AC2701" t="s">
        <v>3377</v>
      </c>
      <c r="AD2701" t="s">
        <v>5921</v>
      </c>
      <c r="AE2701">
        <v>1.27</v>
      </c>
    </row>
    <row r="2702" spans="1:31">
      <c r="A2702" t="s">
        <v>6080</v>
      </c>
      <c r="B2702">
        <v>2012</v>
      </c>
      <c r="C2702" t="s">
        <v>5921</v>
      </c>
      <c r="D2702" t="s">
        <v>55</v>
      </c>
      <c r="E2702" t="s">
        <v>55</v>
      </c>
      <c r="F2702" t="s">
        <v>55</v>
      </c>
      <c r="G2702" t="s">
        <v>247</v>
      </c>
      <c r="H2702" t="s">
        <v>115</v>
      </c>
      <c r="I2702" t="s">
        <v>72</v>
      </c>
      <c r="J2702" t="s">
        <v>55</v>
      </c>
      <c r="K2702">
        <v>17.987335999999999</v>
      </c>
      <c r="L2702">
        <v>9.4445700000000006</v>
      </c>
      <c r="M2702">
        <v>3.9449999999999998</v>
      </c>
      <c r="N2702">
        <v>43.863999999999997</v>
      </c>
      <c r="O2702" t="s">
        <v>57</v>
      </c>
      <c r="P2702" t="s">
        <v>6081</v>
      </c>
      <c r="Q2702">
        <v>25.876000000000001</v>
      </c>
      <c r="R2702">
        <v>14.042999999999999</v>
      </c>
      <c r="S2702">
        <v>1499</v>
      </c>
      <c r="T2702">
        <v>830</v>
      </c>
      <c r="U2702">
        <v>329</v>
      </c>
      <c r="V2702">
        <v>3655</v>
      </c>
      <c r="W2702">
        <v>41</v>
      </c>
      <c r="X2702">
        <v>4</v>
      </c>
      <c r="Y2702">
        <v>0</v>
      </c>
      <c r="Z2702">
        <v>0</v>
      </c>
      <c r="AA2702">
        <v>0</v>
      </c>
      <c r="AB2702">
        <v>1</v>
      </c>
      <c r="AC2702" t="s">
        <v>3360</v>
      </c>
      <c r="AD2702" t="s">
        <v>5921</v>
      </c>
      <c r="AE2702">
        <v>2.42</v>
      </c>
    </row>
    <row r="2703" spans="1:31">
      <c r="A2703" t="s">
        <v>6082</v>
      </c>
      <c r="B2703">
        <v>2012</v>
      </c>
      <c r="C2703" t="s">
        <v>5921</v>
      </c>
      <c r="D2703" t="s">
        <v>55</v>
      </c>
      <c r="E2703" t="s">
        <v>55</v>
      </c>
      <c r="F2703" t="s">
        <v>55</v>
      </c>
      <c r="G2703" t="s">
        <v>247</v>
      </c>
      <c r="H2703" t="s">
        <v>125</v>
      </c>
      <c r="I2703" t="s">
        <v>55</v>
      </c>
      <c r="J2703" t="s">
        <v>55</v>
      </c>
      <c r="K2703">
        <v>10.324648</v>
      </c>
      <c r="L2703">
        <v>4.5376240000000001</v>
      </c>
      <c r="M2703">
        <v>3.2959999999999998</v>
      </c>
      <c r="N2703">
        <v>22.933</v>
      </c>
      <c r="O2703" t="s">
        <v>57</v>
      </c>
      <c r="P2703" t="s">
        <v>6083</v>
      </c>
      <c r="Q2703">
        <v>12.609</v>
      </c>
      <c r="R2703">
        <v>7.0289999999999999</v>
      </c>
      <c r="S2703">
        <v>967</v>
      </c>
      <c r="T2703">
        <v>428</v>
      </c>
      <c r="U2703">
        <v>309</v>
      </c>
      <c r="V2703">
        <v>2147</v>
      </c>
      <c r="W2703">
        <v>61</v>
      </c>
      <c r="X2703">
        <v>7</v>
      </c>
      <c r="Y2703">
        <v>0</v>
      </c>
      <c r="Z2703">
        <v>0</v>
      </c>
      <c r="AA2703">
        <v>0</v>
      </c>
      <c r="AB2703">
        <v>1</v>
      </c>
      <c r="AC2703" t="s">
        <v>3377</v>
      </c>
      <c r="AD2703" t="s">
        <v>5921</v>
      </c>
      <c r="AE2703">
        <v>1.33</v>
      </c>
    </row>
    <row r="2704" spans="1:31">
      <c r="A2704" t="s">
        <v>6084</v>
      </c>
      <c r="B2704">
        <v>2012</v>
      </c>
      <c r="C2704" t="s">
        <v>5921</v>
      </c>
      <c r="D2704" t="s">
        <v>55</v>
      </c>
      <c r="E2704" t="s">
        <v>55</v>
      </c>
      <c r="F2704" t="s">
        <v>55</v>
      </c>
      <c r="G2704" t="s">
        <v>247</v>
      </c>
      <c r="H2704" t="s">
        <v>125</v>
      </c>
      <c r="I2704" t="s">
        <v>61</v>
      </c>
      <c r="J2704" t="s">
        <v>55</v>
      </c>
      <c r="K2704">
        <v>8.7569879999999998</v>
      </c>
      <c r="L2704">
        <v>5.4613889999999996</v>
      </c>
      <c r="M2704">
        <v>1.42</v>
      </c>
      <c r="N2704">
        <v>25.847000000000001</v>
      </c>
      <c r="O2704" t="s">
        <v>57</v>
      </c>
      <c r="P2704" t="s">
        <v>6085</v>
      </c>
      <c r="Q2704">
        <v>17.09</v>
      </c>
      <c r="R2704">
        <v>7.3369999999999997</v>
      </c>
      <c r="S2704">
        <v>449</v>
      </c>
      <c r="T2704">
        <v>274</v>
      </c>
      <c r="U2704">
        <v>73</v>
      </c>
      <c r="V2704">
        <v>1324</v>
      </c>
      <c r="W2704">
        <v>34</v>
      </c>
      <c r="X2704">
        <v>3</v>
      </c>
      <c r="Y2704">
        <v>0</v>
      </c>
      <c r="Z2704">
        <v>0</v>
      </c>
      <c r="AA2704">
        <v>0</v>
      </c>
      <c r="AB2704">
        <v>1</v>
      </c>
      <c r="AC2704" t="s">
        <v>3394</v>
      </c>
      <c r="AD2704" t="s">
        <v>5921</v>
      </c>
      <c r="AE2704">
        <v>1.23</v>
      </c>
    </row>
    <row r="2705" spans="1:31">
      <c r="A2705" t="s">
        <v>6086</v>
      </c>
      <c r="B2705">
        <v>2012</v>
      </c>
      <c r="C2705" t="s">
        <v>5921</v>
      </c>
      <c r="D2705" t="s">
        <v>55</v>
      </c>
      <c r="E2705" t="s">
        <v>55</v>
      </c>
      <c r="F2705" t="s">
        <v>55</v>
      </c>
      <c r="G2705" t="s">
        <v>247</v>
      </c>
      <c r="H2705" t="s">
        <v>55</v>
      </c>
      <c r="I2705" t="s">
        <v>55</v>
      </c>
      <c r="J2705" t="s">
        <v>55</v>
      </c>
      <c r="K2705">
        <v>12.258326</v>
      </c>
      <c r="L2705">
        <v>1.1290150000000001</v>
      </c>
      <c r="M2705">
        <v>10.122</v>
      </c>
      <c r="N2705">
        <v>14.662000000000001</v>
      </c>
      <c r="O2705" t="s">
        <v>57</v>
      </c>
      <c r="P2705" t="s">
        <v>6087</v>
      </c>
      <c r="Q2705">
        <v>2.4039999999999999</v>
      </c>
      <c r="R2705">
        <v>2.1360000000000001</v>
      </c>
      <c r="S2705">
        <v>37998</v>
      </c>
      <c r="T2705">
        <v>3989</v>
      </c>
      <c r="U2705">
        <v>31375</v>
      </c>
      <c r="V2705">
        <v>45448</v>
      </c>
      <c r="W2705">
        <v>1282</v>
      </c>
      <c r="X2705">
        <v>190</v>
      </c>
      <c r="Y2705">
        <v>0</v>
      </c>
      <c r="Z2705">
        <v>0</v>
      </c>
      <c r="AA2705">
        <v>0</v>
      </c>
      <c r="AB2705">
        <v>1</v>
      </c>
      <c r="AC2705" t="s">
        <v>6088</v>
      </c>
      <c r="AD2705" t="s">
        <v>5921</v>
      </c>
      <c r="AE2705">
        <v>1.52</v>
      </c>
    </row>
    <row r="2706" spans="1:31">
      <c r="A2706" t="s">
        <v>6089</v>
      </c>
      <c r="B2706">
        <v>2012</v>
      </c>
      <c r="C2706" t="s">
        <v>5921</v>
      </c>
      <c r="D2706" t="s">
        <v>55</v>
      </c>
      <c r="E2706" t="s">
        <v>55</v>
      </c>
      <c r="F2706" t="s">
        <v>55</v>
      </c>
      <c r="G2706" t="s">
        <v>247</v>
      </c>
      <c r="H2706" t="s">
        <v>55</v>
      </c>
      <c r="I2706" t="s">
        <v>61</v>
      </c>
      <c r="J2706" t="s">
        <v>55</v>
      </c>
      <c r="K2706">
        <v>14.629810000000001</v>
      </c>
      <c r="L2706">
        <v>1.8402369999999999</v>
      </c>
      <c r="M2706">
        <v>11.186</v>
      </c>
      <c r="N2706">
        <v>18.652999999999999</v>
      </c>
      <c r="O2706" t="s">
        <v>57</v>
      </c>
      <c r="P2706" t="s">
        <v>6090</v>
      </c>
      <c r="Q2706">
        <v>4.0229999999999997</v>
      </c>
      <c r="R2706">
        <v>3.444</v>
      </c>
      <c r="S2706">
        <v>23506</v>
      </c>
      <c r="T2706">
        <v>3419</v>
      </c>
      <c r="U2706">
        <v>17973</v>
      </c>
      <c r="V2706">
        <v>29970</v>
      </c>
      <c r="W2706">
        <v>779</v>
      </c>
      <c r="X2706">
        <v>122</v>
      </c>
      <c r="Y2706">
        <v>0</v>
      </c>
      <c r="Z2706">
        <v>0</v>
      </c>
      <c r="AA2706">
        <v>0</v>
      </c>
      <c r="AB2706">
        <v>1</v>
      </c>
      <c r="AC2706" t="s">
        <v>3847</v>
      </c>
      <c r="AD2706" t="s">
        <v>5921</v>
      </c>
      <c r="AE2706">
        <v>2.11</v>
      </c>
    </row>
    <row r="2707" spans="1:31">
      <c r="A2707" t="s">
        <v>6091</v>
      </c>
      <c r="B2707">
        <v>2012</v>
      </c>
      <c r="C2707" t="s">
        <v>5921</v>
      </c>
      <c r="D2707" t="s">
        <v>55</v>
      </c>
      <c r="E2707" t="s">
        <v>55</v>
      </c>
      <c r="F2707" t="s">
        <v>55</v>
      </c>
      <c r="G2707" t="s">
        <v>247</v>
      </c>
      <c r="H2707" t="s">
        <v>55</v>
      </c>
      <c r="I2707" t="s">
        <v>72</v>
      </c>
      <c r="J2707" t="s">
        <v>55</v>
      </c>
      <c r="K2707">
        <v>9.7061530000000005</v>
      </c>
      <c r="L2707">
        <v>1.2956350000000001</v>
      </c>
      <c r="M2707">
        <v>7.3070000000000004</v>
      </c>
      <c r="N2707">
        <v>12.571</v>
      </c>
      <c r="O2707" t="s">
        <v>57</v>
      </c>
      <c r="P2707" t="s">
        <v>6092</v>
      </c>
      <c r="Q2707">
        <v>2.8650000000000002</v>
      </c>
      <c r="R2707">
        <v>2.399</v>
      </c>
      <c r="S2707">
        <v>14491</v>
      </c>
      <c r="T2707">
        <v>1979</v>
      </c>
      <c r="U2707">
        <v>10910</v>
      </c>
      <c r="V2707">
        <v>18769</v>
      </c>
      <c r="W2707">
        <v>503</v>
      </c>
      <c r="X2707">
        <v>68</v>
      </c>
      <c r="Y2707">
        <v>0</v>
      </c>
      <c r="Z2707">
        <v>0</v>
      </c>
      <c r="AA2707">
        <v>0</v>
      </c>
      <c r="AB2707">
        <v>1</v>
      </c>
      <c r="AC2707" t="s">
        <v>545</v>
      </c>
      <c r="AD2707" t="s">
        <v>5921</v>
      </c>
      <c r="AE2707">
        <v>0.96</v>
      </c>
    </row>
    <row r="2708" spans="1:31">
      <c r="A2708" t="s">
        <v>6093</v>
      </c>
      <c r="B2708">
        <v>2012</v>
      </c>
      <c r="C2708" t="s">
        <v>5921</v>
      </c>
      <c r="D2708" t="s">
        <v>55</v>
      </c>
      <c r="E2708" t="s">
        <v>55</v>
      </c>
      <c r="F2708" t="s">
        <v>310</v>
      </c>
      <c r="G2708" t="s">
        <v>55</v>
      </c>
      <c r="H2708" t="s">
        <v>55</v>
      </c>
      <c r="I2708" t="s">
        <v>55</v>
      </c>
      <c r="J2708" t="s">
        <v>55</v>
      </c>
      <c r="K2708">
        <v>6.3429659999999997</v>
      </c>
      <c r="L2708">
        <v>2.5427379999999999</v>
      </c>
      <c r="M2708">
        <v>2.3439999999999999</v>
      </c>
      <c r="N2708">
        <v>13.356</v>
      </c>
      <c r="O2708" t="s">
        <v>57</v>
      </c>
      <c r="P2708" t="s">
        <v>6094</v>
      </c>
      <c r="Q2708">
        <v>7.0129999999999999</v>
      </c>
      <c r="R2708">
        <v>3.9990000000000001</v>
      </c>
      <c r="S2708">
        <v>1617</v>
      </c>
      <c r="T2708">
        <v>631</v>
      </c>
      <c r="U2708">
        <v>597</v>
      </c>
      <c r="V2708">
        <v>3404</v>
      </c>
      <c r="W2708">
        <v>63</v>
      </c>
      <c r="X2708">
        <v>7</v>
      </c>
      <c r="Y2708">
        <v>0</v>
      </c>
      <c r="Z2708">
        <v>0</v>
      </c>
      <c r="AA2708">
        <v>0</v>
      </c>
      <c r="AB2708">
        <v>1</v>
      </c>
      <c r="AC2708" t="s">
        <v>130</v>
      </c>
      <c r="AD2708" t="s">
        <v>5921</v>
      </c>
      <c r="AE2708">
        <v>0.67</v>
      </c>
    </row>
    <row r="2709" spans="1:31">
      <c r="A2709" t="s">
        <v>6095</v>
      </c>
      <c r="B2709">
        <v>2012</v>
      </c>
      <c r="C2709" t="s">
        <v>5921</v>
      </c>
      <c r="D2709" t="s">
        <v>55</v>
      </c>
      <c r="E2709" t="s">
        <v>55</v>
      </c>
      <c r="F2709" t="s">
        <v>310</v>
      </c>
      <c r="G2709" t="s">
        <v>55</v>
      </c>
      <c r="H2709" t="s">
        <v>55</v>
      </c>
      <c r="I2709" t="s">
        <v>72</v>
      </c>
      <c r="J2709" t="s">
        <v>55</v>
      </c>
      <c r="K2709">
        <v>3.7660119999999999</v>
      </c>
      <c r="L2709">
        <v>2.535453</v>
      </c>
      <c r="M2709">
        <v>0.52200000000000002</v>
      </c>
      <c r="N2709">
        <v>12.398999999999999</v>
      </c>
      <c r="O2709" t="s">
        <v>57</v>
      </c>
      <c r="P2709" t="s">
        <v>6096</v>
      </c>
      <c r="Q2709">
        <v>8.6329999999999991</v>
      </c>
      <c r="R2709">
        <v>3.2440000000000002</v>
      </c>
      <c r="S2709">
        <v>724</v>
      </c>
      <c r="T2709">
        <v>473</v>
      </c>
      <c r="U2709">
        <v>100</v>
      </c>
      <c r="V2709">
        <v>2385</v>
      </c>
      <c r="W2709">
        <v>41</v>
      </c>
      <c r="X2709">
        <v>3</v>
      </c>
      <c r="Y2709">
        <v>0</v>
      </c>
      <c r="Z2709">
        <v>0</v>
      </c>
      <c r="AA2709">
        <v>0</v>
      </c>
      <c r="AB2709">
        <v>1</v>
      </c>
      <c r="AC2709" t="s">
        <v>3377</v>
      </c>
      <c r="AD2709" t="s">
        <v>5921</v>
      </c>
      <c r="AE2709">
        <v>0.71</v>
      </c>
    </row>
    <row r="2710" spans="1:31">
      <c r="A2710" t="s">
        <v>6097</v>
      </c>
      <c r="B2710">
        <v>2012</v>
      </c>
      <c r="C2710" t="s">
        <v>5921</v>
      </c>
      <c r="D2710" t="s">
        <v>55</v>
      </c>
      <c r="E2710" t="s">
        <v>55</v>
      </c>
      <c r="F2710" t="s">
        <v>316</v>
      </c>
      <c r="G2710" t="s">
        <v>55</v>
      </c>
      <c r="H2710" t="s">
        <v>56</v>
      </c>
      <c r="I2710" t="s">
        <v>55</v>
      </c>
      <c r="J2710" t="s">
        <v>55</v>
      </c>
      <c r="K2710">
        <v>8.6273470000000003</v>
      </c>
      <c r="L2710">
        <v>3.9357890000000002</v>
      </c>
      <c r="M2710">
        <v>2.6280000000000001</v>
      </c>
      <c r="N2710">
        <v>19.794</v>
      </c>
      <c r="O2710" t="s">
        <v>57</v>
      </c>
      <c r="P2710" t="s">
        <v>6098</v>
      </c>
      <c r="Q2710">
        <v>11.167</v>
      </c>
      <c r="R2710">
        <v>5.9989999999999997</v>
      </c>
      <c r="S2710">
        <v>1781</v>
      </c>
      <c r="T2710">
        <v>821</v>
      </c>
      <c r="U2710">
        <v>543</v>
      </c>
      <c r="V2710">
        <v>4086</v>
      </c>
      <c r="W2710">
        <v>59</v>
      </c>
      <c r="X2710">
        <v>5</v>
      </c>
      <c r="Y2710">
        <v>0</v>
      </c>
      <c r="Z2710">
        <v>0</v>
      </c>
      <c r="AA2710">
        <v>0</v>
      </c>
      <c r="AB2710">
        <v>1</v>
      </c>
      <c r="AC2710" t="s">
        <v>456</v>
      </c>
      <c r="AD2710" t="s">
        <v>5921</v>
      </c>
      <c r="AE2710">
        <v>1.1399999999999999</v>
      </c>
    </row>
    <row r="2711" spans="1:31">
      <c r="A2711" t="s">
        <v>6099</v>
      </c>
      <c r="B2711">
        <v>2012</v>
      </c>
      <c r="C2711" t="s">
        <v>5921</v>
      </c>
      <c r="D2711" t="s">
        <v>55</v>
      </c>
      <c r="E2711" t="s">
        <v>55</v>
      </c>
      <c r="F2711" t="s">
        <v>316</v>
      </c>
      <c r="G2711" t="s">
        <v>55</v>
      </c>
      <c r="H2711" t="s">
        <v>56</v>
      </c>
      <c r="I2711" t="s">
        <v>61</v>
      </c>
      <c r="J2711" t="s">
        <v>55</v>
      </c>
      <c r="K2711">
        <v>13.531601999999999</v>
      </c>
      <c r="L2711">
        <v>7.8659520000000001</v>
      </c>
      <c r="M2711">
        <v>2.48</v>
      </c>
      <c r="N2711">
        <v>36.506</v>
      </c>
      <c r="O2711" t="s">
        <v>57</v>
      </c>
      <c r="P2711" t="s">
        <v>6100</v>
      </c>
      <c r="Q2711">
        <v>22.975000000000001</v>
      </c>
      <c r="R2711">
        <v>11.051</v>
      </c>
      <c r="S2711">
        <v>1290</v>
      </c>
      <c r="T2711">
        <v>758</v>
      </c>
      <c r="U2711">
        <v>236</v>
      </c>
      <c r="V2711">
        <v>3480</v>
      </c>
      <c r="W2711">
        <v>34</v>
      </c>
      <c r="X2711">
        <v>3</v>
      </c>
      <c r="Y2711">
        <v>0</v>
      </c>
      <c r="Z2711">
        <v>0</v>
      </c>
      <c r="AA2711">
        <v>0</v>
      </c>
      <c r="AB2711">
        <v>1</v>
      </c>
      <c r="AC2711" t="s">
        <v>3355</v>
      </c>
      <c r="AD2711" t="s">
        <v>5921</v>
      </c>
      <c r="AE2711">
        <v>1.75</v>
      </c>
    </row>
    <row r="2712" spans="1:31">
      <c r="A2712" t="s">
        <v>6101</v>
      </c>
      <c r="B2712">
        <v>2012</v>
      </c>
      <c r="C2712" t="s">
        <v>5921</v>
      </c>
      <c r="D2712" t="s">
        <v>55</v>
      </c>
      <c r="E2712" t="s">
        <v>55</v>
      </c>
      <c r="F2712" t="s">
        <v>316</v>
      </c>
      <c r="G2712" t="s">
        <v>55</v>
      </c>
      <c r="H2712" t="s">
        <v>65</v>
      </c>
      <c r="I2712" t="s">
        <v>55</v>
      </c>
      <c r="J2712" t="s">
        <v>55</v>
      </c>
      <c r="K2712">
        <v>16.970950999999999</v>
      </c>
      <c r="L2712">
        <v>3.8429190000000002</v>
      </c>
      <c r="M2712">
        <v>10.074999999999999</v>
      </c>
      <c r="N2712">
        <v>26.003</v>
      </c>
      <c r="O2712" t="s">
        <v>57</v>
      </c>
      <c r="P2712" t="s">
        <v>6102</v>
      </c>
      <c r="Q2712">
        <v>9.032</v>
      </c>
      <c r="R2712">
        <v>6.8959999999999999</v>
      </c>
      <c r="S2712">
        <v>9285</v>
      </c>
      <c r="T2712">
        <v>2212</v>
      </c>
      <c r="U2712">
        <v>5512</v>
      </c>
      <c r="V2712">
        <v>14226</v>
      </c>
      <c r="W2712">
        <v>206</v>
      </c>
      <c r="X2712">
        <v>42</v>
      </c>
      <c r="Y2712">
        <v>0</v>
      </c>
      <c r="Z2712">
        <v>0</v>
      </c>
      <c r="AA2712">
        <v>0</v>
      </c>
      <c r="AB2712">
        <v>1</v>
      </c>
      <c r="AC2712" t="s">
        <v>611</v>
      </c>
      <c r="AD2712" t="s">
        <v>5921</v>
      </c>
      <c r="AE2712">
        <v>2.15</v>
      </c>
    </row>
    <row r="2713" spans="1:31">
      <c r="A2713" t="s">
        <v>6103</v>
      </c>
      <c r="B2713">
        <v>2012</v>
      </c>
      <c r="C2713" t="s">
        <v>5921</v>
      </c>
      <c r="D2713" t="s">
        <v>55</v>
      </c>
      <c r="E2713" t="s">
        <v>55</v>
      </c>
      <c r="F2713" t="s">
        <v>316</v>
      </c>
      <c r="G2713" t="s">
        <v>55</v>
      </c>
      <c r="H2713" t="s">
        <v>65</v>
      </c>
      <c r="I2713" t="s">
        <v>61</v>
      </c>
      <c r="J2713" t="s">
        <v>55</v>
      </c>
      <c r="K2713">
        <v>20.865462999999998</v>
      </c>
      <c r="L2713">
        <v>5.392417</v>
      </c>
      <c r="M2713">
        <v>11.250999999999999</v>
      </c>
      <c r="N2713">
        <v>33.65</v>
      </c>
      <c r="O2713" t="s">
        <v>57</v>
      </c>
      <c r="P2713" t="s">
        <v>6104</v>
      </c>
      <c r="Q2713">
        <v>12.784000000000001</v>
      </c>
      <c r="R2713">
        <v>9.6140000000000008</v>
      </c>
      <c r="S2713">
        <v>6308</v>
      </c>
      <c r="T2713">
        <v>1696</v>
      </c>
      <c r="U2713">
        <v>3401</v>
      </c>
      <c r="V2713">
        <v>10172</v>
      </c>
      <c r="W2713">
        <v>133</v>
      </c>
      <c r="X2713">
        <v>30</v>
      </c>
      <c r="Y2713">
        <v>0</v>
      </c>
      <c r="Z2713">
        <v>0</v>
      </c>
      <c r="AA2713">
        <v>0</v>
      </c>
      <c r="AB2713">
        <v>1</v>
      </c>
      <c r="AC2713" t="s">
        <v>59</v>
      </c>
      <c r="AD2713" t="s">
        <v>5921</v>
      </c>
      <c r="AE2713">
        <v>2.3199999999999998</v>
      </c>
    </row>
    <row r="2714" spans="1:31">
      <c r="A2714" t="s">
        <v>6105</v>
      </c>
      <c r="B2714">
        <v>2012</v>
      </c>
      <c r="C2714" t="s">
        <v>5921</v>
      </c>
      <c r="D2714" t="s">
        <v>55</v>
      </c>
      <c r="E2714" t="s">
        <v>55</v>
      </c>
      <c r="F2714" t="s">
        <v>316</v>
      </c>
      <c r="G2714" t="s">
        <v>55</v>
      </c>
      <c r="H2714" t="s">
        <v>65</v>
      </c>
      <c r="I2714" t="s">
        <v>72</v>
      </c>
      <c r="J2714" t="s">
        <v>55</v>
      </c>
      <c r="K2714">
        <v>12.161797999999999</v>
      </c>
      <c r="L2714">
        <v>4.3219789999999998</v>
      </c>
      <c r="M2714">
        <v>5.0529999999999999</v>
      </c>
      <c r="N2714">
        <v>23.414000000000001</v>
      </c>
      <c r="O2714" t="s">
        <v>57</v>
      </c>
      <c r="P2714" t="s">
        <v>6106</v>
      </c>
      <c r="Q2714">
        <v>11.252000000000001</v>
      </c>
      <c r="R2714">
        <v>7.109</v>
      </c>
      <c r="S2714">
        <v>2977</v>
      </c>
      <c r="T2714">
        <v>1102</v>
      </c>
      <c r="U2714">
        <v>1237</v>
      </c>
      <c r="V2714">
        <v>5732</v>
      </c>
      <c r="W2714">
        <v>73</v>
      </c>
      <c r="X2714">
        <v>12</v>
      </c>
      <c r="Y2714">
        <v>0</v>
      </c>
      <c r="Z2714">
        <v>0</v>
      </c>
      <c r="AA2714">
        <v>0</v>
      </c>
      <c r="AB2714">
        <v>1</v>
      </c>
      <c r="AC2714" t="s">
        <v>3374</v>
      </c>
      <c r="AD2714" t="s">
        <v>5921</v>
      </c>
      <c r="AE2714">
        <v>1.26</v>
      </c>
    </row>
    <row r="2715" spans="1:31">
      <c r="A2715" t="s">
        <v>6107</v>
      </c>
      <c r="B2715">
        <v>2012</v>
      </c>
      <c r="C2715" t="s">
        <v>5921</v>
      </c>
      <c r="D2715" t="s">
        <v>55</v>
      </c>
      <c r="E2715" t="s">
        <v>55</v>
      </c>
      <c r="F2715" t="s">
        <v>316</v>
      </c>
      <c r="G2715" t="s">
        <v>55</v>
      </c>
      <c r="H2715" t="s">
        <v>76</v>
      </c>
      <c r="I2715" t="s">
        <v>55</v>
      </c>
      <c r="J2715" t="s">
        <v>55</v>
      </c>
      <c r="K2715">
        <v>17.305489000000001</v>
      </c>
      <c r="L2715">
        <v>2.427934</v>
      </c>
      <c r="M2715">
        <v>12.772</v>
      </c>
      <c r="N2715">
        <v>22.654</v>
      </c>
      <c r="O2715" t="s">
        <v>57</v>
      </c>
      <c r="P2715" t="s">
        <v>6108</v>
      </c>
      <c r="Q2715">
        <v>5.3490000000000002</v>
      </c>
      <c r="R2715">
        <v>4.5330000000000004</v>
      </c>
      <c r="S2715">
        <v>15210</v>
      </c>
      <c r="T2715">
        <v>2371</v>
      </c>
      <c r="U2715">
        <v>11226</v>
      </c>
      <c r="V2715">
        <v>19911</v>
      </c>
      <c r="W2715">
        <v>371</v>
      </c>
      <c r="X2715">
        <v>82</v>
      </c>
      <c r="Y2715">
        <v>0</v>
      </c>
      <c r="Z2715">
        <v>0</v>
      </c>
      <c r="AA2715">
        <v>0</v>
      </c>
      <c r="AB2715">
        <v>1</v>
      </c>
      <c r="AC2715" t="s">
        <v>656</v>
      </c>
      <c r="AD2715" t="s">
        <v>5921</v>
      </c>
      <c r="AE2715">
        <v>1.52</v>
      </c>
    </row>
    <row r="2716" spans="1:31">
      <c r="A2716" t="s">
        <v>6109</v>
      </c>
      <c r="B2716">
        <v>2012</v>
      </c>
      <c r="C2716" t="s">
        <v>5921</v>
      </c>
      <c r="D2716" t="s">
        <v>55</v>
      </c>
      <c r="E2716" t="s">
        <v>55</v>
      </c>
      <c r="F2716" t="s">
        <v>316</v>
      </c>
      <c r="G2716" t="s">
        <v>55</v>
      </c>
      <c r="H2716" t="s">
        <v>76</v>
      </c>
      <c r="I2716" t="s">
        <v>61</v>
      </c>
      <c r="J2716" t="s">
        <v>55</v>
      </c>
      <c r="K2716">
        <v>21.637388000000001</v>
      </c>
      <c r="L2716">
        <v>4.0173019999999999</v>
      </c>
      <c r="M2716">
        <v>14.212</v>
      </c>
      <c r="N2716">
        <v>30.716000000000001</v>
      </c>
      <c r="O2716" t="s">
        <v>57</v>
      </c>
      <c r="P2716" t="s">
        <v>6110</v>
      </c>
      <c r="Q2716">
        <v>9.0779999999999994</v>
      </c>
      <c r="R2716">
        <v>7.4249999999999998</v>
      </c>
      <c r="S2716">
        <v>9915</v>
      </c>
      <c r="T2716">
        <v>2176</v>
      </c>
      <c r="U2716">
        <v>6512</v>
      </c>
      <c r="V2716">
        <v>14075</v>
      </c>
      <c r="W2716">
        <v>247</v>
      </c>
      <c r="X2716">
        <v>57</v>
      </c>
      <c r="Y2716">
        <v>0</v>
      </c>
      <c r="Z2716">
        <v>0</v>
      </c>
      <c r="AA2716">
        <v>0</v>
      </c>
      <c r="AB2716">
        <v>1</v>
      </c>
      <c r="AC2716" t="s">
        <v>923</v>
      </c>
      <c r="AD2716" t="s">
        <v>5921</v>
      </c>
      <c r="AE2716">
        <v>2.34</v>
      </c>
    </row>
    <row r="2717" spans="1:31">
      <c r="A2717" t="s">
        <v>6111</v>
      </c>
      <c r="B2717">
        <v>2012</v>
      </c>
      <c r="C2717" t="s">
        <v>5921</v>
      </c>
      <c r="D2717" t="s">
        <v>55</v>
      </c>
      <c r="E2717" t="s">
        <v>55</v>
      </c>
      <c r="F2717" t="s">
        <v>316</v>
      </c>
      <c r="G2717" t="s">
        <v>55</v>
      </c>
      <c r="H2717" t="s">
        <v>76</v>
      </c>
      <c r="I2717" t="s">
        <v>72</v>
      </c>
      <c r="J2717" t="s">
        <v>55</v>
      </c>
      <c r="K2717">
        <v>12.586706</v>
      </c>
      <c r="L2717">
        <v>2.6170390000000001</v>
      </c>
      <c r="M2717">
        <v>7.9009999999999998</v>
      </c>
      <c r="N2717">
        <v>18.7</v>
      </c>
      <c r="O2717" t="s">
        <v>57</v>
      </c>
      <c r="P2717" t="s">
        <v>6112</v>
      </c>
      <c r="Q2717">
        <v>6.1130000000000004</v>
      </c>
      <c r="R2717">
        <v>4.6859999999999999</v>
      </c>
      <c r="S2717">
        <v>5295</v>
      </c>
      <c r="T2717">
        <v>1152</v>
      </c>
      <c r="U2717">
        <v>3324</v>
      </c>
      <c r="V2717">
        <v>7866</v>
      </c>
      <c r="W2717">
        <v>124</v>
      </c>
      <c r="X2717">
        <v>25</v>
      </c>
      <c r="Y2717">
        <v>0</v>
      </c>
      <c r="Z2717">
        <v>0</v>
      </c>
      <c r="AA2717">
        <v>0</v>
      </c>
      <c r="AB2717">
        <v>1</v>
      </c>
      <c r="AC2717" t="s">
        <v>567</v>
      </c>
      <c r="AD2717" t="s">
        <v>5921</v>
      </c>
      <c r="AE2717">
        <v>0.77</v>
      </c>
    </row>
    <row r="2718" spans="1:31">
      <c r="A2718" t="s">
        <v>6113</v>
      </c>
      <c r="B2718">
        <v>2012</v>
      </c>
      <c r="C2718" t="s">
        <v>5921</v>
      </c>
      <c r="D2718" t="s">
        <v>55</v>
      </c>
      <c r="E2718" t="s">
        <v>55</v>
      </c>
      <c r="F2718" t="s">
        <v>316</v>
      </c>
      <c r="G2718" t="s">
        <v>55</v>
      </c>
      <c r="H2718" t="s">
        <v>86</v>
      </c>
      <c r="I2718" t="s">
        <v>55</v>
      </c>
      <c r="J2718" t="s">
        <v>55</v>
      </c>
      <c r="K2718">
        <v>16.350185</v>
      </c>
      <c r="L2718">
        <v>2.1178279999999998</v>
      </c>
      <c r="M2718">
        <v>12.385</v>
      </c>
      <c r="N2718">
        <v>20.981999999999999</v>
      </c>
      <c r="O2718" t="s">
        <v>57</v>
      </c>
      <c r="P2718" t="s">
        <v>6114</v>
      </c>
      <c r="Q2718">
        <v>4.6319999999999997</v>
      </c>
      <c r="R2718">
        <v>3.9649999999999999</v>
      </c>
      <c r="S2718">
        <v>12771</v>
      </c>
      <c r="T2718">
        <v>1544</v>
      </c>
      <c r="U2718">
        <v>9674</v>
      </c>
      <c r="V2718">
        <v>16389</v>
      </c>
      <c r="W2718">
        <v>388</v>
      </c>
      <c r="X2718">
        <v>79</v>
      </c>
      <c r="Y2718">
        <v>0</v>
      </c>
      <c r="Z2718">
        <v>0</v>
      </c>
      <c r="AA2718">
        <v>0</v>
      </c>
      <c r="AB2718">
        <v>1</v>
      </c>
      <c r="AC2718" t="s">
        <v>560</v>
      </c>
      <c r="AD2718" t="s">
        <v>5921</v>
      </c>
      <c r="AE2718">
        <v>1.27</v>
      </c>
    </row>
    <row r="2719" spans="1:31">
      <c r="A2719" t="s">
        <v>6115</v>
      </c>
      <c r="B2719">
        <v>2012</v>
      </c>
      <c r="C2719" t="s">
        <v>5921</v>
      </c>
      <c r="D2719" t="s">
        <v>55</v>
      </c>
      <c r="E2719" t="s">
        <v>55</v>
      </c>
      <c r="F2719" t="s">
        <v>316</v>
      </c>
      <c r="G2719" t="s">
        <v>55</v>
      </c>
      <c r="H2719" t="s">
        <v>86</v>
      </c>
      <c r="I2719" t="s">
        <v>61</v>
      </c>
      <c r="J2719" t="s">
        <v>55</v>
      </c>
      <c r="K2719">
        <v>19.020060999999998</v>
      </c>
      <c r="L2719">
        <v>2.8464529999999999</v>
      </c>
      <c r="M2719">
        <v>13.712</v>
      </c>
      <c r="N2719">
        <v>25.317</v>
      </c>
      <c r="O2719" t="s">
        <v>57</v>
      </c>
      <c r="P2719" t="s">
        <v>6116</v>
      </c>
      <c r="Q2719">
        <v>6.2969999999999997</v>
      </c>
      <c r="R2719">
        <v>5.3079999999999998</v>
      </c>
      <c r="S2719">
        <v>7554</v>
      </c>
      <c r="T2719">
        <v>1165</v>
      </c>
      <c r="U2719">
        <v>5446</v>
      </c>
      <c r="V2719">
        <v>10055</v>
      </c>
      <c r="W2719">
        <v>247</v>
      </c>
      <c r="X2719">
        <v>56</v>
      </c>
      <c r="Y2719">
        <v>0</v>
      </c>
      <c r="Z2719">
        <v>0</v>
      </c>
      <c r="AA2719">
        <v>0</v>
      </c>
      <c r="AB2719">
        <v>1</v>
      </c>
      <c r="AC2719" t="s">
        <v>228</v>
      </c>
      <c r="AD2719" t="s">
        <v>5921</v>
      </c>
      <c r="AE2719">
        <v>1.29</v>
      </c>
    </row>
    <row r="2720" spans="1:31">
      <c r="A2720" t="s">
        <v>6117</v>
      </c>
      <c r="B2720">
        <v>2012</v>
      </c>
      <c r="C2720" t="s">
        <v>5921</v>
      </c>
      <c r="D2720" t="s">
        <v>55</v>
      </c>
      <c r="E2720" t="s">
        <v>55</v>
      </c>
      <c r="F2720" t="s">
        <v>316</v>
      </c>
      <c r="G2720" t="s">
        <v>55</v>
      </c>
      <c r="H2720" t="s">
        <v>86</v>
      </c>
      <c r="I2720" t="s">
        <v>72</v>
      </c>
      <c r="J2720" t="s">
        <v>55</v>
      </c>
      <c r="K2720">
        <v>13.588077</v>
      </c>
      <c r="L2720">
        <v>3.4902190000000002</v>
      </c>
      <c r="M2720">
        <v>7.4770000000000003</v>
      </c>
      <c r="N2720">
        <v>22.041</v>
      </c>
      <c r="O2720" t="s">
        <v>57</v>
      </c>
      <c r="P2720" t="s">
        <v>3954</v>
      </c>
      <c r="Q2720">
        <v>8.4529999999999994</v>
      </c>
      <c r="R2720">
        <v>6.1109999999999998</v>
      </c>
      <c r="S2720">
        <v>5217</v>
      </c>
      <c r="T2720">
        <v>1316</v>
      </c>
      <c r="U2720">
        <v>2870</v>
      </c>
      <c r="V2720">
        <v>8462</v>
      </c>
      <c r="W2720">
        <v>141</v>
      </c>
      <c r="X2720">
        <v>23</v>
      </c>
      <c r="Y2720">
        <v>0</v>
      </c>
      <c r="Z2720">
        <v>0</v>
      </c>
      <c r="AA2720">
        <v>0</v>
      </c>
      <c r="AB2720">
        <v>1</v>
      </c>
      <c r="AC2720" t="s">
        <v>567</v>
      </c>
      <c r="AD2720" t="s">
        <v>5921</v>
      </c>
      <c r="AE2720">
        <v>1.45</v>
      </c>
    </row>
    <row r="2721" spans="1:31">
      <c r="A2721" t="s">
        <v>6118</v>
      </c>
      <c r="B2721">
        <v>2012</v>
      </c>
      <c r="C2721" t="s">
        <v>5921</v>
      </c>
      <c r="D2721" t="s">
        <v>55</v>
      </c>
      <c r="E2721" t="s">
        <v>55</v>
      </c>
      <c r="F2721" t="s">
        <v>316</v>
      </c>
      <c r="G2721" t="s">
        <v>55</v>
      </c>
      <c r="H2721" t="s">
        <v>96</v>
      </c>
      <c r="I2721" t="s">
        <v>55</v>
      </c>
      <c r="J2721" t="s">
        <v>55</v>
      </c>
      <c r="K2721">
        <v>14.574866</v>
      </c>
      <c r="L2721">
        <v>2.0201389999999999</v>
      </c>
      <c r="M2721">
        <v>10.817</v>
      </c>
      <c r="N2721">
        <v>19.036000000000001</v>
      </c>
      <c r="O2721" t="s">
        <v>57</v>
      </c>
      <c r="P2721" t="s">
        <v>6119</v>
      </c>
      <c r="Q2721">
        <v>4.4610000000000003</v>
      </c>
      <c r="R2721">
        <v>3.758</v>
      </c>
      <c r="S2721">
        <v>13118</v>
      </c>
      <c r="T2721">
        <v>2009</v>
      </c>
      <c r="U2721">
        <v>9736</v>
      </c>
      <c r="V2721">
        <v>17132</v>
      </c>
      <c r="W2721">
        <v>406</v>
      </c>
      <c r="X2721">
        <v>73</v>
      </c>
      <c r="Y2721">
        <v>0</v>
      </c>
      <c r="Z2721">
        <v>0</v>
      </c>
      <c r="AA2721">
        <v>0</v>
      </c>
      <c r="AB2721">
        <v>1</v>
      </c>
      <c r="AC2721" t="s">
        <v>161</v>
      </c>
      <c r="AD2721" t="s">
        <v>5921</v>
      </c>
      <c r="AE2721">
        <v>1.33</v>
      </c>
    </row>
    <row r="2722" spans="1:31">
      <c r="A2722" t="s">
        <v>6120</v>
      </c>
      <c r="B2722">
        <v>2012</v>
      </c>
      <c r="C2722" t="s">
        <v>5921</v>
      </c>
      <c r="D2722" t="s">
        <v>55</v>
      </c>
      <c r="E2722" t="s">
        <v>55</v>
      </c>
      <c r="F2722" t="s">
        <v>316</v>
      </c>
      <c r="G2722" t="s">
        <v>55</v>
      </c>
      <c r="H2722" t="s">
        <v>96</v>
      </c>
      <c r="I2722" t="s">
        <v>61</v>
      </c>
      <c r="J2722" t="s">
        <v>55</v>
      </c>
      <c r="K2722">
        <v>14.633084</v>
      </c>
      <c r="L2722">
        <v>2.6191140000000002</v>
      </c>
      <c r="M2722">
        <v>9.85</v>
      </c>
      <c r="N2722">
        <v>20.603000000000002</v>
      </c>
      <c r="O2722" t="s">
        <v>57</v>
      </c>
      <c r="P2722" t="s">
        <v>6121</v>
      </c>
      <c r="Q2722">
        <v>5.97</v>
      </c>
      <c r="R2722">
        <v>4.7830000000000004</v>
      </c>
      <c r="S2722">
        <v>7273</v>
      </c>
      <c r="T2722">
        <v>1502</v>
      </c>
      <c r="U2722">
        <v>4896</v>
      </c>
      <c r="V2722">
        <v>10240</v>
      </c>
      <c r="W2722">
        <v>246</v>
      </c>
      <c r="X2722">
        <v>43</v>
      </c>
      <c r="Y2722">
        <v>0</v>
      </c>
      <c r="Z2722">
        <v>0</v>
      </c>
      <c r="AA2722">
        <v>0</v>
      </c>
      <c r="AB2722">
        <v>1</v>
      </c>
      <c r="AC2722" t="s">
        <v>228</v>
      </c>
      <c r="AD2722" t="s">
        <v>5921</v>
      </c>
      <c r="AE2722">
        <v>1.35</v>
      </c>
    </row>
    <row r="2723" spans="1:31">
      <c r="A2723" t="s">
        <v>6122</v>
      </c>
      <c r="B2723">
        <v>2012</v>
      </c>
      <c r="C2723" t="s">
        <v>5921</v>
      </c>
      <c r="D2723" t="s">
        <v>55</v>
      </c>
      <c r="E2723" t="s">
        <v>55</v>
      </c>
      <c r="F2723" t="s">
        <v>316</v>
      </c>
      <c r="G2723" t="s">
        <v>55</v>
      </c>
      <c r="H2723" t="s">
        <v>96</v>
      </c>
      <c r="I2723" t="s">
        <v>72</v>
      </c>
      <c r="J2723" t="s">
        <v>55</v>
      </c>
      <c r="K2723">
        <v>14.503064</v>
      </c>
      <c r="L2723">
        <v>3.1299109999999999</v>
      </c>
      <c r="M2723">
        <v>8.8930000000000007</v>
      </c>
      <c r="N2723">
        <v>21.838000000000001</v>
      </c>
      <c r="O2723" t="s">
        <v>57</v>
      </c>
      <c r="P2723" t="s">
        <v>6123</v>
      </c>
      <c r="Q2723">
        <v>7.335</v>
      </c>
      <c r="R2723">
        <v>5.61</v>
      </c>
      <c r="S2723">
        <v>5845</v>
      </c>
      <c r="T2723">
        <v>1310</v>
      </c>
      <c r="U2723">
        <v>3584</v>
      </c>
      <c r="V2723">
        <v>8800</v>
      </c>
      <c r="W2723">
        <v>160</v>
      </c>
      <c r="X2723">
        <v>30</v>
      </c>
      <c r="Y2723">
        <v>0</v>
      </c>
      <c r="Z2723">
        <v>0</v>
      </c>
      <c r="AA2723">
        <v>0</v>
      </c>
      <c r="AB2723">
        <v>1</v>
      </c>
      <c r="AC2723" t="s">
        <v>123</v>
      </c>
      <c r="AD2723" t="s">
        <v>5921</v>
      </c>
      <c r="AE2723">
        <v>1.26</v>
      </c>
    </row>
    <row r="2724" spans="1:31">
      <c r="A2724" t="s">
        <v>6124</v>
      </c>
      <c r="B2724">
        <v>2012</v>
      </c>
      <c r="C2724" t="s">
        <v>5921</v>
      </c>
      <c r="D2724" t="s">
        <v>55</v>
      </c>
      <c r="E2724" t="s">
        <v>55</v>
      </c>
      <c r="F2724" t="s">
        <v>316</v>
      </c>
      <c r="G2724" t="s">
        <v>55</v>
      </c>
      <c r="H2724" t="s">
        <v>105</v>
      </c>
      <c r="I2724" t="s">
        <v>55</v>
      </c>
      <c r="J2724" t="s">
        <v>55</v>
      </c>
      <c r="K2724">
        <v>13.975557</v>
      </c>
      <c r="L2724">
        <v>2.9991439999999998</v>
      </c>
      <c r="M2724">
        <v>8.5969999999999995</v>
      </c>
      <c r="N2724">
        <v>21.015999999999998</v>
      </c>
      <c r="O2724" t="s">
        <v>57</v>
      </c>
      <c r="P2724" t="s">
        <v>6125</v>
      </c>
      <c r="Q2724">
        <v>7.04</v>
      </c>
      <c r="R2724">
        <v>5.3789999999999996</v>
      </c>
      <c r="S2724">
        <v>7795</v>
      </c>
      <c r="T2724">
        <v>1684</v>
      </c>
      <c r="U2724">
        <v>4795</v>
      </c>
      <c r="V2724">
        <v>11721</v>
      </c>
      <c r="W2724">
        <v>270</v>
      </c>
      <c r="X2724">
        <v>41</v>
      </c>
      <c r="Y2724">
        <v>0</v>
      </c>
      <c r="Z2724">
        <v>0</v>
      </c>
      <c r="AA2724">
        <v>0</v>
      </c>
      <c r="AB2724">
        <v>1</v>
      </c>
      <c r="AC2724" t="s">
        <v>1093</v>
      </c>
      <c r="AD2724" t="s">
        <v>5921</v>
      </c>
      <c r="AE2724">
        <v>2.0099999999999998</v>
      </c>
    </row>
    <row r="2725" spans="1:31">
      <c r="A2725" t="s">
        <v>6126</v>
      </c>
      <c r="B2725">
        <v>2012</v>
      </c>
      <c r="C2725" t="s">
        <v>5921</v>
      </c>
      <c r="D2725" t="s">
        <v>55</v>
      </c>
      <c r="E2725" t="s">
        <v>55</v>
      </c>
      <c r="F2725" t="s">
        <v>316</v>
      </c>
      <c r="G2725" t="s">
        <v>55</v>
      </c>
      <c r="H2725" t="s">
        <v>105</v>
      </c>
      <c r="I2725" t="s">
        <v>61</v>
      </c>
      <c r="J2725" t="s">
        <v>55</v>
      </c>
      <c r="K2725">
        <v>17.116381000000001</v>
      </c>
      <c r="L2725">
        <v>4.4402609999999996</v>
      </c>
      <c r="M2725">
        <v>9.2789999999999999</v>
      </c>
      <c r="N2725">
        <v>27.786999999999999</v>
      </c>
      <c r="O2725" t="s">
        <v>57</v>
      </c>
      <c r="P2725" t="s">
        <v>5952</v>
      </c>
      <c r="Q2725">
        <v>10.670999999999999</v>
      </c>
      <c r="R2725">
        <v>7.8380000000000001</v>
      </c>
      <c r="S2725">
        <v>5332</v>
      </c>
      <c r="T2725">
        <v>1490</v>
      </c>
      <c r="U2725">
        <v>2891</v>
      </c>
      <c r="V2725">
        <v>8657</v>
      </c>
      <c r="W2725">
        <v>169</v>
      </c>
      <c r="X2725">
        <v>25</v>
      </c>
      <c r="Y2725">
        <v>0</v>
      </c>
      <c r="Z2725">
        <v>0</v>
      </c>
      <c r="AA2725">
        <v>0</v>
      </c>
      <c r="AB2725">
        <v>1</v>
      </c>
      <c r="AC2725" t="s">
        <v>318</v>
      </c>
      <c r="AD2725" t="s">
        <v>5921</v>
      </c>
      <c r="AE2725">
        <v>2.33</v>
      </c>
    </row>
    <row r="2726" spans="1:31">
      <c r="A2726" t="s">
        <v>6127</v>
      </c>
      <c r="B2726">
        <v>2012</v>
      </c>
      <c r="C2726" t="s">
        <v>5921</v>
      </c>
      <c r="D2726" t="s">
        <v>55</v>
      </c>
      <c r="E2726" t="s">
        <v>55</v>
      </c>
      <c r="F2726" t="s">
        <v>316</v>
      </c>
      <c r="G2726" t="s">
        <v>55</v>
      </c>
      <c r="H2726" t="s">
        <v>105</v>
      </c>
      <c r="I2726" t="s">
        <v>72</v>
      </c>
      <c r="J2726" t="s">
        <v>55</v>
      </c>
      <c r="K2726">
        <v>10.001326000000001</v>
      </c>
      <c r="L2726">
        <v>2.779757</v>
      </c>
      <c r="M2726">
        <v>5.2359999999999998</v>
      </c>
      <c r="N2726">
        <v>16.901</v>
      </c>
      <c r="O2726" t="s">
        <v>57</v>
      </c>
      <c r="P2726" t="s">
        <v>6128</v>
      </c>
      <c r="Q2726">
        <v>6.899</v>
      </c>
      <c r="R2726">
        <v>4.7649999999999997</v>
      </c>
      <c r="S2726">
        <v>2462</v>
      </c>
      <c r="T2726">
        <v>680</v>
      </c>
      <c r="U2726">
        <v>1289</v>
      </c>
      <c r="V2726">
        <v>4161</v>
      </c>
      <c r="W2726">
        <v>101</v>
      </c>
      <c r="X2726">
        <v>16</v>
      </c>
      <c r="Y2726">
        <v>0</v>
      </c>
      <c r="Z2726">
        <v>0</v>
      </c>
      <c r="AA2726">
        <v>0</v>
      </c>
      <c r="AB2726">
        <v>1</v>
      </c>
      <c r="AC2726" t="s">
        <v>456</v>
      </c>
      <c r="AD2726" t="s">
        <v>5921</v>
      </c>
      <c r="AE2726">
        <v>0.86</v>
      </c>
    </row>
    <row r="2727" spans="1:31">
      <c r="A2727" t="s">
        <v>6129</v>
      </c>
      <c r="B2727">
        <v>2012</v>
      </c>
      <c r="C2727" t="s">
        <v>5921</v>
      </c>
      <c r="D2727" t="s">
        <v>55</v>
      </c>
      <c r="E2727" t="s">
        <v>55</v>
      </c>
      <c r="F2727" t="s">
        <v>316</v>
      </c>
      <c r="G2727" t="s">
        <v>55</v>
      </c>
      <c r="H2727" t="s">
        <v>115</v>
      </c>
      <c r="I2727" t="s">
        <v>55</v>
      </c>
      <c r="J2727" t="s">
        <v>55</v>
      </c>
      <c r="K2727">
        <v>14.161322999999999</v>
      </c>
      <c r="L2727">
        <v>4.4768600000000003</v>
      </c>
      <c r="M2727">
        <v>6.5640000000000001</v>
      </c>
      <c r="N2727">
        <v>25.454000000000001</v>
      </c>
      <c r="O2727" t="s">
        <v>57</v>
      </c>
      <c r="P2727" t="s">
        <v>6130</v>
      </c>
      <c r="Q2727">
        <v>11.292999999999999</v>
      </c>
      <c r="R2727">
        <v>7.5970000000000004</v>
      </c>
      <c r="S2727">
        <v>3075</v>
      </c>
      <c r="T2727">
        <v>977</v>
      </c>
      <c r="U2727">
        <v>1425</v>
      </c>
      <c r="V2727">
        <v>5527</v>
      </c>
      <c r="W2727">
        <v>133</v>
      </c>
      <c r="X2727">
        <v>15</v>
      </c>
      <c r="Y2727">
        <v>0</v>
      </c>
      <c r="Z2727">
        <v>0</v>
      </c>
      <c r="AA2727">
        <v>0</v>
      </c>
      <c r="AB2727">
        <v>1</v>
      </c>
      <c r="AC2727" t="s">
        <v>3374</v>
      </c>
      <c r="AD2727" t="s">
        <v>5921</v>
      </c>
      <c r="AE2727">
        <v>2.1800000000000002</v>
      </c>
    </row>
    <row r="2728" spans="1:31">
      <c r="A2728" t="s">
        <v>6131</v>
      </c>
      <c r="B2728">
        <v>2012</v>
      </c>
      <c r="C2728" t="s">
        <v>5921</v>
      </c>
      <c r="D2728" t="s">
        <v>55</v>
      </c>
      <c r="E2728" t="s">
        <v>55</v>
      </c>
      <c r="F2728" t="s">
        <v>316</v>
      </c>
      <c r="G2728" t="s">
        <v>55</v>
      </c>
      <c r="H2728" t="s">
        <v>115</v>
      </c>
      <c r="I2728" t="s">
        <v>61</v>
      </c>
      <c r="J2728" t="s">
        <v>55</v>
      </c>
      <c r="K2728">
        <v>10.073504</v>
      </c>
      <c r="L2728">
        <v>4.1883249999999999</v>
      </c>
      <c r="M2728">
        <v>3.4790000000000001</v>
      </c>
      <c r="N2728">
        <v>21.565000000000001</v>
      </c>
      <c r="O2728" t="s">
        <v>57</v>
      </c>
      <c r="P2728" t="s">
        <v>6132</v>
      </c>
      <c r="Q2728">
        <v>11.492000000000001</v>
      </c>
      <c r="R2728">
        <v>6.5940000000000003</v>
      </c>
      <c r="S2728">
        <v>1144</v>
      </c>
      <c r="T2728">
        <v>475</v>
      </c>
      <c r="U2728">
        <v>395</v>
      </c>
      <c r="V2728">
        <v>2448</v>
      </c>
      <c r="W2728">
        <v>77</v>
      </c>
      <c r="X2728">
        <v>8</v>
      </c>
      <c r="Y2728">
        <v>0</v>
      </c>
      <c r="Z2728">
        <v>0</v>
      </c>
      <c r="AA2728">
        <v>0</v>
      </c>
      <c r="AB2728">
        <v>1</v>
      </c>
      <c r="AC2728" t="s">
        <v>3377</v>
      </c>
      <c r="AD2728" t="s">
        <v>5921</v>
      </c>
      <c r="AE2728">
        <v>1.47</v>
      </c>
    </row>
    <row r="2729" spans="1:31">
      <c r="A2729" t="s">
        <v>6133</v>
      </c>
      <c r="B2729">
        <v>2012</v>
      </c>
      <c r="C2729" t="s">
        <v>5921</v>
      </c>
      <c r="D2729" t="s">
        <v>55</v>
      </c>
      <c r="E2729" t="s">
        <v>55</v>
      </c>
      <c r="F2729" t="s">
        <v>316</v>
      </c>
      <c r="G2729" t="s">
        <v>55</v>
      </c>
      <c r="H2729" t="s">
        <v>115</v>
      </c>
      <c r="I2729" t="s">
        <v>72</v>
      </c>
      <c r="J2729" t="s">
        <v>55</v>
      </c>
      <c r="K2729">
        <v>18.640892000000001</v>
      </c>
      <c r="L2729">
        <v>7.9469440000000002</v>
      </c>
      <c r="M2729">
        <v>5.9219999999999997</v>
      </c>
      <c r="N2729">
        <v>39.435000000000002</v>
      </c>
      <c r="O2729" t="s">
        <v>57</v>
      </c>
      <c r="P2729" t="s">
        <v>6134</v>
      </c>
      <c r="Q2729">
        <v>20.794</v>
      </c>
      <c r="R2729">
        <v>12.718999999999999</v>
      </c>
      <c r="S2729">
        <v>1931</v>
      </c>
      <c r="T2729">
        <v>866</v>
      </c>
      <c r="U2729">
        <v>613</v>
      </c>
      <c r="V2729">
        <v>4085</v>
      </c>
      <c r="W2729">
        <v>56</v>
      </c>
      <c r="X2729">
        <v>7</v>
      </c>
      <c r="Y2729">
        <v>0</v>
      </c>
      <c r="Z2729">
        <v>0</v>
      </c>
      <c r="AA2729">
        <v>0</v>
      </c>
      <c r="AB2729">
        <v>1</v>
      </c>
      <c r="AC2729" t="s">
        <v>456</v>
      </c>
      <c r="AD2729" t="s">
        <v>5921</v>
      </c>
      <c r="AE2729">
        <v>2.29</v>
      </c>
    </row>
    <row r="2730" spans="1:31">
      <c r="A2730" t="s">
        <v>6135</v>
      </c>
      <c r="B2730">
        <v>2012</v>
      </c>
      <c r="C2730" t="s">
        <v>5921</v>
      </c>
      <c r="D2730" t="s">
        <v>55</v>
      </c>
      <c r="E2730" t="s">
        <v>55</v>
      </c>
      <c r="F2730" t="s">
        <v>316</v>
      </c>
      <c r="G2730" t="s">
        <v>55</v>
      </c>
      <c r="H2730" t="s">
        <v>125</v>
      </c>
      <c r="I2730" t="s">
        <v>55</v>
      </c>
      <c r="J2730" t="s">
        <v>55</v>
      </c>
      <c r="K2730">
        <v>10.856546</v>
      </c>
      <c r="L2730">
        <v>4.4184590000000004</v>
      </c>
      <c r="M2730">
        <v>3.8479999999999999</v>
      </c>
      <c r="N2730">
        <v>22.847000000000001</v>
      </c>
      <c r="O2730" t="s">
        <v>57</v>
      </c>
      <c r="P2730" t="s">
        <v>5962</v>
      </c>
      <c r="Q2730">
        <v>11.991</v>
      </c>
      <c r="R2730">
        <v>7.0090000000000003</v>
      </c>
      <c r="S2730">
        <v>1077</v>
      </c>
      <c r="T2730">
        <v>435</v>
      </c>
      <c r="U2730">
        <v>382</v>
      </c>
      <c r="V2730">
        <v>2266</v>
      </c>
      <c r="W2730">
        <v>70</v>
      </c>
      <c r="X2730">
        <v>9</v>
      </c>
      <c r="Y2730">
        <v>0</v>
      </c>
      <c r="Z2730">
        <v>0</v>
      </c>
      <c r="AA2730">
        <v>0</v>
      </c>
      <c r="AB2730">
        <v>1</v>
      </c>
      <c r="AC2730" t="s">
        <v>3377</v>
      </c>
      <c r="AD2730" t="s">
        <v>5921</v>
      </c>
      <c r="AE2730">
        <v>1.39</v>
      </c>
    </row>
    <row r="2731" spans="1:31">
      <c r="A2731" t="s">
        <v>6136</v>
      </c>
      <c r="B2731">
        <v>2012</v>
      </c>
      <c r="C2731" t="s">
        <v>5921</v>
      </c>
      <c r="D2731" t="s">
        <v>55</v>
      </c>
      <c r="E2731" t="s">
        <v>55</v>
      </c>
      <c r="F2731" t="s">
        <v>316</v>
      </c>
      <c r="G2731" t="s">
        <v>55</v>
      </c>
      <c r="H2731" t="s">
        <v>125</v>
      </c>
      <c r="I2731" t="s">
        <v>61</v>
      </c>
      <c r="J2731" t="s">
        <v>55</v>
      </c>
      <c r="K2731">
        <v>8.8885190000000005</v>
      </c>
      <c r="L2731">
        <v>5.1905729999999997</v>
      </c>
      <c r="M2731">
        <v>1.6879999999999999</v>
      </c>
      <c r="N2731">
        <v>24.78</v>
      </c>
      <c r="O2731" t="s">
        <v>57</v>
      </c>
      <c r="P2731" t="s">
        <v>5964</v>
      </c>
      <c r="Q2731">
        <v>15.891999999999999</v>
      </c>
      <c r="R2731">
        <v>7.2</v>
      </c>
      <c r="S2731">
        <v>491</v>
      </c>
      <c r="T2731">
        <v>279</v>
      </c>
      <c r="U2731">
        <v>93</v>
      </c>
      <c r="V2731">
        <v>1369</v>
      </c>
      <c r="W2731">
        <v>40</v>
      </c>
      <c r="X2731">
        <v>4</v>
      </c>
      <c r="Y2731">
        <v>0</v>
      </c>
      <c r="Z2731">
        <v>0</v>
      </c>
      <c r="AA2731">
        <v>0</v>
      </c>
      <c r="AB2731">
        <v>1</v>
      </c>
      <c r="AC2731" t="s">
        <v>3394</v>
      </c>
      <c r="AD2731" t="s">
        <v>5921</v>
      </c>
      <c r="AE2731">
        <v>1.3</v>
      </c>
    </row>
    <row r="2732" spans="1:31">
      <c r="A2732" t="s">
        <v>6137</v>
      </c>
      <c r="B2732">
        <v>2012</v>
      </c>
      <c r="C2732" t="s">
        <v>5921</v>
      </c>
      <c r="D2732" t="s">
        <v>55</v>
      </c>
      <c r="E2732" t="s">
        <v>55</v>
      </c>
      <c r="F2732" t="s">
        <v>316</v>
      </c>
      <c r="G2732" t="s">
        <v>55</v>
      </c>
      <c r="H2732" t="s">
        <v>125</v>
      </c>
      <c r="I2732" t="s">
        <v>72</v>
      </c>
      <c r="J2732" t="s">
        <v>55</v>
      </c>
      <c r="K2732">
        <v>13.332167</v>
      </c>
      <c r="L2732">
        <v>7.1043339999999997</v>
      </c>
      <c r="M2732">
        <v>2.9990000000000001</v>
      </c>
      <c r="N2732">
        <v>33.56</v>
      </c>
      <c r="O2732" t="s">
        <v>57</v>
      </c>
      <c r="P2732" t="s">
        <v>5966</v>
      </c>
      <c r="Q2732">
        <v>20.228000000000002</v>
      </c>
      <c r="R2732">
        <v>10.333</v>
      </c>
      <c r="S2732">
        <v>586</v>
      </c>
      <c r="T2732">
        <v>304</v>
      </c>
      <c r="U2732">
        <v>132</v>
      </c>
      <c r="V2732">
        <v>1474</v>
      </c>
      <c r="W2732">
        <v>30</v>
      </c>
      <c r="X2732">
        <v>5</v>
      </c>
      <c r="Y2732">
        <v>0</v>
      </c>
      <c r="Z2732">
        <v>0</v>
      </c>
      <c r="AA2732">
        <v>0</v>
      </c>
      <c r="AB2732">
        <v>1</v>
      </c>
      <c r="AC2732" t="s">
        <v>3394</v>
      </c>
      <c r="AD2732" t="s">
        <v>5921</v>
      </c>
      <c r="AE2732">
        <v>1.27</v>
      </c>
    </row>
    <row r="2733" spans="1:31">
      <c r="A2733" t="s">
        <v>6138</v>
      </c>
      <c r="B2733">
        <v>2012</v>
      </c>
      <c r="C2733" t="s">
        <v>5921</v>
      </c>
      <c r="D2733" t="s">
        <v>55</v>
      </c>
      <c r="E2733" t="s">
        <v>55</v>
      </c>
      <c r="F2733" t="s">
        <v>316</v>
      </c>
      <c r="G2733" t="s">
        <v>55</v>
      </c>
      <c r="H2733" t="s">
        <v>55</v>
      </c>
      <c r="I2733" t="s">
        <v>55</v>
      </c>
      <c r="J2733" t="s">
        <v>55</v>
      </c>
      <c r="K2733">
        <v>15.309676</v>
      </c>
      <c r="L2733">
        <v>1.0335049999999999</v>
      </c>
      <c r="M2733">
        <v>13.329000000000001</v>
      </c>
      <c r="N2733">
        <v>17.46</v>
      </c>
      <c r="O2733" t="s">
        <v>57</v>
      </c>
      <c r="P2733" t="s">
        <v>6139</v>
      </c>
      <c r="Q2733">
        <v>2.15</v>
      </c>
      <c r="R2733">
        <v>1.98</v>
      </c>
      <c r="S2733">
        <v>64110</v>
      </c>
      <c r="T2733">
        <v>4686</v>
      </c>
      <c r="U2733">
        <v>55817</v>
      </c>
      <c r="V2733">
        <v>73113</v>
      </c>
      <c r="W2733">
        <v>1903</v>
      </c>
      <c r="X2733">
        <v>346</v>
      </c>
      <c r="Y2733">
        <v>0</v>
      </c>
      <c r="Z2733">
        <v>0</v>
      </c>
      <c r="AA2733">
        <v>0</v>
      </c>
      <c r="AB2733">
        <v>1</v>
      </c>
      <c r="AC2733" t="s">
        <v>6140</v>
      </c>
      <c r="AD2733" t="s">
        <v>5921</v>
      </c>
      <c r="AE2733">
        <v>1.57</v>
      </c>
    </row>
    <row r="2734" spans="1:31">
      <c r="A2734" t="s">
        <v>6141</v>
      </c>
      <c r="B2734">
        <v>2012</v>
      </c>
      <c r="C2734" t="s">
        <v>5921</v>
      </c>
      <c r="D2734" t="s">
        <v>55</v>
      </c>
      <c r="E2734" t="s">
        <v>55</v>
      </c>
      <c r="F2734" t="s">
        <v>316</v>
      </c>
      <c r="G2734" t="s">
        <v>55</v>
      </c>
      <c r="H2734" t="s">
        <v>55</v>
      </c>
      <c r="I2734" t="s">
        <v>61</v>
      </c>
      <c r="J2734" t="s">
        <v>55</v>
      </c>
      <c r="K2734">
        <v>17.623462</v>
      </c>
      <c r="L2734">
        <v>1.548627</v>
      </c>
      <c r="M2734">
        <v>14.670999999999999</v>
      </c>
      <c r="N2734">
        <v>20.896000000000001</v>
      </c>
      <c r="O2734" t="s">
        <v>57</v>
      </c>
      <c r="P2734" t="s">
        <v>6142</v>
      </c>
      <c r="Q2734">
        <v>3.2719999999999998</v>
      </c>
      <c r="R2734">
        <v>2.9529999999999998</v>
      </c>
      <c r="S2734">
        <v>39307</v>
      </c>
      <c r="T2734">
        <v>3943</v>
      </c>
      <c r="U2734">
        <v>32721</v>
      </c>
      <c r="V2734">
        <v>46605</v>
      </c>
      <c r="W2734">
        <v>1193</v>
      </c>
      <c r="X2734">
        <v>226</v>
      </c>
      <c r="Y2734">
        <v>0</v>
      </c>
      <c r="Z2734">
        <v>0</v>
      </c>
      <c r="AA2734">
        <v>0</v>
      </c>
      <c r="AB2734">
        <v>1</v>
      </c>
      <c r="AC2734" t="s">
        <v>2992</v>
      </c>
      <c r="AD2734" t="s">
        <v>5921</v>
      </c>
      <c r="AE2734">
        <v>1.97</v>
      </c>
    </row>
    <row r="2735" spans="1:31">
      <c r="A2735" t="s">
        <v>6143</v>
      </c>
      <c r="B2735">
        <v>2012</v>
      </c>
      <c r="C2735" t="s">
        <v>5921</v>
      </c>
      <c r="D2735" t="s">
        <v>55</v>
      </c>
      <c r="E2735" t="s">
        <v>55</v>
      </c>
      <c r="F2735" t="s">
        <v>316</v>
      </c>
      <c r="G2735" t="s">
        <v>55</v>
      </c>
      <c r="H2735" t="s">
        <v>55</v>
      </c>
      <c r="I2735" t="s">
        <v>72</v>
      </c>
      <c r="J2735" t="s">
        <v>55</v>
      </c>
      <c r="K2735">
        <v>12.672936999999999</v>
      </c>
      <c r="L2735">
        <v>1.2391129999999999</v>
      </c>
      <c r="M2735">
        <v>10.333</v>
      </c>
      <c r="N2735">
        <v>15.321999999999999</v>
      </c>
      <c r="O2735" t="s">
        <v>57</v>
      </c>
      <c r="P2735" t="s">
        <v>6144</v>
      </c>
      <c r="Q2735">
        <v>2.65</v>
      </c>
      <c r="R2735">
        <v>2.34</v>
      </c>
      <c r="S2735">
        <v>24803</v>
      </c>
      <c r="T2735">
        <v>2410</v>
      </c>
      <c r="U2735">
        <v>20224</v>
      </c>
      <c r="V2735">
        <v>29989</v>
      </c>
      <c r="W2735">
        <v>710</v>
      </c>
      <c r="X2735">
        <v>120</v>
      </c>
      <c r="Y2735">
        <v>0</v>
      </c>
      <c r="Z2735">
        <v>0</v>
      </c>
      <c r="AA2735">
        <v>0</v>
      </c>
      <c r="AB2735">
        <v>1</v>
      </c>
      <c r="AC2735" t="s">
        <v>1628</v>
      </c>
      <c r="AD2735" t="s">
        <v>5921</v>
      </c>
      <c r="AE2735">
        <v>0.98</v>
      </c>
    </row>
    <row r="2736" spans="1:31">
      <c r="A2736" t="s">
        <v>6145</v>
      </c>
      <c r="B2736">
        <v>2012</v>
      </c>
      <c r="C2736" t="s">
        <v>5921</v>
      </c>
      <c r="D2736" t="s">
        <v>55</v>
      </c>
      <c r="E2736" t="s">
        <v>377</v>
      </c>
      <c r="F2736" t="s">
        <v>55</v>
      </c>
      <c r="G2736" t="s">
        <v>55</v>
      </c>
      <c r="H2736" t="s">
        <v>56</v>
      </c>
      <c r="I2736" t="s">
        <v>55</v>
      </c>
      <c r="J2736" t="s">
        <v>55</v>
      </c>
      <c r="K2736">
        <v>6.4177790000000003</v>
      </c>
      <c r="L2736">
        <v>3.2841580000000001</v>
      </c>
      <c r="M2736">
        <v>1.6339999999999999</v>
      </c>
      <c r="N2736">
        <v>16.227</v>
      </c>
      <c r="O2736" t="s">
        <v>57</v>
      </c>
      <c r="P2736" t="s">
        <v>6146</v>
      </c>
      <c r="Q2736">
        <v>9.8089999999999993</v>
      </c>
      <c r="R2736">
        <v>4.7830000000000004</v>
      </c>
      <c r="S2736">
        <v>1254</v>
      </c>
      <c r="T2736">
        <v>642</v>
      </c>
      <c r="U2736">
        <v>319</v>
      </c>
      <c r="V2736">
        <v>3170</v>
      </c>
      <c r="W2736">
        <v>52</v>
      </c>
      <c r="X2736">
        <v>4</v>
      </c>
      <c r="Y2736">
        <v>0</v>
      </c>
      <c r="Z2736">
        <v>0</v>
      </c>
      <c r="AA2736">
        <v>0</v>
      </c>
      <c r="AB2736">
        <v>1</v>
      </c>
      <c r="AC2736" t="s">
        <v>3355</v>
      </c>
      <c r="AD2736" t="s">
        <v>5921</v>
      </c>
      <c r="AE2736">
        <v>0.92</v>
      </c>
    </row>
    <row r="2737" spans="1:31">
      <c r="A2737" t="s">
        <v>6147</v>
      </c>
      <c r="B2737">
        <v>2012</v>
      </c>
      <c r="C2737" t="s">
        <v>5921</v>
      </c>
      <c r="D2737" t="s">
        <v>55</v>
      </c>
      <c r="E2737" t="s">
        <v>377</v>
      </c>
      <c r="F2737" t="s">
        <v>55</v>
      </c>
      <c r="G2737" t="s">
        <v>55</v>
      </c>
      <c r="H2737" t="s">
        <v>56</v>
      </c>
      <c r="I2737" t="s">
        <v>61</v>
      </c>
      <c r="J2737" t="s">
        <v>55</v>
      </c>
      <c r="K2737">
        <v>8.4627210000000002</v>
      </c>
      <c r="L2737">
        <v>6.3215409999999999</v>
      </c>
      <c r="M2737">
        <v>0.78600000000000003</v>
      </c>
      <c r="N2737">
        <v>29.643000000000001</v>
      </c>
      <c r="O2737" t="s">
        <v>57</v>
      </c>
      <c r="P2737" t="s">
        <v>6148</v>
      </c>
      <c r="Q2737">
        <v>21.18</v>
      </c>
      <c r="R2737">
        <v>7.6769999999999996</v>
      </c>
      <c r="S2737">
        <v>763</v>
      </c>
      <c r="T2737">
        <v>551</v>
      </c>
      <c r="U2737">
        <v>71</v>
      </c>
      <c r="V2737">
        <v>2672</v>
      </c>
      <c r="W2737">
        <v>30</v>
      </c>
      <c r="X2737">
        <v>2</v>
      </c>
      <c r="Y2737">
        <v>0</v>
      </c>
      <c r="Z2737">
        <v>0</v>
      </c>
      <c r="AA2737">
        <v>0</v>
      </c>
      <c r="AB2737">
        <v>1</v>
      </c>
      <c r="AC2737" t="s">
        <v>3355</v>
      </c>
      <c r="AD2737" t="s">
        <v>5921</v>
      </c>
      <c r="AE2737">
        <v>1.5</v>
      </c>
    </row>
    <row r="2738" spans="1:31">
      <c r="A2738" t="s">
        <v>6149</v>
      </c>
      <c r="B2738">
        <v>2012</v>
      </c>
      <c r="C2738" t="s">
        <v>5921</v>
      </c>
      <c r="D2738" t="s">
        <v>55</v>
      </c>
      <c r="E2738" t="s">
        <v>377</v>
      </c>
      <c r="F2738" t="s">
        <v>55</v>
      </c>
      <c r="G2738" t="s">
        <v>55</v>
      </c>
      <c r="H2738" t="s">
        <v>65</v>
      </c>
      <c r="I2738" t="s">
        <v>55</v>
      </c>
      <c r="J2738" t="s">
        <v>55</v>
      </c>
      <c r="K2738">
        <v>16.573399999999999</v>
      </c>
      <c r="L2738">
        <v>3.8903889999999999</v>
      </c>
      <c r="M2738">
        <v>9.6280000000000001</v>
      </c>
      <c r="N2738">
        <v>25.779</v>
      </c>
      <c r="O2738" t="s">
        <v>57</v>
      </c>
      <c r="P2738" t="s">
        <v>6150</v>
      </c>
      <c r="Q2738">
        <v>9.2050000000000001</v>
      </c>
      <c r="R2738">
        <v>6.9450000000000003</v>
      </c>
      <c r="S2738">
        <v>8526</v>
      </c>
      <c r="T2738">
        <v>2050</v>
      </c>
      <c r="U2738">
        <v>4953</v>
      </c>
      <c r="V2738">
        <v>13261</v>
      </c>
      <c r="W2738">
        <v>188</v>
      </c>
      <c r="X2738">
        <v>40</v>
      </c>
      <c r="Y2738">
        <v>0</v>
      </c>
      <c r="Z2738">
        <v>0</v>
      </c>
      <c r="AA2738">
        <v>0</v>
      </c>
      <c r="AB2738">
        <v>1</v>
      </c>
      <c r="AC2738" t="s">
        <v>1096</v>
      </c>
      <c r="AD2738" t="s">
        <v>5921</v>
      </c>
      <c r="AE2738">
        <v>2.0499999999999998</v>
      </c>
    </row>
    <row r="2739" spans="1:31">
      <c r="A2739" t="s">
        <v>6151</v>
      </c>
      <c r="B2739">
        <v>2012</v>
      </c>
      <c r="C2739" t="s">
        <v>5921</v>
      </c>
      <c r="D2739" t="s">
        <v>55</v>
      </c>
      <c r="E2739" t="s">
        <v>377</v>
      </c>
      <c r="F2739" t="s">
        <v>55</v>
      </c>
      <c r="G2739" t="s">
        <v>55</v>
      </c>
      <c r="H2739" t="s">
        <v>65</v>
      </c>
      <c r="I2739" t="s">
        <v>61</v>
      </c>
      <c r="J2739" t="s">
        <v>55</v>
      </c>
      <c r="K2739">
        <v>21.252887999999999</v>
      </c>
      <c r="L2739">
        <v>5.5966129999999996</v>
      </c>
      <c r="M2739">
        <v>11.29</v>
      </c>
      <c r="N2739">
        <v>34.54</v>
      </c>
      <c r="O2739" t="s">
        <v>57</v>
      </c>
      <c r="P2739" t="s">
        <v>6152</v>
      </c>
      <c r="Q2739">
        <v>13.287000000000001</v>
      </c>
      <c r="R2739">
        <v>9.9629999999999992</v>
      </c>
      <c r="S2739">
        <v>6332</v>
      </c>
      <c r="T2739">
        <v>1700</v>
      </c>
      <c r="U2739">
        <v>3364</v>
      </c>
      <c r="V2739">
        <v>10291</v>
      </c>
      <c r="W2739">
        <v>124</v>
      </c>
      <c r="X2739">
        <v>29</v>
      </c>
      <c r="Y2739">
        <v>0</v>
      </c>
      <c r="Z2739">
        <v>0</v>
      </c>
      <c r="AA2739">
        <v>0</v>
      </c>
      <c r="AB2739">
        <v>1</v>
      </c>
      <c r="AC2739" t="s">
        <v>59</v>
      </c>
      <c r="AD2739" t="s">
        <v>5921</v>
      </c>
      <c r="AE2739">
        <v>2.2999999999999998</v>
      </c>
    </row>
    <row r="2740" spans="1:31">
      <c r="A2740" t="s">
        <v>6153</v>
      </c>
      <c r="B2740">
        <v>2012</v>
      </c>
      <c r="C2740" t="s">
        <v>5921</v>
      </c>
      <c r="D2740" t="s">
        <v>55</v>
      </c>
      <c r="E2740" t="s">
        <v>377</v>
      </c>
      <c r="F2740" t="s">
        <v>55</v>
      </c>
      <c r="G2740" t="s">
        <v>55</v>
      </c>
      <c r="H2740" t="s">
        <v>65</v>
      </c>
      <c r="I2740" t="s">
        <v>72</v>
      </c>
      <c r="J2740" t="s">
        <v>55</v>
      </c>
      <c r="K2740">
        <v>10.132584</v>
      </c>
      <c r="L2740">
        <v>3.569652</v>
      </c>
      <c r="M2740">
        <v>4.2859999999999996</v>
      </c>
      <c r="N2740">
        <v>19.472000000000001</v>
      </c>
      <c r="O2740" t="s">
        <v>57</v>
      </c>
      <c r="P2740" t="s">
        <v>6154</v>
      </c>
      <c r="Q2740">
        <v>9.34</v>
      </c>
      <c r="R2740">
        <v>5.8460000000000001</v>
      </c>
      <c r="S2740">
        <v>2193</v>
      </c>
      <c r="T2740">
        <v>768</v>
      </c>
      <c r="U2740">
        <v>928</v>
      </c>
      <c r="V2740">
        <v>4215</v>
      </c>
      <c r="W2740">
        <v>64</v>
      </c>
      <c r="X2740">
        <v>11</v>
      </c>
      <c r="Y2740">
        <v>0</v>
      </c>
      <c r="Z2740">
        <v>0</v>
      </c>
      <c r="AA2740">
        <v>0</v>
      </c>
      <c r="AB2740">
        <v>1</v>
      </c>
      <c r="AC2740" t="s">
        <v>456</v>
      </c>
      <c r="AD2740" t="s">
        <v>5921</v>
      </c>
      <c r="AE2740">
        <v>0.88</v>
      </c>
    </row>
    <row r="2741" spans="1:31">
      <c r="A2741" t="s">
        <v>6155</v>
      </c>
      <c r="B2741">
        <v>2012</v>
      </c>
      <c r="C2741" t="s">
        <v>5921</v>
      </c>
      <c r="D2741" t="s">
        <v>55</v>
      </c>
      <c r="E2741" t="s">
        <v>377</v>
      </c>
      <c r="F2741" t="s">
        <v>55</v>
      </c>
      <c r="G2741" t="s">
        <v>55</v>
      </c>
      <c r="H2741" t="s">
        <v>76</v>
      </c>
      <c r="I2741" t="s">
        <v>55</v>
      </c>
      <c r="J2741" t="s">
        <v>55</v>
      </c>
      <c r="K2741">
        <v>13.913486000000001</v>
      </c>
      <c r="L2741">
        <v>2.1954189999999998</v>
      </c>
      <c r="M2741">
        <v>9.8689999999999998</v>
      </c>
      <c r="N2741">
        <v>18.841000000000001</v>
      </c>
      <c r="O2741" t="s">
        <v>57</v>
      </c>
      <c r="P2741" t="s">
        <v>6156</v>
      </c>
      <c r="Q2741">
        <v>4.9279999999999999</v>
      </c>
      <c r="R2741">
        <v>4.0439999999999996</v>
      </c>
      <c r="S2741">
        <v>11852</v>
      </c>
      <c r="T2741">
        <v>2053</v>
      </c>
      <c r="U2741">
        <v>8407</v>
      </c>
      <c r="V2741">
        <v>16049</v>
      </c>
      <c r="W2741">
        <v>340</v>
      </c>
      <c r="X2741">
        <v>64</v>
      </c>
      <c r="Y2741">
        <v>0</v>
      </c>
      <c r="Z2741">
        <v>0</v>
      </c>
      <c r="AA2741">
        <v>0</v>
      </c>
      <c r="AB2741">
        <v>1</v>
      </c>
      <c r="AC2741" t="s">
        <v>74</v>
      </c>
      <c r="AD2741" t="s">
        <v>5921</v>
      </c>
      <c r="AE2741">
        <v>1.36</v>
      </c>
    </row>
    <row r="2742" spans="1:31">
      <c r="A2742" t="s">
        <v>6157</v>
      </c>
      <c r="B2742">
        <v>2012</v>
      </c>
      <c r="C2742" t="s">
        <v>5921</v>
      </c>
      <c r="D2742" t="s">
        <v>55</v>
      </c>
      <c r="E2742" t="s">
        <v>377</v>
      </c>
      <c r="F2742" t="s">
        <v>55</v>
      </c>
      <c r="G2742" t="s">
        <v>55</v>
      </c>
      <c r="H2742" t="s">
        <v>76</v>
      </c>
      <c r="I2742" t="s">
        <v>61</v>
      </c>
      <c r="J2742" t="s">
        <v>55</v>
      </c>
      <c r="K2742">
        <v>18.74164</v>
      </c>
      <c r="L2742">
        <v>3.872369</v>
      </c>
      <c r="M2742">
        <v>11.696999999999999</v>
      </c>
      <c r="N2742">
        <v>27.678000000000001</v>
      </c>
      <c r="O2742" t="s">
        <v>57</v>
      </c>
      <c r="P2742" t="s">
        <v>6158</v>
      </c>
      <c r="Q2742">
        <v>8.9359999999999999</v>
      </c>
      <c r="R2742">
        <v>7.0439999999999996</v>
      </c>
      <c r="S2742">
        <v>7731</v>
      </c>
      <c r="T2742">
        <v>1849</v>
      </c>
      <c r="U2742">
        <v>4825</v>
      </c>
      <c r="V2742">
        <v>11417</v>
      </c>
      <c r="W2742">
        <v>223</v>
      </c>
      <c r="X2742">
        <v>45</v>
      </c>
      <c r="Y2742">
        <v>0</v>
      </c>
      <c r="Z2742">
        <v>0</v>
      </c>
      <c r="AA2742">
        <v>0</v>
      </c>
      <c r="AB2742">
        <v>1</v>
      </c>
      <c r="AC2742" t="s">
        <v>314</v>
      </c>
      <c r="AD2742" t="s">
        <v>5921</v>
      </c>
      <c r="AE2742">
        <v>2.19</v>
      </c>
    </row>
    <row r="2743" spans="1:31">
      <c r="A2743" t="s">
        <v>6159</v>
      </c>
      <c r="B2743">
        <v>2012</v>
      </c>
      <c r="C2743" t="s">
        <v>5921</v>
      </c>
      <c r="D2743" t="s">
        <v>55</v>
      </c>
      <c r="E2743" t="s">
        <v>377</v>
      </c>
      <c r="F2743" t="s">
        <v>55</v>
      </c>
      <c r="G2743" t="s">
        <v>55</v>
      </c>
      <c r="H2743" t="s">
        <v>76</v>
      </c>
      <c r="I2743" t="s">
        <v>72</v>
      </c>
      <c r="J2743" t="s">
        <v>55</v>
      </c>
      <c r="K2743">
        <v>9.3798890000000004</v>
      </c>
      <c r="L2743">
        <v>2.185162</v>
      </c>
      <c r="M2743">
        <v>5.5439999999999996</v>
      </c>
      <c r="N2743">
        <v>14.622</v>
      </c>
      <c r="O2743" t="s">
        <v>57</v>
      </c>
      <c r="P2743" t="s">
        <v>6160</v>
      </c>
      <c r="Q2743">
        <v>5.242</v>
      </c>
      <c r="R2743">
        <v>3.8359999999999999</v>
      </c>
      <c r="S2743">
        <v>4121</v>
      </c>
      <c r="T2743">
        <v>993</v>
      </c>
      <c r="U2743">
        <v>2435</v>
      </c>
      <c r="V2743">
        <v>6424</v>
      </c>
      <c r="W2743">
        <v>117</v>
      </c>
      <c r="X2743">
        <v>19</v>
      </c>
      <c r="Y2743">
        <v>0</v>
      </c>
      <c r="Z2743">
        <v>0</v>
      </c>
      <c r="AA2743">
        <v>0</v>
      </c>
      <c r="AB2743">
        <v>1</v>
      </c>
      <c r="AC2743" t="s">
        <v>249</v>
      </c>
      <c r="AD2743" t="s">
        <v>5921</v>
      </c>
      <c r="AE2743">
        <v>0.65</v>
      </c>
    </row>
    <row r="2744" spans="1:31">
      <c r="A2744" t="s">
        <v>6161</v>
      </c>
      <c r="B2744">
        <v>2012</v>
      </c>
      <c r="C2744" t="s">
        <v>5921</v>
      </c>
      <c r="D2744" t="s">
        <v>55</v>
      </c>
      <c r="E2744" t="s">
        <v>377</v>
      </c>
      <c r="F2744" t="s">
        <v>55</v>
      </c>
      <c r="G2744" t="s">
        <v>55</v>
      </c>
      <c r="H2744" t="s">
        <v>86</v>
      </c>
      <c r="I2744" t="s">
        <v>55</v>
      </c>
      <c r="J2744" t="s">
        <v>55</v>
      </c>
      <c r="K2744">
        <v>13.576822</v>
      </c>
      <c r="L2744">
        <v>1.9172739999999999</v>
      </c>
      <c r="M2744">
        <v>10.02</v>
      </c>
      <c r="N2744">
        <v>17.824000000000002</v>
      </c>
      <c r="O2744" t="s">
        <v>57</v>
      </c>
      <c r="P2744" t="s">
        <v>6162</v>
      </c>
      <c r="Q2744">
        <v>4.2480000000000002</v>
      </c>
      <c r="R2744">
        <v>3.556</v>
      </c>
      <c r="S2744">
        <v>10592</v>
      </c>
      <c r="T2744">
        <v>1465</v>
      </c>
      <c r="U2744">
        <v>7817</v>
      </c>
      <c r="V2744">
        <v>13906</v>
      </c>
      <c r="W2744">
        <v>377</v>
      </c>
      <c r="X2744">
        <v>69</v>
      </c>
      <c r="Y2744">
        <v>0</v>
      </c>
      <c r="Z2744">
        <v>0</v>
      </c>
      <c r="AA2744">
        <v>0</v>
      </c>
      <c r="AB2744">
        <v>1</v>
      </c>
      <c r="AC2744" t="s">
        <v>207</v>
      </c>
      <c r="AD2744" t="s">
        <v>5921</v>
      </c>
      <c r="AE2744">
        <v>1.18</v>
      </c>
    </row>
    <row r="2745" spans="1:31">
      <c r="A2745" t="s">
        <v>6163</v>
      </c>
      <c r="B2745">
        <v>2012</v>
      </c>
      <c r="C2745" t="s">
        <v>5921</v>
      </c>
      <c r="D2745" t="s">
        <v>55</v>
      </c>
      <c r="E2745" t="s">
        <v>377</v>
      </c>
      <c r="F2745" t="s">
        <v>55</v>
      </c>
      <c r="G2745" t="s">
        <v>55</v>
      </c>
      <c r="H2745" t="s">
        <v>86</v>
      </c>
      <c r="I2745" t="s">
        <v>61</v>
      </c>
      <c r="J2745" t="s">
        <v>55</v>
      </c>
      <c r="K2745">
        <v>17.102260999999999</v>
      </c>
      <c r="L2745">
        <v>2.6650420000000001</v>
      </c>
      <c r="M2745">
        <v>12.163</v>
      </c>
      <c r="N2745">
        <v>23.042000000000002</v>
      </c>
      <c r="O2745" t="s">
        <v>57</v>
      </c>
      <c r="P2745" t="s">
        <v>6164</v>
      </c>
      <c r="Q2745">
        <v>5.94</v>
      </c>
      <c r="R2745">
        <v>4.9390000000000001</v>
      </c>
      <c r="S2745">
        <v>6531</v>
      </c>
      <c r="T2745">
        <v>1059</v>
      </c>
      <c r="U2745">
        <v>4645</v>
      </c>
      <c r="V2745">
        <v>8799</v>
      </c>
      <c r="W2745">
        <v>236</v>
      </c>
      <c r="X2745">
        <v>50</v>
      </c>
      <c r="Y2745">
        <v>0</v>
      </c>
      <c r="Z2745">
        <v>0</v>
      </c>
      <c r="AA2745">
        <v>0</v>
      </c>
      <c r="AB2745">
        <v>1</v>
      </c>
      <c r="AC2745" t="s">
        <v>480</v>
      </c>
      <c r="AD2745" t="s">
        <v>5921</v>
      </c>
      <c r="AE2745">
        <v>1.18</v>
      </c>
    </row>
    <row r="2746" spans="1:31">
      <c r="A2746" t="s">
        <v>6165</v>
      </c>
      <c r="B2746">
        <v>2012</v>
      </c>
      <c r="C2746" t="s">
        <v>5921</v>
      </c>
      <c r="D2746" t="s">
        <v>55</v>
      </c>
      <c r="E2746" t="s">
        <v>377</v>
      </c>
      <c r="F2746" t="s">
        <v>55</v>
      </c>
      <c r="G2746" t="s">
        <v>55</v>
      </c>
      <c r="H2746" t="s">
        <v>86</v>
      </c>
      <c r="I2746" t="s">
        <v>72</v>
      </c>
      <c r="J2746" t="s">
        <v>55</v>
      </c>
      <c r="K2746">
        <v>10.196519</v>
      </c>
      <c r="L2746">
        <v>2.7960929999999999</v>
      </c>
      <c r="M2746">
        <v>5.3849999999999998</v>
      </c>
      <c r="N2746">
        <v>17.123999999999999</v>
      </c>
      <c r="O2746" t="s">
        <v>57</v>
      </c>
      <c r="P2746" t="s">
        <v>6166</v>
      </c>
      <c r="Q2746">
        <v>6.9279999999999999</v>
      </c>
      <c r="R2746">
        <v>4.8109999999999999</v>
      </c>
      <c r="S2746">
        <v>4061</v>
      </c>
      <c r="T2746">
        <v>1085</v>
      </c>
      <c r="U2746">
        <v>2145</v>
      </c>
      <c r="V2746">
        <v>6820</v>
      </c>
      <c r="W2746">
        <v>141</v>
      </c>
      <c r="X2746">
        <v>19</v>
      </c>
      <c r="Y2746">
        <v>0</v>
      </c>
      <c r="Z2746">
        <v>0</v>
      </c>
      <c r="AA2746">
        <v>0</v>
      </c>
      <c r="AB2746">
        <v>1</v>
      </c>
      <c r="AC2746" t="s">
        <v>63</v>
      </c>
      <c r="AD2746" t="s">
        <v>5921</v>
      </c>
      <c r="AE2746">
        <v>1.2</v>
      </c>
    </row>
    <row r="2747" spans="1:31">
      <c r="A2747" t="s">
        <v>6167</v>
      </c>
      <c r="B2747">
        <v>2012</v>
      </c>
      <c r="C2747" t="s">
        <v>5921</v>
      </c>
      <c r="D2747" t="s">
        <v>55</v>
      </c>
      <c r="E2747" t="s">
        <v>377</v>
      </c>
      <c r="F2747" t="s">
        <v>55</v>
      </c>
      <c r="G2747" t="s">
        <v>55</v>
      </c>
      <c r="H2747" t="s">
        <v>96</v>
      </c>
      <c r="I2747" t="s">
        <v>55</v>
      </c>
      <c r="J2747" t="s">
        <v>55</v>
      </c>
      <c r="K2747">
        <v>14.702640000000001</v>
      </c>
      <c r="L2747">
        <v>1.9700009999999999</v>
      </c>
      <c r="M2747">
        <v>11.03</v>
      </c>
      <c r="N2747">
        <v>19.035</v>
      </c>
      <c r="O2747" t="s">
        <v>57</v>
      </c>
      <c r="P2747" t="s">
        <v>6168</v>
      </c>
      <c r="Q2747">
        <v>4.3330000000000002</v>
      </c>
      <c r="R2747">
        <v>3.6720000000000002</v>
      </c>
      <c r="S2747">
        <v>13020</v>
      </c>
      <c r="T2747">
        <v>1979</v>
      </c>
      <c r="U2747">
        <v>9768</v>
      </c>
      <c r="V2747">
        <v>16857</v>
      </c>
      <c r="W2747">
        <v>396</v>
      </c>
      <c r="X2747">
        <v>73</v>
      </c>
      <c r="Y2747">
        <v>0</v>
      </c>
      <c r="Z2747">
        <v>0</v>
      </c>
      <c r="AA2747">
        <v>0</v>
      </c>
      <c r="AB2747">
        <v>1</v>
      </c>
      <c r="AC2747" t="s">
        <v>161</v>
      </c>
      <c r="AD2747" t="s">
        <v>5921</v>
      </c>
      <c r="AE2747">
        <v>1.22</v>
      </c>
    </row>
    <row r="2748" spans="1:31">
      <c r="A2748" t="s">
        <v>6169</v>
      </c>
      <c r="B2748">
        <v>2012</v>
      </c>
      <c r="C2748" t="s">
        <v>5921</v>
      </c>
      <c r="D2748" t="s">
        <v>55</v>
      </c>
      <c r="E2748" t="s">
        <v>377</v>
      </c>
      <c r="F2748" t="s">
        <v>55</v>
      </c>
      <c r="G2748" t="s">
        <v>55</v>
      </c>
      <c r="H2748" t="s">
        <v>96</v>
      </c>
      <c r="I2748" t="s">
        <v>61</v>
      </c>
      <c r="J2748" t="s">
        <v>55</v>
      </c>
      <c r="K2748">
        <v>15.972939999999999</v>
      </c>
      <c r="L2748">
        <v>2.7772009999999998</v>
      </c>
      <c r="M2748">
        <v>10.877000000000001</v>
      </c>
      <c r="N2748">
        <v>22.262</v>
      </c>
      <c r="O2748" t="s">
        <v>57</v>
      </c>
      <c r="P2748" t="s">
        <v>6170</v>
      </c>
      <c r="Q2748">
        <v>6.2889999999999997</v>
      </c>
      <c r="R2748">
        <v>5.0960000000000001</v>
      </c>
      <c r="S2748">
        <v>7533</v>
      </c>
      <c r="T2748">
        <v>1502</v>
      </c>
      <c r="U2748">
        <v>5130</v>
      </c>
      <c r="V2748">
        <v>10500</v>
      </c>
      <c r="W2748">
        <v>237</v>
      </c>
      <c r="X2748">
        <v>44</v>
      </c>
      <c r="Y2748">
        <v>0</v>
      </c>
      <c r="Z2748">
        <v>0</v>
      </c>
      <c r="AA2748">
        <v>0</v>
      </c>
      <c r="AB2748">
        <v>1</v>
      </c>
      <c r="AC2748" t="s">
        <v>228</v>
      </c>
      <c r="AD2748" t="s">
        <v>5921</v>
      </c>
      <c r="AE2748">
        <v>1.36</v>
      </c>
    </row>
    <row r="2749" spans="1:31">
      <c r="A2749" t="s">
        <v>6171</v>
      </c>
      <c r="B2749">
        <v>2012</v>
      </c>
      <c r="C2749" t="s">
        <v>5921</v>
      </c>
      <c r="D2749" t="s">
        <v>55</v>
      </c>
      <c r="E2749" t="s">
        <v>377</v>
      </c>
      <c r="F2749" t="s">
        <v>55</v>
      </c>
      <c r="G2749" t="s">
        <v>55</v>
      </c>
      <c r="H2749" t="s">
        <v>96</v>
      </c>
      <c r="I2749" t="s">
        <v>72</v>
      </c>
      <c r="J2749" t="s">
        <v>55</v>
      </c>
      <c r="K2749">
        <v>13.255172999999999</v>
      </c>
      <c r="L2749">
        <v>2.8679359999999998</v>
      </c>
      <c r="M2749">
        <v>8.1300000000000008</v>
      </c>
      <c r="N2749">
        <v>19.997</v>
      </c>
      <c r="O2749" t="s">
        <v>57</v>
      </c>
      <c r="P2749" t="s">
        <v>6172</v>
      </c>
      <c r="Q2749">
        <v>6.742</v>
      </c>
      <c r="R2749">
        <v>5.125</v>
      </c>
      <c r="S2749">
        <v>5486</v>
      </c>
      <c r="T2749">
        <v>1280</v>
      </c>
      <c r="U2749">
        <v>3365</v>
      </c>
      <c r="V2749">
        <v>8277</v>
      </c>
      <c r="W2749">
        <v>159</v>
      </c>
      <c r="X2749">
        <v>29</v>
      </c>
      <c r="Y2749">
        <v>0</v>
      </c>
      <c r="Z2749">
        <v>0</v>
      </c>
      <c r="AA2749">
        <v>0</v>
      </c>
      <c r="AB2749">
        <v>1</v>
      </c>
      <c r="AC2749" t="s">
        <v>567</v>
      </c>
      <c r="AD2749" t="s">
        <v>5921</v>
      </c>
      <c r="AE2749">
        <v>1.1299999999999999</v>
      </c>
    </row>
    <row r="2750" spans="1:31">
      <c r="A2750" t="s">
        <v>6173</v>
      </c>
      <c r="B2750">
        <v>2012</v>
      </c>
      <c r="C2750" t="s">
        <v>5921</v>
      </c>
      <c r="D2750" t="s">
        <v>55</v>
      </c>
      <c r="E2750" t="s">
        <v>377</v>
      </c>
      <c r="F2750" t="s">
        <v>55</v>
      </c>
      <c r="G2750" t="s">
        <v>55</v>
      </c>
      <c r="H2750" t="s">
        <v>105</v>
      </c>
      <c r="I2750" t="s">
        <v>55</v>
      </c>
      <c r="J2750" t="s">
        <v>55</v>
      </c>
      <c r="K2750">
        <v>13.853889000000001</v>
      </c>
      <c r="L2750">
        <v>3.014834</v>
      </c>
      <c r="M2750">
        <v>8.4570000000000007</v>
      </c>
      <c r="N2750">
        <v>20.949000000000002</v>
      </c>
      <c r="O2750" t="s">
        <v>57</v>
      </c>
      <c r="P2750" t="s">
        <v>6174</v>
      </c>
      <c r="Q2750">
        <v>7.0949999999999998</v>
      </c>
      <c r="R2750">
        <v>5.3970000000000002</v>
      </c>
      <c r="S2750">
        <v>7725</v>
      </c>
      <c r="T2750">
        <v>1674</v>
      </c>
      <c r="U2750">
        <v>4715</v>
      </c>
      <c r="V2750">
        <v>11681</v>
      </c>
      <c r="W2750">
        <v>264</v>
      </c>
      <c r="X2750">
        <v>40</v>
      </c>
      <c r="Y2750">
        <v>0</v>
      </c>
      <c r="Z2750">
        <v>0</v>
      </c>
      <c r="AA2750">
        <v>0</v>
      </c>
      <c r="AB2750">
        <v>1</v>
      </c>
      <c r="AC2750" t="s">
        <v>1093</v>
      </c>
      <c r="AD2750" t="s">
        <v>5921</v>
      </c>
      <c r="AE2750">
        <v>2</v>
      </c>
    </row>
    <row r="2751" spans="1:31">
      <c r="A2751" t="s">
        <v>6175</v>
      </c>
      <c r="B2751">
        <v>2012</v>
      </c>
      <c r="C2751" t="s">
        <v>5921</v>
      </c>
      <c r="D2751" t="s">
        <v>55</v>
      </c>
      <c r="E2751" t="s">
        <v>377</v>
      </c>
      <c r="F2751" t="s">
        <v>55</v>
      </c>
      <c r="G2751" t="s">
        <v>55</v>
      </c>
      <c r="H2751" t="s">
        <v>105</v>
      </c>
      <c r="I2751" t="s">
        <v>61</v>
      </c>
      <c r="J2751" t="s">
        <v>55</v>
      </c>
      <c r="K2751">
        <v>17.136561</v>
      </c>
      <c r="L2751">
        <v>4.5949710000000001</v>
      </c>
      <c r="M2751">
        <v>9.0619999999999994</v>
      </c>
      <c r="N2751">
        <v>28.244</v>
      </c>
      <c r="O2751" t="s">
        <v>57</v>
      </c>
      <c r="P2751" t="s">
        <v>6176</v>
      </c>
      <c r="Q2751">
        <v>11.106999999999999</v>
      </c>
      <c r="R2751">
        <v>8.0739999999999998</v>
      </c>
      <c r="S2751">
        <v>5128</v>
      </c>
      <c r="T2751">
        <v>1487</v>
      </c>
      <c r="U2751">
        <v>2712</v>
      </c>
      <c r="V2751">
        <v>8452</v>
      </c>
      <c r="W2751">
        <v>163</v>
      </c>
      <c r="X2751">
        <v>24</v>
      </c>
      <c r="Y2751">
        <v>0</v>
      </c>
      <c r="Z2751">
        <v>0</v>
      </c>
      <c r="AA2751">
        <v>0</v>
      </c>
      <c r="AB2751">
        <v>1</v>
      </c>
      <c r="AC2751" t="s">
        <v>567</v>
      </c>
      <c r="AD2751" t="s">
        <v>5921</v>
      </c>
      <c r="AE2751">
        <v>2.41</v>
      </c>
    </row>
    <row r="2752" spans="1:31">
      <c r="A2752" t="s">
        <v>6177</v>
      </c>
      <c r="B2752">
        <v>2012</v>
      </c>
      <c r="C2752" t="s">
        <v>5921</v>
      </c>
      <c r="D2752" t="s">
        <v>55</v>
      </c>
      <c r="E2752" t="s">
        <v>377</v>
      </c>
      <c r="F2752" t="s">
        <v>55</v>
      </c>
      <c r="G2752" t="s">
        <v>55</v>
      </c>
      <c r="H2752" t="s">
        <v>105</v>
      </c>
      <c r="I2752" t="s">
        <v>72</v>
      </c>
      <c r="J2752" t="s">
        <v>55</v>
      </c>
      <c r="K2752">
        <v>10.050989</v>
      </c>
      <c r="L2752">
        <v>2.8702269999999999</v>
      </c>
      <c r="M2752">
        <v>5.1509999999999998</v>
      </c>
      <c r="N2752">
        <v>17.216999999999999</v>
      </c>
      <c r="O2752" t="s">
        <v>57</v>
      </c>
      <c r="P2752" t="s">
        <v>6178</v>
      </c>
      <c r="Q2752">
        <v>7.1660000000000004</v>
      </c>
      <c r="R2752">
        <v>4.9000000000000004</v>
      </c>
      <c r="S2752">
        <v>2596</v>
      </c>
      <c r="T2752">
        <v>716</v>
      </c>
      <c r="U2752">
        <v>1331</v>
      </c>
      <c r="V2752">
        <v>4448</v>
      </c>
      <c r="W2752">
        <v>101</v>
      </c>
      <c r="X2752">
        <v>16</v>
      </c>
      <c r="Y2752">
        <v>0</v>
      </c>
      <c r="Z2752">
        <v>0</v>
      </c>
      <c r="AA2752">
        <v>0</v>
      </c>
      <c r="AB2752">
        <v>1</v>
      </c>
      <c r="AC2752" t="s">
        <v>456</v>
      </c>
      <c r="AD2752" t="s">
        <v>5921</v>
      </c>
      <c r="AE2752">
        <v>0.91</v>
      </c>
    </row>
    <row r="2753" spans="1:31">
      <c r="A2753" t="s">
        <v>6179</v>
      </c>
      <c r="B2753">
        <v>2012</v>
      </c>
      <c r="C2753" t="s">
        <v>5921</v>
      </c>
      <c r="D2753" t="s">
        <v>55</v>
      </c>
      <c r="E2753" t="s">
        <v>377</v>
      </c>
      <c r="F2753" t="s">
        <v>55</v>
      </c>
      <c r="G2753" t="s">
        <v>55</v>
      </c>
      <c r="H2753" t="s">
        <v>115</v>
      </c>
      <c r="I2753" t="s">
        <v>55</v>
      </c>
      <c r="J2753" t="s">
        <v>55</v>
      </c>
      <c r="K2753">
        <v>13.192531000000001</v>
      </c>
      <c r="L2753">
        <v>4.2544519999999997</v>
      </c>
      <c r="M2753">
        <v>6.0179999999999998</v>
      </c>
      <c r="N2753">
        <v>24.012</v>
      </c>
      <c r="O2753" t="s">
        <v>57</v>
      </c>
      <c r="P2753" t="s">
        <v>6180</v>
      </c>
      <c r="Q2753">
        <v>10.82</v>
      </c>
      <c r="R2753">
        <v>7.1740000000000004</v>
      </c>
      <c r="S2753">
        <v>3075</v>
      </c>
      <c r="T2753">
        <v>977</v>
      </c>
      <c r="U2753">
        <v>1403</v>
      </c>
      <c r="V2753">
        <v>5596</v>
      </c>
      <c r="W2753">
        <v>133</v>
      </c>
      <c r="X2753">
        <v>15</v>
      </c>
      <c r="Y2753">
        <v>0</v>
      </c>
      <c r="Z2753">
        <v>0</v>
      </c>
      <c r="AA2753">
        <v>0</v>
      </c>
      <c r="AB2753">
        <v>1</v>
      </c>
      <c r="AC2753" t="s">
        <v>3374</v>
      </c>
      <c r="AD2753" t="s">
        <v>5921</v>
      </c>
      <c r="AE2753">
        <v>2.09</v>
      </c>
    </row>
    <row r="2754" spans="1:31">
      <c r="A2754" t="s">
        <v>6181</v>
      </c>
      <c r="B2754">
        <v>2012</v>
      </c>
      <c r="C2754" t="s">
        <v>5921</v>
      </c>
      <c r="D2754" t="s">
        <v>55</v>
      </c>
      <c r="E2754" t="s">
        <v>377</v>
      </c>
      <c r="F2754" t="s">
        <v>55</v>
      </c>
      <c r="G2754" t="s">
        <v>55</v>
      </c>
      <c r="H2754" t="s">
        <v>115</v>
      </c>
      <c r="I2754" t="s">
        <v>61</v>
      </c>
      <c r="J2754" t="s">
        <v>55</v>
      </c>
      <c r="K2754">
        <v>9.9350810000000003</v>
      </c>
      <c r="L2754">
        <v>4.1294389999999996</v>
      </c>
      <c r="M2754">
        <v>3.4350000000000001</v>
      </c>
      <c r="N2754">
        <v>21.273</v>
      </c>
      <c r="O2754" t="s">
        <v>57</v>
      </c>
      <c r="P2754" t="s">
        <v>6182</v>
      </c>
      <c r="Q2754">
        <v>11.337999999999999</v>
      </c>
      <c r="R2754">
        <v>6.5</v>
      </c>
      <c r="S2754">
        <v>1144</v>
      </c>
      <c r="T2754">
        <v>475</v>
      </c>
      <c r="U2754">
        <v>395</v>
      </c>
      <c r="V2754">
        <v>2449</v>
      </c>
      <c r="W2754">
        <v>78</v>
      </c>
      <c r="X2754">
        <v>8</v>
      </c>
      <c r="Y2754">
        <v>0</v>
      </c>
      <c r="Z2754">
        <v>0</v>
      </c>
      <c r="AA2754">
        <v>0</v>
      </c>
      <c r="AB2754">
        <v>1</v>
      </c>
      <c r="AC2754" t="s">
        <v>3377</v>
      </c>
      <c r="AD2754" t="s">
        <v>5921</v>
      </c>
      <c r="AE2754">
        <v>1.47</v>
      </c>
    </row>
    <row r="2755" spans="1:31">
      <c r="A2755" t="s">
        <v>6183</v>
      </c>
      <c r="B2755">
        <v>2012</v>
      </c>
      <c r="C2755" t="s">
        <v>5921</v>
      </c>
      <c r="D2755" t="s">
        <v>55</v>
      </c>
      <c r="E2755" t="s">
        <v>377</v>
      </c>
      <c r="F2755" t="s">
        <v>55</v>
      </c>
      <c r="G2755" t="s">
        <v>55</v>
      </c>
      <c r="H2755" t="s">
        <v>115</v>
      </c>
      <c r="I2755" t="s">
        <v>72</v>
      </c>
      <c r="J2755" t="s">
        <v>55</v>
      </c>
      <c r="K2755">
        <v>16.371200000000002</v>
      </c>
      <c r="L2755">
        <v>7.3588909999999998</v>
      </c>
      <c r="M2755">
        <v>4.8579999999999997</v>
      </c>
      <c r="N2755">
        <v>36.155000000000001</v>
      </c>
      <c r="O2755" t="s">
        <v>57</v>
      </c>
      <c r="P2755" t="s">
        <v>6184</v>
      </c>
      <c r="Q2755">
        <v>19.783999999999999</v>
      </c>
      <c r="R2755">
        <v>11.513999999999999</v>
      </c>
      <c r="S2755">
        <v>1931</v>
      </c>
      <c r="T2755">
        <v>866</v>
      </c>
      <c r="U2755">
        <v>573</v>
      </c>
      <c r="V2755">
        <v>4265</v>
      </c>
      <c r="W2755">
        <v>55</v>
      </c>
      <c r="X2755">
        <v>7</v>
      </c>
      <c r="Y2755">
        <v>0</v>
      </c>
      <c r="Z2755">
        <v>0</v>
      </c>
      <c r="AA2755">
        <v>0</v>
      </c>
      <c r="AB2755">
        <v>1</v>
      </c>
      <c r="AC2755" t="s">
        <v>456</v>
      </c>
      <c r="AD2755" t="s">
        <v>5921</v>
      </c>
      <c r="AE2755">
        <v>2.14</v>
      </c>
    </row>
    <row r="2756" spans="1:31">
      <c r="A2756" t="s">
        <v>6185</v>
      </c>
      <c r="B2756">
        <v>2012</v>
      </c>
      <c r="C2756" t="s">
        <v>5921</v>
      </c>
      <c r="D2756" t="s">
        <v>55</v>
      </c>
      <c r="E2756" t="s">
        <v>377</v>
      </c>
      <c r="F2756" t="s">
        <v>55</v>
      </c>
      <c r="G2756" t="s">
        <v>55</v>
      </c>
      <c r="H2756" t="s">
        <v>125</v>
      </c>
      <c r="I2756" t="s">
        <v>55</v>
      </c>
      <c r="J2756" t="s">
        <v>55</v>
      </c>
      <c r="K2756">
        <v>10.856546</v>
      </c>
      <c r="L2756">
        <v>4.4184590000000004</v>
      </c>
      <c r="M2756">
        <v>3.8479999999999999</v>
      </c>
      <c r="N2756">
        <v>22.847000000000001</v>
      </c>
      <c r="O2756" t="s">
        <v>57</v>
      </c>
      <c r="P2756" t="s">
        <v>5962</v>
      </c>
      <c r="Q2756">
        <v>11.991</v>
      </c>
      <c r="R2756">
        <v>7.0090000000000003</v>
      </c>
      <c r="S2756">
        <v>1077</v>
      </c>
      <c r="T2756">
        <v>435</v>
      </c>
      <c r="U2756">
        <v>382</v>
      </c>
      <c r="V2756">
        <v>2266</v>
      </c>
      <c r="W2756">
        <v>70</v>
      </c>
      <c r="X2756">
        <v>9</v>
      </c>
      <c r="Y2756">
        <v>0</v>
      </c>
      <c r="Z2756">
        <v>0</v>
      </c>
      <c r="AA2756">
        <v>0</v>
      </c>
      <c r="AB2756">
        <v>1</v>
      </c>
      <c r="AC2756" t="s">
        <v>3377</v>
      </c>
      <c r="AD2756" t="s">
        <v>5921</v>
      </c>
      <c r="AE2756">
        <v>1.39</v>
      </c>
    </row>
    <row r="2757" spans="1:31">
      <c r="A2757" t="s">
        <v>6186</v>
      </c>
      <c r="B2757">
        <v>2012</v>
      </c>
      <c r="C2757" t="s">
        <v>5921</v>
      </c>
      <c r="D2757" t="s">
        <v>55</v>
      </c>
      <c r="E2757" t="s">
        <v>377</v>
      </c>
      <c r="F2757" t="s">
        <v>55</v>
      </c>
      <c r="G2757" t="s">
        <v>55</v>
      </c>
      <c r="H2757" t="s">
        <v>125</v>
      </c>
      <c r="I2757" t="s">
        <v>61</v>
      </c>
      <c r="J2757" t="s">
        <v>55</v>
      </c>
      <c r="K2757">
        <v>8.8885190000000005</v>
      </c>
      <c r="L2757">
        <v>5.1905729999999997</v>
      </c>
      <c r="M2757">
        <v>1.6879999999999999</v>
      </c>
      <c r="N2757">
        <v>24.78</v>
      </c>
      <c r="O2757" t="s">
        <v>57</v>
      </c>
      <c r="P2757" t="s">
        <v>5964</v>
      </c>
      <c r="Q2757">
        <v>15.891999999999999</v>
      </c>
      <c r="R2757">
        <v>7.2</v>
      </c>
      <c r="S2757">
        <v>491</v>
      </c>
      <c r="T2757">
        <v>279</v>
      </c>
      <c r="U2757">
        <v>93</v>
      </c>
      <c r="V2757">
        <v>1369</v>
      </c>
      <c r="W2757">
        <v>40</v>
      </c>
      <c r="X2757">
        <v>4</v>
      </c>
      <c r="Y2757">
        <v>0</v>
      </c>
      <c r="Z2757">
        <v>0</v>
      </c>
      <c r="AA2757">
        <v>0</v>
      </c>
      <c r="AB2757">
        <v>1</v>
      </c>
      <c r="AC2757" t="s">
        <v>3394</v>
      </c>
      <c r="AD2757" t="s">
        <v>5921</v>
      </c>
      <c r="AE2757">
        <v>1.3</v>
      </c>
    </row>
    <row r="2758" spans="1:31">
      <c r="A2758" t="s">
        <v>6187</v>
      </c>
      <c r="B2758">
        <v>2012</v>
      </c>
      <c r="C2758" t="s">
        <v>5921</v>
      </c>
      <c r="D2758" t="s">
        <v>55</v>
      </c>
      <c r="E2758" t="s">
        <v>377</v>
      </c>
      <c r="F2758" t="s">
        <v>55</v>
      </c>
      <c r="G2758" t="s">
        <v>55</v>
      </c>
      <c r="H2758" t="s">
        <v>125</v>
      </c>
      <c r="I2758" t="s">
        <v>72</v>
      </c>
      <c r="J2758" t="s">
        <v>55</v>
      </c>
      <c r="K2758">
        <v>13.332167</v>
      </c>
      <c r="L2758">
        <v>7.1043339999999997</v>
      </c>
      <c r="M2758">
        <v>2.9990000000000001</v>
      </c>
      <c r="N2758">
        <v>33.56</v>
      </c>
      <c r="O2758" t="s">
        <v>57</v>
      </c>
      <c r="P2758" t="s">
        <v>5966</v>
      </c>
      <c r="Q2758">
        <v>20.228000000000002</v>
      </c>
      <c r="R2758">
        <v>10.333</v>
      </c>
      <c r="S2758">
        <v>586</v>
      </c>
      <c r="T2758">
        <v>304</v>
      </c>
      <c r="U2758">
        <v>132</v>
      </c>
      <c r="V2758">
        <v>1474</v>
      </c>
      <c r="W2758">
        <v>30</v>
      </c>
      <c r="X2758">
        <v>5</v>
      </c>
      <c r="Y2758">
        <v>0</v>
      </c>
      <c r="Z2758">
        <v>0</v>
      </c>
      <c r="AA2758">
        <v>0</v>
      </c>
      <c r="AB2758">
        <v>1</v>
      </c>
      <c r="AC2758" t="s">
        <v>3394</v>
      </c>
      <c r="AD2758" t="s">
        <v>5921</v>
      </c>
      <c r="AE2758">
        <v>1.27</v>
      </c>
    </row>
    <row r="2759" spans="1:31">
      <c r="A2759" t="s">
        <v>6188</v>
      </c>
      <c r="B2759">
        <v>2012</v>
      </c>
      <c r="C2759" t="s">
        <v>5921</v>
      </c>
      <c r="D2759" t="s">
        <v>55</v>
      </c>
      <c r="E2759" t="s">
        <v>377</v>
      </c>
      <c r="F2759" t="s">
        <v>55</v>
      </c>
      <c r="G2759" t="s">
        <v>55</v>
      </c>
      <c r="H2759" t="s">
        <v>55</v>
      </c>
      <c r="I2759" t="s">
        <v>55</v>
      </c>
      <c r="J2759" t="s">
        <v>55</v>
      </c>
      <c r="K2759">
        <v>13.8736</v>
      </c>
      <c r="L2759">
        <v>1.0032080000000001</v>
      </c>
      <c r="M2759">
        <v>11.957000000000001</v>
      </c>
      <c r="N2759">
        <v>15.971</v>
      </c>
      <c r="O2759" t="s">
        <v>57</v>
      </c>
      <c r="P2759" t="s">
        <v>6189</v>
      </c>
      <c r="Q2759">
        <v>2.097</v>
      </c>
      <c r="R2759">
        <v>1.9159999999999999</v>
      </c>
      <c r="S2759">
        <v>57119</v>
      </c>
      <c r="T2759">
        <v>4447</v>
      </c>
      <c r="U2759">
        <v>49229</v>
      </c>
      <c r="V2759">
        <v>65754</v>
      </c>
      <c r="W2759">
        <v>1820</v>
      </c>
      <c r="X2759">
        <v>314</v>
      </c>
      <c r="Y2759">
        <v>0</v>
      </c>
      <c r="Z2759">
        <v>0</v>
      </c>
      <c r="AA2759">
        <v>0</v>
      </c>
      <c r="AB2759">
        <v>1</v>
      </c>
      <c r="AC2759" t="s">
        <v>6190</v>
      </c>
      <c r="AD2759" t="s">
        <v>5921</v>
      </c>
      <c r="AE2759">
        <v>1.53</v>
      </c>
    </row>
    <row r="2760" spans="1:31">
      <c r="A2760" t="s">
        <v>6191</v>
      </c>
      <c r="B2760">
        <v>2012</v>
      </c>
      <c r="C2760" t="s">
        <v>5921</v>
      </c>
      <c r="D2760" t="s">
        <v>55</v>
      </c>
      <c r="E2760" t="s">
        <v>377</v>
      </c>
      <c r="F2760" t="s">
        <v>55</v>
      </c>
      <c r="G2760" t="s">
        <v>55</v>
      </c>
      <c r="H2760" t="s">
        <v>55</v>
      </c>
      <c r="I2760" t="s">
        <v>61</v>
      </c>
      <c r="J2760" t="s">
        <v>55</v>
      </c>
      <c r="K2760">
        <v>16.788184999999999</v>
      </c>
      <c r="L2760">
        <v>1.5985050000000001</v>
      </c>
      <c r="M2760">
        <v>13.752000000000001</v>
      </c>
      <c r="N2760">
        <v>20.189</v>
      </c>
      <c r="O2760" t="s">
        <v>57</v>
      </c>
      <c r="P2760" t="s">
        <v>6192</v>
      </c>
      <c r="Q2760">
        <v>3.4</v>
      </c>
      <c r="R2760">
        <v>3.0369999999999999</v>
      </c>
      <c r="S2760">
        <v>35654</v>
      </c>
      <c r="T2760">
        <v>3752</v>
      </c>
      <c r="U2760">
        <v>29205</v>
      </c>
      <c r="V2760">
        <v>42875</v>
      </c>
      <c r="W2760">
        <v>1131</v>
      </c>
      <c r="X2760">
        <v>206</v>
      </c>
      <c r="Y2760">
        <v>0</v>
      </c>
      <c r="Z2760">
        <v>0</v>
      </c>
      <c r="AA2760">
        <v>0</v>
      </c>
      <c r="AB2760">
        <v>1</v>
      </c>
      <c r="AC2760" t="s">
        <v>3939</v>
      </c>
      <c r="AD2760" t="s">
        <v>5921</v>
      </c>
      <c r="AE2760">
        <v>2.0699999999999998</v>
      </c>
    </row>
    <row r="2761" spans="1:31">
      <c r="A2761" t="s">
        <v>6193</v>
      </c>
      <c r="B2761">
        <v>2012</v>
      </c>
      <c r="C2761" t="s">
        <v>5921</v>
      </c>
      <c r="D2761" t="s">
        <v>55</v>
      </c>
      <c r="E2761" t="s">
        <v>377</v>
      </c>
      <c r="F2761" t="s">
        <v>55</v>
      </c>
      <c r="G2761" t="s">
        <v>55</v>
      </c>
      <c r="H2761" t="s">
        <v>55</v>
      </c>
      <c r="I2761" t="s">
        <v>72</v>
      </c>
      <c r="J2761" t="s">
        <v>55</v>
      </c>
      <c r="K2761">
        <v>10.768421</v>
      </c>
      <c r="L2761">
        <v>1.0810630000000001</v>
      </c>
      <c r="M2761">
        <v>8.734</v>
      </c>
      <c r="N2761">
        <v>13.089</v>
      </c>
      <c r="O2761" t="s">
        <v>57</v>
      </c>
      <c r="P2761" t="s">
        <v>6194</v>
      </c>
      <c r="Q2761">
        <v>2.3199999999999998</v>
      </c>
      <c r="R2761">
        <v>2.0350000000000001</v>
      </c>
      <c r="S2761">
        <v>21466</v>
      </c>
      <c r="T2761">
        <v>2070</v>
      </c>
      <c r="U2761">
        <v>17410</v>
      </c>
      <c r="V2761">
        <v>26091</v>
      </c>
      <c r="W2761">
        <v>689</v>
      </c>
      <c r="X2761">
        <v>108</v>
      </c>
      <c r="Y2761">
        <v>0</v>
      </c>
      <c r="Z2761">
        <v>0</v>
      </c>
      <c r="AA2761">
        <v>0</v>
      </c>
      <c r="AB2761">
        <v>1</v>
      </c>
      <c r="AC2761" t="s">
        <v>94</v>
      </c>
      <c r="AD2761" t="s">
        <v>5921</v>
      </c>
      <c r="AE2761">
        <v>0.84</v>
      </c>
    </row>
    <row r="2762" spans="1:31">
      <c r="A2762" t="s">
        <v>6195</v>
      </c>
      <c r="B2762">
        <v>2012</v>
      </c>
      <c r="C2762" t="s">
        <v>5921</v>
      </c>
      <c r="D2762" t="s">
        <v>55</v>
      </c>
      <c r="E2762" t="s">
        <v>440</v>
      </c>
      <c r="F2762" t="s">
        <v>55</v>
      </c>
      <c r="G2762" t="s">
        <v>55</v>
      </c>
      <c r="H2762" t="s">
        <v>76</v>
      </c>
      <c r="I2762" t="s">
        <v>55</v>
      </c>
      <c r="J2762" t="s">
        <v>55</v>
      </c>
      <c r="K2762">
        <v>32.981935999999997</v>
      </c>
      <c r="L2762">
        <v>7.8370439999999997</v>
      </c>
      <c r="M2762">
        <v>18.414999999999999</v>
      </c>
      <c r="N2762">
        <v>50.408000000000001</v>
      </c>
      <c r="O2762" t="s">
        <v>57</v>
      </c>
      <c r="P2762" t="s">
        <v>6196</v>
      </c>
      <c r="Q2762">
        <v>17.425999999999998</v>
      </c>
      <c r="R2762">
        <v>14.567</v>
      </c>
      <c r="S2762">
        <v>3358</v>
      </c>
      <c r="T2762">
        <v>918</v>
      </c>
      <c r="U2762">
        <v>1875</v>
      </c>
      <c r="V2762">
        <v>5132</v>
      </c>
      <c r="W2762">
        <v>47</v>
      </c>
      <c r="X2762">
        <v>18</v>
      </c>
      <c r="Y2762">
        <v>0</v>
      </c>
      <c r="Z2762">
        <v>0</v>
      </c>
      <c r="AA2762">
        <v>0</v>
      </c>
      <c r="AB2762">
        <v>1</v>
      </c>
      <c r="AC2762" t="s">
        <v>233</v>
      </c>
      <c r="AD2762" t="s">
        <v>5921</v>
      </c>
      <c r="AE2762">
        <v>1.28</v>
      </c>
    </row>
    <row r="2763" spans="1:31">
      <c r="A2763" t="s">
        <v>6197</v>
      </c>
      <c r="B2763">
        <v>2012</v>
      </c>
      <c r="C2763" t="s">
        <v>5921</v>
      </c>
      <c r="D2763" t="s">
        <v>55</v>
      </c>
      <c r="E2763" t="s">
        <v>440</v>
      </c>
      <c r="F2763" t="s">
        <v>55</v>
      </c>
      <c r="G2763" t="s">
        <v>55</v>
      </c>
      <c r="H2763" t="s">
        <v>76</v>
      </c>
      <c r="I2763" t="s">
        <v>61</v>
      </c>
      <c r="J2763" t="s">
        <v>55</v>
      </c>
      <c r="K2763">
        <v>33.477258999999997</v>
      </c>
      <c r="L2763">
        <v>9.8511500000000005</v>
      </c>
      <c r="M2763">
        <v>15.644</v>
      </c>
      <c r="N2763">
        <v>55.609000000000002</v>
      </c>
      <c r="O2763" t="s">
        <v>57</v>
      </c>
      <c r="P2763" t="s">
        <v>6198</v>
      </c>
      <c r="Q2763">
        <v>22.132000000000001</v>
      </c>
      <c r="R2763">
        <v>17.832999999999998</v>
      </c>
      <c r="S2763">
        <v>2184</v>
      </c>
      <c r="T2763">
        <v>705</v>
      </c>
      <c r="U2763">
        <v>1021</v>
      </c>
      <c r="V2763">
        <v>3628</v>
      </c>
      <c r="W2763">
        <v>31</v>
      </c>
      <c r="X2763">
        <v>12</v>
      </c>
      <c r="Y2763">
        <v>0</v>
      </c>
      <c r="Z2763">
        <v>0</v>
      </c>
      <c r="AA2763">
        <v>0</v>
      </c>
      <c r="AB2763">
        <v>1</v>
      </c>
      <c r="AC2763" t="s">
        <v>456</v>
      </c>
      <c r="AD2763" t="s">
        <v>5921</v>
      </c>
      <c r="AE2763">
        <v>1.31</v>
      </c>
    </row>
    <row r="2764" spans="1:31">
      <c r="A2764" t="s">
        <v>6199</v>
      </c>
      <c r="B2764">
        <v>2012</v>
      </c>
      <c r="C2764" t="s">
        <v>5921</v>
      </c>
      <c r="D2764" t="s">
        <v>55</v>
      </c>
      <c r="E2764" t="s">
        <v>440</v>
      </c>
      <c r="F2764" t="s">
        <v>55</v>
      </c>
      <c r="G2764" t="s">
        <v>55</v>
      </c>
      <c r="H2764" t="s">
        <v>55</v>
      </c>
      <c r="I2764" t="s">
        <v>55</v>
      </c>
      <c r="J2764" t="s">
        <v>55</v>
      </c>
      <c r="K2764">
        <v>26.459413999999999</v>
      </c>
      <c r="L2764">
        <v>4.8685590000000003</v>
      </c>
      <c r="M2764">
        <v>17.358000000000001</v>
      </c>
      <c r="N2764">
        <v>37.311</v>
      </c>
      <c r="O2764" t="s">
        <v>57</v>
      </c>
      <c r="P2764" t="s">
        <v>6200</v>
      </c>
      <c r="Q2764">
        <v>10.851000000000001</v>
      </c>
      <c r="R2764">
        <v>9.1010000000000009</v>
      </c>
      <c r="S2764">
        <v>8607</v>
      </c>
      <c r="T2764">
        <v>1596</v>
      </c>
      <c r="U2764">
        <v>5647</v>
      </c>
      <c r="V2764">
        <v>12137</v>
      </c>
      <c r="W2764">
        <v>146</v>
      </c>
      <c r="X2764">
        <v>39</v>
      </c>
      <c r="Y2764">
        <v>0</v>
      </c>
      <c r="Z2764">
        <v>0</v>
      </c>
      <c r="AA2764">
        <v>0</v>
      </c>
      <c r="AB2764">
        <v>1</v>
      </c>
      <c r="AC2764" t="s">
        <v>663</v>
      </c>
      <c r="AD2764" t="s">
        <v>5921</v>
      </c>
      <c r="AE2764">
        <v>1.77</v>
      </c>
    </row>
    <row r="2765" spans="1:31">
      <c r="A2765" t="s">
        <v>6201</v>
      </c>
      <c r="B2765">
        <v>2012</v>
      </c>
      <c r="C2765" t="s">
        <v>5921</v>
      </c>
      <c r="D2765" t="s">
        <v>55</v>
      </c>
      <c r="E2765" t="s">
        <v>440</v>
      </c>
      <c r="F2765" t="s">
        <v>55</v>
      </c>
      <c r="G2765" t="s">
        <v>55</v>
      </c>
      <c r="H2765" t="s">
        <v>55</v>
      </c>
      <c r="I2765" t="s">
        <v>61</v>
      </c>
      <c r="J2765" t="s">
        <v>55</v>
      </c>
      <c r="K2765">
        <v>26.871441000000001</v>
      </c>
      <c r="L2765">
        <v>5.7450890000000001</v>
      </c>
      <c r="M2765">
        <v>16.263000000000002</v>
      </c>
      <c r="N2765">
        <v>39.85</v>
      </c>
      <c r="O2765" t="s">
        <v>57</v>
      </c>
      <c r="P2765" t="s">
        <v>6202</v>
      </c>
      <c r="Q2765">
        <v>12.978999999999999</v>
      </c>
      <c r="R2765">
        <v>10.608000000000001</v>
      </c>
      <c r="S2765">
        <v>4545</v>
      </c>
      <c r="T2765">
        <v>1043</v>
      </c>
      <c r="U2765">
        <v>2751</v>
      </c>
      <c r="V2765">
        <v>6741</v>
      </c>
      <c r="W2765">
        <v>84</v>
      </c>
      <c r="X2765">
        <v>24</v>
      </c>
      <c r="Y2765">
        <v>0</v>
      </c>
      <c r="Z2765">
        <v>0</v>
      </c>
      <c r="AA2765">
        <v>0</v>
      </c>
      <c r="AB2765">
        <v>1</v>
      </c>
      <c r="AC2765" t="s">
        <v>201</v>
      </c>
      <c r="AD2765" t="s">
        <v>5921</v>
      </c>
      <c r="AE2765">
        <v>1.39</v>
      </c>
    </row>
    <row r="2766" spans="1:31">
      <c r="A2766" t="s">
        <v>6203</v>
      </c>
      <c r="B2766">
        <v>2012</v>
      </c>
      <c r="C2766" t="s">
        <v>5921</v>
      </c>
      <c r="D2766" t="s">
        <v>55</v>
      </c>
      <c r="E2766" t="s">
        <v>440</v>
      </c>
      <c r="F2766" t="s">
        <v>55</v>
      </c>
      <c r="G2766" t="s">
        <v>55</v>
      </c>
      <c r="H2766" t="s">
        <v>55</v>
      </c>
      <c r="I2766" t="s">
        <v>72</v>
      </c>
      <c r="J2766" t="s">
        <v>55</v>
      </c>
      <c r="K2766">
        <v>26.013100999999999</v>
      </c>
      <c r="L2766">
        <v>7.7420229999999997</v>
      </c>
      <c r="M2766">
        <v>12.307</v>
      </c>
      <c r="N2766">
        <v>44.292000000000002</v>
      </c>
      <c r="O2766" t="s">
        <v>57</v>
      </c>
      <c r="P2766" t="s">
        <v>6204</v>
      </c>
      <c r="Q2766">
        <v>18.279</v>
      </c>
      <c r="R2766">
        <v>13.706</v>
      </c>
      <c r="S2766">
        <v>4062</v>
      </c>
      <c r="T2766">
        <v>1305</v>
      </c>
      <c r="U2766">
        <v>1922</v>
      </c>
      <c r="V2766">
        <v>6916</v>
      </c>
      <c r="W2766">
        <v>62</v>
      </c>
      <c r="X2766">
        <v>15</v>
      </c>
      <c r="Y2766">
        <v>0</v>
      </c>
      <c r="Z2766">
        <v>0</v>
      </c>
      <c r="AA2766">
        <v>0</v>
      </c>
      <c r="AB2766">
        <v>1</v>
      </c>
      <c r="AC2766" t="s">
        <v>63</v>
      </c>
      <c r="AD2766" t="s">
        <v>5921</v>
      </c>
      <c r="AE2766">
        <v>1.9</v>
      </c>
    </row>
    <row r="2767" spans="1:31">
      <c r="A2767" t="s">
        <v>6205</v>
      </c>
      <c r="B2767">
        <v>2012</v>
      </c>
      <c r="C2767" t="s">
        <v>5921</v>
      </c>
      <c r="D2767" t="s">
        <v>454</v>
      </c>
      <c r="E2767" t="s">
        <v>55</v>
      </c>
      <c r="F2767" t="s">
        <v>55</v>
      </c>
      <c r="G2767" t="s">
        <v>55</v>
      </c>
      <c r="H2767" t="s">
        <v>56</v>
      </c>
      <c r="I2767" t="s">
        <v>55</v>
      </c>
      <c r="J2767" t="s">
        <v>55</v>
      </c>
      <c r="K2767">
        <v>5.006767</v>
      </c>
      <c r="L2767">
        <v>5.212059</v>
      </c>
      <c r="M2767">
        <v>9.0999999999999998E-2</v>
      </c>
      <c r="N2767">
        <v>26.425000000000001</v>
      </c>
      <c r="O2767" t="s">
        <v>57</v>
      </c>
      <c r="P2767" t="s">
        <v>6206</v>
      </c>
      <c r="Q2767">
        <v>21.419</v>
      </c>
      <c r="R2767">
        <v>4.9160000000000004</v>
      </c>
      <c r="S2767">
        <v>405</v>
      </c>
      <c r="T2767">
        <v>412</v>
      </c>
      <c r="U2767">
        <v>7</v>
      </c>
      <c r="V2767">
        <v>2138</v>
      </c>
      <c r="W2767">
        <v>31</v>
      </c>
      <c r="X2767">
        <v>1</v>
      </c>
      <c r="Y2767">
        <v>0</v>
      </c>
      <c r="Z2767">
        <v>0</v>
      </c>
      <c r="AA2767">
        <v>0</v>
      </c>
      <c r="AB2767">
        <v>1</v>
      </c>
      <c r="AC2767" t="s">
        <v>3377</v>
      </c>
      <c r="AD2767" t="s">
        <v>5921</v>
      </c>
      <c r="AE2767">
        <v>1.71</v>
      </c>
    </row>
    <row r="2768" spans="1:31">
      <c r="A2768" t="s">
        <v>6207</v>
      </c>
      <c r="B2768">
        <v>2012</v>
      </c>
      <c r="C2768" t="s">
        <v>5921</v>
      </c>
      <c r="D2768" t="s">
        <v>454</v>
      </c>
      <c r="E2768" t="s">
        <v>55</v>
      </c>
      <c r="F2768" t="s">
        <v>55</v>
      </c>
      <c r="G2768" t="s">
        <v>55</v>
      </c>
      <c r="H2768" t="s">
        <v>65</v>
      </c>
      <c r="I2768" t="s">
        <v>55</v>
      </c>
      <c r="J2768" t="s">
        <v>55</v>
      </c>
      <c r="K2768">
        <v>19.117766</v>
      </c>
      <c r="L2768">
        <v>4.1421549999999998</v>
      </c>
      <c r="M2768">
        <v>11.632</v>
      </c>
      <c r="N2768">
        <v>28.701000000000001</v>
      </c>
      <c r="O2768" t="s">
        <v>57</v>
      </c>
      <c r="P2768" t="s">
        <v>6208</v>
      </c>
      <c r="Q2768">
        <v>9.5830000000000002</v>
      </c>
      <c r="R2768">
        <v>7.4859999999999998</v>
      </c>
      <c r="S2768">
        <v>3498</v>
      </c>
      <c r="T2768">
        <v>754</v>
      </c>
      <c r="U2768">
        <v>2128</v>
      </c>
      <c r="V2768">
        <v>5251</v>
      </c>
      <c r="W2768">
        <v>93</v>
      </c>
      <c r="X2768">
        <v>25</v>
      </c>
      <c r="Y2768">
        <v>0</v>
      </c>
      <c r="Z2768">
        <v>0</v>
      </c>
      <c r="AA2768">
        <v>0</v>
      </c>
      <c r="AB2768">
        <v>1</v>
      </c>
      <c r="AC2768" t="s">
        <v>233</v>
      </c>
      <c r="AD2768" t="s">
        <v>5921</v>
      </c>
      <c r="AE2768">
        <v>1.02</v>
      </c>
    </row>
    <row r="2769" spans="1:31">
      <c r="A2769" t="s">
        <v>6209</v>
      </c>
      <c r="B2769">
        <v>2012</v>
      </c>
      <c r="C2769" t="s">
        <v>5921</v>
      </c>
      <c r="D2769" t="s">
        <v>454</v>
      </c>
      <c r="E2769" t="s">
        <v>55</v>
      </c>
      <c r="F2769" t="s">
        <v>55</v>
      </c>
      <c r="G2769" t="s">
        <v>55</v>
      </c>
      <c r="H2769" t="s">
        <v>65</v>
      </c>
      <c r="I2769" t="s">
        <v>61</v>
      </c>
      <c r="J2769" t="s">
        <v>55</v>
      </c>
      <c r="K2769">
        <v>23.248608999999998</v>
      </c>
      <c r="L2769">
        <v>5.3530579999999999</v>
      </c>
      <c r="M2769">
        <v>13.548999999999999</v>
      </c>
      <c r="N2769">
        <v>35.567999999999998</v>
      </c>
      <c r="O2769" t="s">
        <v>57</v>
      </c>
      <c r="P2769" t="s">
        <v>6210</v>
      </c>
      <c r="Q2769">
        <v>12.319000000000001</v>
      </c>
      <c r="R2769">
        <v>9.6989999999999998</v>
      </c>
      <c r="S2769">
        <v>2137</v>
      </c>
      <c r="T2769">
        <v>593</v>
      </c>
      <c r="U2769">
        <v>1245</v>
      </c>
      <c r="V2769">
        <v>3269</v>
      </c>
      <c r="W2769">
        <v>64</v>
      </c>
      <c r="X2769">
        <v>17</v>
      </c>
      <c r="Y2769">
        <v>0</v>
      </c>
      <c r="Z2769">
        <v>0</v>
      </c>
      <c r="AA2769">
        <v>0</v>
      </c>
      <c r="AB2769">
        <v>1</v>
      </c>
      <c r="AC2769" t="s">
        <v>130</v>
      </c>
      <c r="AD2769" t="s">
        <v>5921</v>
      </c>
      <c r="AE2769">
        <v>1.01</v>
      </c>
    </row>
    <row r="2770" spans="1:31">
      <c r="A2770" t="s">
        <v>6211</v>
      </c>
      <c r="B2770">
        <v>2012</v>
      </c>
      <c r="C2770" t="s">
        <v>5921</v>
      </c>
      <c r="D2770" t="s">
        <v>454</v>
      </c>
      <c r="E2770" t="s">
        <v>55</v>
      </c>
      <c r="F2770" t="s">
        <v>55</v>
      </c>
      <c r="G2770" t="s">
        <v>55</v>
      </c>
      <c r="H2770" t="s">
        <v>76</v>
      </c>
      <c r="I2770" t="s">
        <v>55</v>
      </c>
      <c r="J2770" t="s">
        <v>55</v>
      </c>
      <c r="K2770">
        <v>23.670408999999999</v>
      </c>
      <c r="L2770">
        <v>3.9848849999999998</v>
      </c>
      <c r="M2770">
        <v>16.227</v>
      </c>
      <c r="N2770">
        <v>32.523000000000003</v>
      </c>
      <c r="O2770" t="s">
        <v>57</v>
      </c>
      <c r="P2770" t="s">
        <v>6212</v>
      </c>
      <c r="Q2770">
        <v>8.8520000000000003</v>
      </c>
      <c r="R2770">
        <v>7.4429999999999996</v>
      </c>
      <c r="S2770">
        <v>7271</v>
      </c>
      <c r="T2770">
        <v>1417</v>
      </c>
      <c r="U2770">
        <v>4984</v>
      </c>
      <c r="V2770">
        <v>9990</v>
      </c>
      <c r="W2770">
        <v>170</v>
      </c>
      <c r="X2770">
        <v>48</v>
      </c>
      <c r="Y2770">
        <v>0</v>
      </c>
      <c r="Z2770">
        <v>0</v>
      </c>
      <c r="AA2770">
        <v>0</v>
      </c>
      <c r="AB2770">
        <v>1</v>
      </c>
      <c r="AC2770" t="s">
        <v>228</v>
      </c>
      <c r="AD2770" t="s">
        <v>5921</v>
      </c>
      <c r="AE2770">
        <v>1.49</v>
      </c>
    </row>
    <row r="2771" spans="1:31">
      <c r="A2771" t="s">
        <v>6213</v>
      </c>
      <c r="B2771">
        <v>2012</v>
      </c>
      <c r="C2771" t="s">
        <v>5921</v>
      </c>
      <c r="D2771" t="s">
        <v>454</v>
      </c>
      <c r="E2771" t="s">
        <v>55</v>
      </c>
      <c r="F2771" t="s">
        <v>55</v>
      </c>
      <c r="G2771" t="s">
        <v>55</v>
      </c>
      <c r="H2771" t="s">
        <v>76</v>
      </c>
      <c r="I2771" t="s">
        <v>61</v>
      </c>
      <c r="J2771" t="s">
        <v>55</v>
      </c>
      <c r="K2771">
        <v>27.199411000000001</v>
      </c>
      <c r="L2771">
        <v>5.0813889999999997</v>
      </c>
      <c r="M2771">
        <v>17.693999999999999</v>
      </c>
      <c r="N2771">
        <v>38.518999999999998</v>
      </c>
      <c r="O2771" t="s">
        <v>57</v>
      </c>
      <c r="P2771" t="s">
        <v>6214</v>
      </c>
      <c r="Q2771">
        <v>11.319000000000001</v>
      </c>
      <c r="R2771">
        <v>9.5050000000000008</v>
      </c>
      <c r="S2771">
        <v>5259</v>
      </c>
      <c r="T2771">
        <v>1093</v>
      </c>
      <c r="U2771">
        <v>3421</v>
      </c>
      <c r="V2771">
        <v>7448</v>
      </c>
      <c r="W2771">
        <v>132</v>
      </c>
      <c r="X2771">
        <v>39</v>
      </c>
      <c r="Y2771">
        <v>0</v>
      </c>
      <c r="Z2771">
        <v>0</v>
      </c>
      <c r="AA2771">
        <v>0</v>
      </c>
      <c r="AB2771">
        <v>1</v>
      </c>
      <c r="AC2771" t="s">
        <v>201</v>
      </c>
      <c r="AD2771" t="s">
        <v>5921</v>
      </c>
      <c r="AE2771">
        <v>1.71</v>
      </c>
    </row>
    <row r="2772" spans="1:31">
      <c r="A2772" t="s">
        <v>6215</v>
      </c>
      <c r="B2772">
        <v>2012</v>
      </c>
      <c r="C2772" t="s">
        <v>5921</v>
      </c>
      <c r="D2772" t="s">
        <v>454</v>
      </c>
      <c r="E2772" t="s">
        <v>55</v>
      </c>
      <c r="F2772" t="s">
        <v>55</v>
      </c>
      <c r="G2772" t="s">
        <v>55</v>
      </c>
      <c r="H2772" t="s">
        <v>76</v>
      </c>
      <c r="I2772" t="s">
        <v>72</v>
      </c>
      <c r="J2772" t="s">
        <v>55</v>
      </c>
      <c r="K2772">
        <v>17.674911000000002</v>
      </c>
      <c r="L2772">
        <v>5.969576</v>
      </c>
      <c r="M2772">
        <v>7.6479999999999997</v>
      </c>
      <c r="N2772">
        <v>32.552</v>
      </c>
      <c r="O2772" t="s">
        <v>57</v>
      </c>
      <c r="P2772" t="s">
        <v>6216</v>
      </c>
      <c r="Q2772">
        <v>14.877000000000001</v>
      </c>
      <c r="R2772">
        <v>10.026999999999999</v>
      </c>
      <c r="S2772">
        <v>2012</v>
      </c>
      <c r="T2772">
        <v>738</v>
      </c>
      <c r="U2772">
        <v>870</v>
      </c>
      <c r="V2772">
        <v>3705</v>
      </c>
      <c r="W2772">
        <v>38</v>
      </c>
      <c r="X2772">
        <v>9</v>
      </c>
      <c r="Y2772">
        <v>0</v>
      </c>
      <c r="Z2772">
        <v>0</v>
      </c>
      <c r="AA2772">
        <v>0</v>
      </c>
      <c r="AB2772">
        <v>1</v>
      </c>
      <c r="AC2772" t="s">
        <v>456</v>
      </c>
      <c r="AD2772" t="s">
        <v>5921</v>
      </c>
      <c r="AE2772">
        <v>0.91</v>
      </c>
    </row>
    <row r="2773" spans="1:31">
      <c r="A2773" t="s">
        <v>6217</v>
      </c>
      <c r="B2773">
        <v>2012</v>
      </c>
      <c r="C2773" t="s">
        <v>5921</v>
      </c>
      <c r="D2773" t="s">
        <v>454</v>
      </c>
      <c r="E2773" t="s">
        <v>55</v>
      </c>
      <c r="F2773" t="s">
        <v>55</v>
      </c>
      <c r="G2773" t="s">
        <v>55</v>
      </c>
      <c r="H2773" t="s">
        <v>86</v>
      </c>
      <c r="I2773" t="s">
        <v>55</v>
      </c>
      <c r="J2773" t="s">
        <v>55</v>
      </c>
      <c r="K2773">
        <v>24.004567000000002</v>
      </c>
      <c r="L2773">
        <v>4.2877460000000003</v>
      </c>
      <c r="M2773">
        <v>16.021000000000001</v>
      </c>
      <c r="N2773">
        <v>33.587000000000003</v>
      </c>
      <c r="O2773" t="s">
        <v>57</v>
      </c>
      <c r="P2773" t="s">
        <v>6218</v>
      </c>
      <c r="Q2773">
        <v>9.5820000000000007</v>
      </c>
      <c r="R2773">
        <v>7.984</v>
      </c>
      <c r="S2773">
        <v>5707</v>
      </c>
      <c r="T2773">
        <v>996</v>
      </c>
      <c r="U2773">
        <v>3809</v>
      </c>
      <c r="V2773">
        <v>7985</v>
      </c>
      <c r="W2773">
        <v>161</v>
      </c>
      <c r="X2773">
        <v>44</v>
      </c>
      <c r="Y2773">
        <v>0</v>
      </c>
      <c r="Z2773">
        <v>0</v>
      </c>
      <c r="AA2773">
        <v>0</v>
      </c>
      <c r="AB2773">
        <v>1</v>
      </c>
      <c r="AC2773" t="s">
        <v>442</v>
      </c>
      <c r="AD2773" t="s">
        <v>5921</v>
      </c>
      <c r="AE2773">
        <v>1.61</v>
      </c>
    </row>
    <row r="2774" spans="1:31">
      <c r="A2774" t="s">
        <v>6219</v>
      </c>
      <c r="B2774">
        <v>2012</v>
      </c>
      <c r="C2774" t="s">
        <v>5921</v>
      </c>
      <c r="D2774" t="s">
        <v>454</v>
      </c>
      <c r="E2774" t="s">
        <v>55</v>
      </c>
      <c r="F2774" t="s">
        <v>55</v>
      </c>
      <c r="G2774" t="s">
        <v>55</v>
      </c>
      <c r="H2774" t="s">
        <v>86</v>
      </c>
      <c r="I2774" t="s">
        <v>61</v>
      </c>
      <c r="J2774" t="s">
        <v>55</v>
      </c>
      <c r="K2774">
        <v>25.149069000000001</v>
      </c>
      <c r="L2774">
        <v>5.4446849999999998</v>
      </c>
      <c r="M2774">
        <v>15.14</v>
      </c>
      <c r="N2774">
        <v>37.555999999999997</v>
      </c>
      <c r="O2774" t="s">
        <v>57</v>
      </c>
      <c r="P2774" t="s">
        <v>6220</v>
      </c>
      <c r="Q2774">
        <v>12.407</v>
      </c>
      <c r="R2774">
        <v>10.009</v>
      </c>
      <c r="S2774">
        <v>3675</v>
      </c>
      <c r="T2774">
        <v>849</v>
      </c>
      <c r="U2774">
        <v>2213</v>
      </c>
      <c r="V2774">
        <v>5488</v>
      </c>
      <c r="W2774">
        <v>118</v>
      </c>
      <c r="X2774">
        <v>34</v>
      </c>
      <c r="Y2774">
        <v>0</v>
      </c>
      <c r="Z2774">
        <v>0</v>
      </c>
      <c r="AA2774">
        <v>0</v>
      </c>
      <c r="AB2774">
        <v>1</v>
      </c>
      <c r="AC2774" t="s">
        <v>233</v>
      </c>
      <c r="AD2774" t="s">
        <v>5921</v>
      </c>
      <c r="AE2774">
        <v>1.84</v>
      </c>
    </row>
    <row r="2775" spans="1:31">
      <c r="A2775" t="s">
        <v>6221</v>
      </c>
      <c r="B2775">
        <v>2012</v>
      </c>
      <c r="C2775" t="s">
        <v>5921</v>
      </c>
      <c r="D2775" t="s">
        <v>454</v>
      </c>
      <c r="E2775" t="s">
        <v>55</v>
      </c>
      <c r="F2775" t="s">
        <v>55</v>
      </c>
      <c r="G2775" t="s">
        <v>55</v>
      </c>
      <c r="H2775" t="s">
        <v>86</v>
      </c>
      <c r="I2775" t="s">
        <v>72</v>
      </c>
      <c r="J2775" t="s">
        <v>55</v>
      </c>
      <c r="K2775">
        <v>22.178996000000001</v>
      </c>
      <c r="L2775">
        <v>7.7351219999999996</v>
      </c>
      <c r="M2775">
        <v>9.0679999999999996</v>
      </c>
      <c r="N2775">
        <v>41.183</v>
      </c>
      <c r="O2775" t="s">
        <v>57</v>
      </c>
      <c r="P2775" t="s">
        <v>6222</v>
      </c>
      <c r="Q2775">
        <v>19.004000000000001</v>
      </c>
      <c r="R2775">
        <v>13.111000000000001</v>
      </c>
      <c r="S2775">
        <v>2032</v>
      </c>
      <c r="T2775">
        <v>732</v>
      </c>
      <c r="U2775">
        <v>831</v>
      </c>
      <c r="V2775">
        <v>3773</v>
      </c>
      <c r="W2775">
        <v>43</v>
      </c>
      <c r="X2775">
        <v>10</v>
      </c>
      <c r="Y2775">
        <v>0</v>
      </c>
      <c r="Z2775">
        <v>0</v>
      </c>
      <c r="AA2775">
        <v>0</v>
      </c>
      <c r="AB2775">
        <v>1</v>
      </c>
      <c r="AC2775" t="s">
        <v>456</v>
      </c>
      <c r="AD2775" t="s">
        <v>5921</v>
      </c>
      <c r="AE2775">
        <v>1.46</v>
      </c>
    </row>
    <row r="2776" spans="1:31">
      <c r="A2776" t="s">
        <v>6223</v>
      </c>
      <c r="B2776">
        <v>2012</v>
      </c>
      <c r="C2776" t="s">
        <v>5921</v>
      </c>
      <c r="D2776" t="s">
        <v>454</v>
      </c>
      <c r="E2776" t="s">
        <v>55</v>
      </c>
      <c r="F2776" t="s">
        <v>55</v>
      </c>
      <c r="G2776" t="s">
        <v>55</v>
      </c>
      <c r="H2776" t="s">
        <v>96</v>
      </c>
      <c r="I2776" t="s">
        <v>55</v>
      </c>
      <c r="J2776" t="s">
        <v>55</v>
      </c>
      <c r="K2776">
        <v>22.495349999999998</v>
      </c>
      <c r="L2776">
        <v>3.9369809999999998</v>
      </c>
      <c r="M2776">
        <v>15.182</v>
      </c>
      <c r="N2776">
        <v>31.297999999999998</v>
      </c>
      <c r="O2776" t="s">
        <v>57</v>
      </c>
      <c r="P2776" t="s">
        <v>6224</v>
      </c>
      <c r="Q2776">
        <v>8.8019999999999996</v>
      </c>
      <c r="R2776">
        <v>7.3129999999999997</v>
      </c>
      <c r="S2776">
        <v>5303</v>
      </c>
      <c r="T2776">
        <v>988</v>
      </c>
      <c r="U2776">
        <v>3579</v>
      </c>
      <c r="V2776">
        <v>7378</v>
      </c>
      <c r="W2776">
        <v>148</v>
      </c>
      <c r="X2776">
        <v>35</v>
      </c>
      <c r="Y2776">
        <v>0</v>
      </c>
      <c r="Z2776">
        <v>0</v>
      </c>
      <c r="AA2776">
        <v>0</v>
      </c>
      <c r="AB2776">
        <v>1</v>
      </c>
      <c r="AC2776" t="s">
        <v>120</v>
      </c>
      <c r="AD2776" t="s">
        <v>5921</v>
      </c>
      <c r="AE2776">
        <v>1.31</v>
      </c>
    </row>
    <row r="2777" spans="1:31">
      <c r="A2777" t="s">
        <v>6225</v>
      </c>
      <c r="B2777">
        <v>2012</v>
      </c>
      <c r="C2777" t="s">
        <v>5921</v>
      </c>
      <c r="D2777" t="s">
        <v>454</v>
      </c>
      <c r="E2777" t="s">
        <v>55</v>
      </c>
      <c r="F2777" t="s">
        <v>55</v>
      </c>
      <c r="G2777" t="s">
        <v>55</v>
      </c>
      <c r="H2777" t="s">
        <v>96</v>
      </c>
      <c r="I2777" t="s">
        <v>61</v>
      </c>
      <c r="J2777" t="s">
        <v>55</v>
      </c>
      <c r="K2777">
        <v>21.673365</v>
      </c>
      <c r="L2777">
        <v>4.4386260000000002</v>
      </c>
      <c r="M2777">
        <v>13.557</v>
      </c>
      <c r="N2777">
        <v>31.797000000000001</v>
      </c>
      <c r="O2777" t="s">
        <v>57</v>
      </c>
      <c r="P2777" t="s">
        <v>6226</v>
      </c>
      <c r="Q2777">
        <v>10.124000000000001</v>
      </c>
      <c r="R2777">
        <v>8.1159999999999997</v>
      </c>
      <c r="S2777">
        <v>2889</v>
      </c>
      <c r="T2777">
        <v>678</v>
      </c>
      <c r="U2777">
        <v>1807</v>
      </c>
      <c r="V2777">
        <v>4238</v>
      </c>
      <c r="W2777">
        <v>96</v>
      </c>
      <c r="X2777">
        <v>21</v>
      </c>
      <c r="Y2777">
        <v>0</v>
      </c>
      <c r="Z2777">
        <v>0</v>
      </c>
      <c r="AA2777">
        <v>0</v>
      </c>
      <c r="AB2777">
        <v>1</v>
      </c>
      <c r="AC2777" t="s">
        <v>570</v>
      </c>
      <c r="AD2777" t="s">
        <v>5921</v>
      </c>
      <c r="AE2777">
        <v>1.1000000000000001</v>
      </c>
    </row>
    <row r="2778" spans="1:31">
      <c r="A2778" t="s">
        <v>6227</v>
      </c>
      <c r="B2778">
        <v>2012</v>
      </c>
      <c r="C2778" t="s">
        <v>5921</v>
      </c>
      <c r="D2778" t="s">
        <v>454</v>
      </c>
      <c r="E2778" t="s">
        <v>55</v>
      </c>
      <c r="F2778" t="s">
        <v>55</v>
      </c>
      <c r="G2778" t="s">
        <v>55</v>
      </c>
      <c r="H2778" t="s">
        <v>96</v>
      </c>
      <c r="I2778" t="s">
        <v>72</v>
      </c>
      <c r="J2778" t="s">
        <v>55</v>
      </c>
      <c r="K2778">
        <v>23.565007000000001</v>
      </c>
      <c r="L2778">
        <v>7.5791089999999999</v>
      </c>
      <c r="M2778">
        <v>10.44</v>
      </c>
      <c r="N2778">
        <v>41.85</v>
      </c>
      <c r="O2778" t="s">
        <v>57</v>
      </c>
      <c r="P2778" t="s">
        <v>6228</v>
      </c>
      <c r="Q2778">
        <v>18.285</v>
      </c>
      <c r="R2778">
        <v>13.125</v>
      </c>
      <c r="S2778">
        <v>2414</v>
      </c>
      <c r="T2778">
        <v>733</v>
      </c>
      <c r="U2778">
        <v>1069</v>
      </c>
      <c r="V2778">
        <v>4287</v>
      </c>
      <c r="W2778">
        <v>52</v>
      </c>
      <c r="X2778">
        <v>14</v>
      </c>
      <c r="Y2778">
        <v>0</v>
      </c>
      <c r="Z2778">
        <v>0</v>
      </c>
      <c r="AA2778">
        <v>0</v>
      </c>
      <c r="AB2778">
        <v>1</v>
      </c>
      <c r="AC2778" t="s">
        <v>456</v>
      </c>
      <c r="AD2778" t="s">
        <v>5921</v>
      </c>
      <c r="AE2778">
        <v>1.63</v>
      </c>
    </row>
    <row r="2779" spans="1:31">
      <c r="A2779" t="s">
        <v>6229</v>
      </c>
      <c r="B2779">
        <v>2012</v>
      </c>
      <c r="C2779" t="s">
        <v>5921</v>
      </c>
      <c r="D2779" t="s">
        <v>454</v>
      </c>
      <c r="E2779" t="s">
        <v>55</v>
      </c>
      <c r="F2779" t="s">
        <v>55</v>
      </c>
      <c r="G2779" t="s">
        <v>55</v>
      </c>
      <c r="H2779" t="s">
        <v>105</v>
      </c>
      <c r="I2779" t="s">
        <v>55</v>
      </c>
      <c r="J2779" t="s">
        <v>55</v>
      </c>
      <c r="K2779">
        <v>23.795273999999999</v>
      </c>
      <c r="L2779">
        <v>6.0116350000000001</v>
      </c>
      <c r="M2779">
        <v>12.99</v>
      </c>
      <c r="N2779">
        <v>37.796999999999997</v>
      </c>
      <c r="O2779" t="s">
        <v>57</v>
      </c>
      <c r="P2779" t="s">
        <v>6230</v>
      </c>
      <c r="Q2779">
        <v>14.002000000000001</v>
      </c>
      <c r="R2779">
        <v>10.805</v>
      </c>
      <c r="S2779">
        <v>2093</v>
      </c>
      <c r="T2779">
        <v>604</v>
      </c>
      <c r="U2779">
        <v>1143</v>
      </c>
      <c r="V2779">
        <v>3324</v>
      </c>
      <c r="W2779">
        <v>68</v>
      </c>
      <c r="X2779">
        <v>16</v>
      </c>
      <c r="Y2779">
        <v>0</v>
      </c>
      <c r="Z2779">
        <v>0</v>
      </c>
      <c r="AA2779">
        <v>0</v>
      </c>
      <c r="AB2779">
        <v>1</v>
      </c>
      <c r="AC2779" t="s">
        <v>130</v>
      </c>
      <c r="AD2779" t="s">
        <v>5921</v>
      </c>
      <c r="AE2779">
        <v>1.34</v>
      </c>
    </row>
    <row r="2780" spans="1:31">
      <c r="A2780" t="s">
        <v>6231</v>
      </c>
      <c r="B2780">
        <v>2012</v>
      </c>
      <c r="C2780" t="s">
        <v>5921</v>
      </c>
      <c r="D2780" t="s">
        <v>454</v>
      </c>
      <c r="E2780" t="s">
        <v>55</v>
      </c>
      <c r="F2780" t="s">
        <v>55</v>
      </c>
      <c r="G2780" t="s">
        <v>55</v>
      </c>
      <c r="H2780" t="s">
        <v>105</v>
      </c>
      <c r="I2780" t="s">
        <v>61</v>
      </c>
      <c r="J2780" t="s">
        <v>55</v>
      </c>
      <c r="K2780">
        <v>25.544336999999999</v>
      </c>
      <c r="L2780">
        <v>8.7964979999999997</v>
      </c>
      <c r="M2780">
        <v>10.423999999999999</v>
      </c>
      <c r="N2780">
        <v>46.712000000000003</v>
      </c>
      <c r="O2780" t="s">
        <v>57</v>
      </c>
      <c r="P2780" t="s">
        <v>6232</v>
      </c>
      <c r="Q2780">
        <v>21.167999999999999</v>
      </c>
      <c r="R2780">
        <v>15.12</v>
      </c>
      <c r="S2780">
        <v>1387</v>
      </c>
      <c r="T2780">
        <v>537</v>
      </c>
      <c r="U2780">
        <v>566</v>
      </c>
      <c r="V2780">
        <v>2536</v>
      </c>
      <c r="W2780">
        <v>43</v>
      </c>
      <c r="X2780">
        <v>10</v>
      </c>
      <c r="Y2780">
        <v>0</v>
      </c>
      <c r="Z2780">
        <v>0</v>
      </c>
      <c r="AA2780">
        <v>0</v>
      </c>
      <c r="AB2780">
        <v>1</v>
      </c>
      <c r="AC2780" t="s">
        <v>130</v>
      </c>
      <c r="AD2780" t="s">
        <v>5921</v>
      </c>
      <c r="AE2780">
        <v>1.71</v>
      </c>
    </row>
    <row r="2781" spans="1:31">
      <c r="A2781" t="s">
        <v>6233</v>
      </c>
      <c r="B2781">
        <v>2012</v>
      </c>
      <c r="C2781" t="s">
        <v>5921</v>
      </c>
      <c r="D2781" t="s">
        <v>454</v>
      </c>
      <c r="E2781" t="s">
        <v>55</v>
      </c>
      <c r="F2781" t="s">
        <v>55</v>
      </c>
      <c r="G2781" t="s">
        <v>55</v>
      </c>
      <c r="H2781" t="s">
        <v>115</v>
      </c>
      <c r="I2781" t="s">
        <v>55</v>
      </c>
      <c r="J2781" t="s">
        <v>55</v>
      </c>
      <c r="K2781">
        <v>18.487148999999999</v>
      </c>
      <c r="L2781">
        <v>10.096327</v>
      </c>
      <c r="M2781">
        <v>3.7160000000000002</v>
      </c>
      <c r="N2781">
        <v>46.146999999999998</v>
      </c>
      <c r="O2781" t="s">
        <v>57</v>
      </c>
      <c r="P2781" t="s">
        <v>6234</v>
      </c>
      <c r="Q2781">
        <v>27.66</v>
      </c>
      <c r="R2781">
        <v>14.772</v>
      </c>
      <c r="S2781">
        <v>593</v>
      </c>
      <c r="T2781">
        <v>349</v>
      </c>
      <c r="U2781">
        <v>119</v>
      </c>
      <c r="V2781">
        <v>1481</v>
      </c>
      <c r="W2781">
        <v>33</v>
      </c>
      <c r="X2781">
        <v>4</v>
      </c>
      <c r="Y2781">
        <v>0</v>
      </c>
      <c r="Z2781">
        <v>0</v>
      </c>
      <c r="AA2781">
        <v>0</v>
      </c>
      <c r="AB2781">
        <v>1</v>
      </c>
      <c r="AC2781" t="s">
        <v>3394</v>
      </c>
      <c r="AD2781" t="s">
        <v>5921</v>
      </c>
      <c r="AE2781">
        <v>2.16</v>
      </c>
    </row>
    <row r="2782" spans="1:31">
      <c r="A2782" t="s">
        <v>6235</v>
      </c>
      <c r="B2782">
        <v>2012</v>
      </c>
      <c r="C2782" t="s">
        <v>5921</v>
      </c>
      <c r="D2782" t="s">
        <v>454</v>
      </c>
      <c r="E2782" t="s">
        <v>55</v>
      </c>
      <c r="F2782" t="s">
        <v>55</v>
      </c>
      <c r="G2782" t="s">
        <v>55</v>
      </c>
      <c r="H2782" t="s">
        <v>55</v>
      </c>
      <c r="I2782" t="s">
        <v>55</v>
      </c>
      <c r="J2782" t="s">
        <v>55</v>
      </c>
      <c r="K2782">
        <v>21.419519000000001</v>
      </c>
      <c r="L2782">
        <v>2.0591560000000002</v>
      </c>
      <c r="M2782">
        <v>17.486000000000001</v>
      </c>
      <c r="N2782">
        <v>25.783999999999999</v>
      </c>
      <c r="O2782" t="s">
        <v>57</v>
      </c>
      <c r="P2782" t="s">
        <v>6236</v>
      </c>
      <c r="Q2782">
        <v>4.3650000000000002</v>
      </c>
      <c r="R2782">
        <v>3.9329999999999998</v>
      </c>
      <c r="S2782">
        <v>25201</v>
      </c>
      <c r="T2782">
        <v>2494</v>
      </c>
      <c r="U2782">
        <v>20574</v>
      </c>
      <c r="V2782">
        <v>30336</v>
      </c>
      <c r="W2782">
        <v>718</v>
      </c>
      <c r="X2782">
        <v>177</v>
      </c>
      <c r="Y2782">
        <v>0</v>
      </c>
      <c r="Z2782">
        <v>0</v>
      </c>
      <c r="AA2782">
        <v>0</v>
      </c>
      <c r="AB2782">
        <v>1</v>
      </c>
      <c r="AC2782" t="s">
        <v>284</v>
      </c>
      <c r="AD2782" t="s">
        <v>5921</v>
      </c>
      <c r="AE2782">
        <v>1.81</v>
      </c>
    </row>
    <row r="2783" spans="1:31">
      <c r="A2783" t="s">
        <v>6237</v>
      </c>
      <c r="B2783">
        <v>2012</v>
      </c>
      <c r="C2783" t="s">
        <v>5921</v>
      </c>
      <c r="D2783" t="s">
        <v>454</v>
      </c>
      <c r="E2783" t="s">
        <v>55</v>
      </c>
      <c r="F2783" t="s">
        <v>55</v>
      </c>
      <c r="G2783" t="s">
        <v>55</v>
      </c>
      <c r="H2783" t="s">
        <v>55</v>
      </c>
      <c r="I2783" t="s">
        <v>55</v>
      </c>
      <c r="J2783" t="s">
        <v>137</v>
      </c>
      <c r="K2783">
        <v>15.241766</v>
      </c>
      <c r="L2783">
        <v>6.9399430000000004</v>
      </c>
      <c r="M2783">
        <v>4.5170000000000003</v>
      </c>
      <c r="N2783">
        <v>33.933999999999997</v>
      </c>
      <c r="O2783" t="s">
        <v>57</v>
      </c>
      <c r="P2783" t="s">
        <v>6238</v>
      </c>
      <c r="Q2783">
        <v>18.692</v>
      </c>
      <c r="R2783">
        <v>10.725</v>
      </c>
      <c r="S2783">
        <v>1354</v>
      </c>
      <c r="T2783">
        <v>626</v>
      </c>
      <c r="U2783">
        <v>401</v>
      </c>
      <c r="V2783">
        <v>3013</v>
      </c>
      <c r="W2783">
        <v>31</v>
      </c>
      <c r="X2783">
        <v>7</v>
      </c>
      <c r="Y2783">
        <v>0</v>
      </c>
      <c r="Z2783">
        <v>0</v>
      </c>
      <c r="AA2783">
        <v>0</v>
      </c>
      <c r="AB2783">
        <v>1</v>
      </c>
      <c r="AC2783" t="s">
        <v>3355</v>
      </c>
      <c r="AD2783" t="s">
        <v>5921</v>
      </c>
      <c r="AE2783">
        <v>1.1200000000000001</v>
      </c>
    </row>
    <row r="2784" spans="1:31">
      <c r="A2784" t="s">
        <v>6239</v>
      </c>
      <c r="B2784">
        <v>2012</v>
      </c>
      <c r="C2784" t="s">
        <v>5921</v>
      </c>
      <c r="D2784" t="s">
        <v>454</v>
      </c>
      <c r="E2784" t="s">
        <v>55</v>
      </c>
      <c r="F2784" t="s">
        <v>55</v>
      </c>
      <c r="G2784" t="s">
        <v>55</v>
      </c>
      <c r="H2784" t="s">
        <v>55</v>
      </c>
      <c r="I2784" t="s">
        <v>55</v>
      </c>
      <c r="J2784" t="s">
        <v>141</v>
      </c>
      <c r="K2784">
        <v>13.872956</v>
      </c>
      <c r="L2784">
        <v>6.5079539999999998</v>
      </c>
      <c r="M2784">
        <v>3.9319999999999999</v>
      </c>
      <c r="N2784">
        <v>31.763000000000002</v>
      </c>
      <c r="O2784" t="s">
        <v>57</v>
      </c>
      <c r="P2784" t="s">
        <v>6240</v>
      </c>
      <c r="Q2784">
        <v>17.89</v>
      </c>
      <c r="R2784">
        <v>9.9410000000000007</v>
      </c>
      <c r="S2784">
        <v>1334</v>
      </c>
      <c r="T2784">
        <v>644</v>
      </c>
      <c r="U2784">
        <v>378</v>
      </c>
      <c r="V2784">
        <v>3054</v>
      </c>
      <c r="W2784">
        <v>37</v>
      </c>
      <c r="X2784">
        <v>6</v>
      </c>
      <c r="Y2784">
        <v>0</v>
      </c>
      <c r="Z2784">
        <v>0</v>
      </c>
      <c r="AA2784">
        <v>0</v>
      </c>
      <c r="AB2784">
        <v>1</v>
      </c>
      <c r="AC2784" t="s">
        <v>3355</v>
      </c>
      <c r="AD2784" t="s">
        <v>5921</v>
      </c>
      <c r="AE2784">
        <v>1.28</v>
      </c>
    </row>
    <row r="2785" spans="1:31">
      <c r="A2785" t="s">
        <v>6241</v>
      </c>
      <c r="B2785">
        <v>2012</v>
      </c>
      <c r="C2785" t="s">
        <v>5921</v>
      </c>
      <c r="D2785" t="s">
        <v>454</v>
      </c>
      <c r="E2785" t="s">
        <v>55</v>
      </c>
      <c r="F2785" t="s">
        <v>55</v>
      </c>
      <c r="G2785" t="s">
        <v>55</v>
      </c>
      <c r="H2785" t="s">
        <v>55</v>
      </c>
      <c r="I2785" t="s">
        <v>55</v>
      </c>
      <c r="J2785" t="s">
        <v>145</v>
      </c>
      <c r="K2785">
        <v>23.647209</v>
      </c>
      <c r="L2785">
        <v>6.2367689999999998</v>
      </c>
      <c r="M2785">
        <v>12.5</v>
      </c>
      <c r="N2785">
        <v>38.273000000000003</v>
      </c>
      <c r="O2785" t="s">
        <v>57</v>
      </c>
      <c r="P2785" t="s">
        <v>6242</v>
      </c>
      <c r="Q2785">
        <v>14.625999999999999</v>
      </c>
      <c r="R2785">
        <v>11.147</v>
      </c>
      <c r="S2785">
        <v>2886</v>
      </c>
      <c r="T2785">
        <v>908</v>
      </c>
      <c r="U2785">
        <v>1526</v>
      </c>
      <c r="V2785">
        <v>4671</v>
      </c>
      <c r="W2785">
        <v>68</v>
      </c>
      <c r="X2785">
        <v>18</v>
      </c>
      <c r="Y2785">
        <v>0</v>
      </c>
      <c r="Z2785">
        <v>0</v>
      </c>
      <c r="AA2785">
        <v>0</v>
      </c>
      <c r="AB2785">
        <v>1</v>
      </c>
      <c r="AC2785" t="s">
        <v>233</v>
      </c>
      <c r="AD2785" t="s">
        <v>5921</v>
      </c>
      <c r="AE2785">
        <v>1.44</v>
      </c>
    </row>
    <row r="2786" spans="1:31">
      <c r="A2786" t="s">
        <v>6243</v>
      </c>
      <c r="B2786">
        <v>2012</v>
      </c>
      <c r="C2786" t="s">
        <v>5921</v>
      </c>
      <c r="D2786" t="s">
        <v>454</v>
      </c>
      <c r="E2786" t="s">
        <v>55</v>
      </c>
      <c r="F2786" t="s">
        <v>55</v>
      </c>
      <c r="G2786" t="s">
        <v>55</v>
      </c>
      <c r="H2786" t="s">
        <v>55</v>
      </c>
      <c r="I2786" t="s">
        <v>55</v>
      </c>
      <c r="J2786" t="s">
        <v>149</v>
      </c>
      <c r="K2786">
        <v>20.241508</v>
      </c>
      <c r="L2786">
        <v>3.7631570000000001</v>
      </c>
      <c r="M2786">
        <v>13.314</v>
      </c>
      <c r="N2786">
        <v>28.763999999999999</v>
      </c>
      <c r="O2786" t="s">
        <v>57</v>
      </c>
      <c r="P2786" t="s">
        <v>6244</v>
      </c>
      <c r="Q2786">
        <v>8.5220000000000002</v>
      </c>
      <c r="R2786">
        <v>6.9269999999999996</v>
      </c>
      <c r="S2786">
        <v>5443</v>
      </c>
      <c r="T2786">
        <v>1134</v>
      </c>
      <c r="U2786">
        <v>3580</v>
      </c>
      <c r="V2786">
        <v>7735</v>
      </c>
      <c r="W2786">
        <v>173</v>
      </c>
      <c r="X2786">
        <v>39</v>
      </c>
      <c r="Y2786">
        <v>0</v>
      </c>
      <c r="Z2786">
        <v>0</v>
      </c>
      <c r="AA2786">
        <v>0</v>
      </c>
      <c r="AB2786">
        <v>1</v>
      </c>
      <c r="AC2786" t="s">
        <v>442</v>
      </c>
      <c r="AD2786" t="s">
        <v>5921</v>
      </c>
      <c r="AE2786">
        <v>1.51</v>
      </c>
    </row>
    <row r="2787" spans="1:31">
      <c r="A2787" t="s">
        <v>6245</v>
      </c>
      <c r="B2787">
        <v>2012</v>
      </c>
      <c r="C2787" t="s">
        <v>5921</v>
      </c>
      <c r="D2787" t="s">
        <v>454</v>
      </c>
      <c r="E2787" t="s">
        <v>55</v>
      </c>
      <c r="F2787" t="s">
        <v>55</v>
      </c>
      <c r="G2787" t="s">
        <v>55</v>
      </c>
      <c r="H2787" t="s">
        <v>55</v>
      </c>
      <c r="I2787" t="s">
        <v>55</v>
      </c>
      <c r="J2787" t="s">
        <v>153</v>
      </c>
      <c r="K2787">
        <v>23.615676000000001</v>
      </c>
      <c r="L2787">
        <v>3.4977649999999998</v>
      </c>
      <c r="M2787">
        <v>17.024999999999999</v>
      </c>
      <c r="N2787">
        <v>31.294</v>
      </c>
      <c r="O2787" t="s">
        <v>57</v>
      </c>
      <c r="P2787" t="s">
        <v>6246</v>
      </c>
      <c r="Q2787">
        <v>7.6790000000000003</v>
      </c>
      <c r="R2787">
        <v>6.59</v>
      </c>
      <c r="S2787">
        <v>14185</v>
      </c>
      <c r="T2787">
        <v>2122</v>
      </c>
      <c r="U2787">
        <v>10226</v>
      </c>
      <c r="V2787">
        <v>18797</v>
      </c>
      <c r="W2787">
        <v>409</v>
      </c>
      <c r="X2787">
        <v>107</v>
      </c>
      <c r="Y2787">
        <v>0</v>
      </c>
      <c r="Z2787">
        <v>0</v>
      </c>
      <c r="AA2787">
        <v>0</v>
      </c>
      <c r="AB2787">
        <v>1</v>
      </c>
      <c r="AC2787" t="s">
        <v>712</v>
      </c>
      <c r="AD2787" t="s">
        <v>5921</v>
      </c>
      <c r="AE2787">
        <v>2.77</v>
      </c>
    </row>
    <row r="2788" spans="1:31">
      <c r="A2788" t="s">
        <v>6247</v>
      </c>
      <c r="B2788">
        <v>2012</v>
      </c>
      <c r="C2788" t="s">
        <v>5921</v>
      </c>
      <c r="D2788" t="s">
        <v>454</v>
      </c>
      <c r="E2788" t="s">
        <v>55</v>
      </c>
      <c r="F2788" t="s">
        <v>55</v>
      </c>
      <c r="G2788" t="s">
        <v>55</v>
      </c>
      <c r="H2788" t="s">
        <v>55</v>
      </c>
      <c r="I2788" t="s">
        <v>61</v>
      </c>
      <c r="J2788" t="s">
        <v>55</v>
      </c>
      <c r="K2788">
        <v>23.103899999999999</v>
      </c>
      <c r="L2788">
        <v>2.588473</v>
      </c>
      <c r="M2788">
        <v>18.172999999999998</v>
      </c>
      <c r="N2788">
        <v>28.646000000000001</v>
      </c>
      <c r="O2788" t="s">
        <v>57</v>
      </c>
      <c r="P2788" t="s">
        <v>6248</v>
      </c>
      <c r="Q2788">
        <v>5.5419999999999998</v>
      </c>
      <c r="R2788">
        <v>4.931</v>
      </c>
      <c r="S2788">
        <v>16048</v>
      </c>
      <c r="T2788">
        <v>1946</v>
      </c>
      <c r="U2788">
        <v>12623</v>
      </c>
      <c r="V2788">
        <v>19897</v>
      </c>
      <c r="W2788">
        <v>504</v>
      </c>
      <c r="X2788">
        <v>125</v>
      </c>
      <c r="Y2788">
        <v>0</v>
      </c>
      <c r="Z2788">
        <v>0</v>
      </c>
      <c r="AA2788">
        <v>0</v>
      </c>
      <c r="AB2788">
        <v>1</v>
      </c>
      <c r="AC2788" t="s">
        <v>920</v>
      </c>
      <c r="AD2788" t="s">
        <v>5921</v>
      </c>
      <c r="AE2788">
        <v>1.9</v>
      </c>
    </row>
    <row r="2789" spans="1:31">
      <c r="A2789" t="s">
        <v>6249</v>
      </c>
      <c r="B2789">
        <v>2012</v>
      </c>
      <c r="C2789" t="s">
        <v>5921</v>
      </c>
      <c r="D2789" t="s">
        <v>454</v>
      </c>
      <c r="E2789" t="s">
        <v>55</v>
      </c>
      <c r="F2789" t="s">
        <v>55</v>
      </c>
      <c r="G2789" t="s">
        <v>55</v>
      </c>
      <c r="H2789" t="s">
        <v>55</v>
      </c>
      <c r="I2789" t="s">
        <v>61</v>
      </c>
      <c r="J2789" t="s">
        <v>145</v>
      </c>
      <c r="K2789">
        <v>18.217817</v>
      </c>
      <c r="L2789">
        <v>5.8748469999999999</v>
      </c>
      <c r="M2789">
        <v>8.2330000000000005</v>
      </c>
      <c r="N2789">
        <v>32.720999999999997</v>
      </c>
      <c r="O2789" t="s">
        <v>57</v>
      </c>
      <c r="P2789" t="s">
        <v>6250</v>
      </c>
      <c r="Q2789">
        <v>14.503</v>
      </c>
      <c r="R2789">
        <v>9.9849999999999994</v>
      </c>
      <c r="S2789">
        <v>1292</v>
      </c>
      <c r="T2789">
        <v>420</v>
      </c>
      <c r="U2789">
        <v>584</v>
      </c>
      <c r="V2789">
        <v>2320</v>
      </c>
      <c r="W2789">
        <v>44</v>
      </c>
      <c r="X2789">
        <v>11</v>
      </c>
      <c r="Y2789">
        <v>0</v>
      </c>
      <c r="Z2789">
        <v>0</v>
      </c>
      <c r="AA2789">
        <v>0</v>
      </c>
      <c r="AB2789">
        <v>1</v>
      </c>
      <c r="AC2789" t="s">
        <v>489</v>
      </c>
      <c r="AD2789" t="s">
        <v>5921</v>
      </c>
      <c r="AE2789">
        <v>1</v>
      </c>
    </row>
    <row r="2790" spans="1:31">
      <c r="A2790" t="s">
        <v>6251</v>
      </c>
      <c r="B2790">
        <v>2012</v>
      </c>
      <c r="C2790" t="s">
        <v>5921</v>
      </c>
      <c r="D2790" t="s">
        <v>454</v>
      </c>
      <c r="E2790" t="s">
        <v>55</v>
      </c>
      <c r="F2790" t="s">
        <v>55</v>
      </c>
      <c r="G2790" t="s">
        <v>55</v>
      </c>
      <c r="H2790" t="s">
        <v>55</v>
      </c>
      <c r="I2790" t="s">
        <v>61</v>
      </c>
      <c r="J2790" t="s">
        <v>149</v>
      </c>
      <c r="K2790">
        <v>21.780387000000001</v>
      </c>
      <c r="L2790">
        <v>5.350841</v>
      </c>
      <c r="M2790">
        <v>12.159000000000001</v>
      </c>
      <c r="N2790">
        <v>34.323999999999998</v>
      </c>
      <c r="O2790" t="s">
        <v>57</v>
      </c>
      <c r="P2790" t="s">
        <v>6252</v>
      </c>
      <c r="Q2790">
        <v>12.544</v>
      </c>
      <c r="R2790">
        <v>9.6210000000000004</v>
      </c>
      <c r="S2790">
        <v>3789</v>
      </c>
      <c r="T2790">
        <v>971</v>
      </c>
      <c r="U2790">
        <v>2116</v>
      </c>
      <c r="V2790">
        <v>5972</v>
      </c>
      <c r="W2790">
        <v>125</v>
      </c>
      <c r="X2790">
        <v>30</v>
      </c>
      <c r="Y2790">
        <v>0</v>
      </c>
      <c r="Z2790">
        <v>0</v>
      </c>
      <c r="AA2790">
        <v>0</v>
      </c>
      <c r="AB2790">
        <v>1</v>
      </c>
      <c r="AC2790" t="s">
        <v>249</v>
      </c>
      <c r="AD2790" t="s">
        <v>5921</v>
      </c>
      <c r="AE2790">
        <v>2.08</v>
      </c>
    </row>
    <row r="2791" spans="1:31">
      <c r="A2791" t="s">
        <v>6253</v>
      </c>
      <c r="B2791">
        <v>2012</v>
      </c>
      <c r="C2791" t="s">
        <v>5921</v>
      </c>
      <c r="D2791" t="s">
        <v>454</v>
      </c>
      <c r="E2791" t="s">
        <v>55</v>
      </c>
      <c r="F2791" t="s">
        <v>55</v>
      </c>
      <c r="G2791" t="s">
        <v>55</v>
      </c>
      <c r="H2791" t="s">
        <v>55</v>
      </c>
      <c r="I2791" t="s">
        <v>61</v>
      </c>
      <c r="J2791" t="s">
        <v>153</v>
      </c>
      <c r="K2791">
        <v>25.036674000000001</v>
      </c>
      <c r="L2791">
        <v>3.8259059999999998</v>
      </c>
      <c r="M2791">
        <v>17.82</v>
      </c>
      <c r="N2791">
        <v>33.436999999999998</v>
      </c>
      <c r="O2791" t="s">
        <v>57</v>
      </c>
      <c r="P2791" t="s">
        <v>6254</v>
      </c>
      <c r="Q2791">
        <v>8.4009999999999998</v>
      </c>
      <c r="R2791">
        <v>7.2160000000000002</v>
      </c>
      <c r="S2791">
        <v>9763</v>
      </c>
      <c r="T2791">
        <v>1568</v>
      </c>
      <c r="U2791">
        <v>6949</v>
      </c>
      <c r="V2791">
        <v>13039</v>
      </c>
      <c r="W2791">
        <v>301</v>
      </c>
      <c r="X2791">
        <v>78</v>
      </c>
      <c r="Y2791">
        <v>0</v>
      </c>
      <c r="Z2791">
        <v>0</v>
      </c>
      <c r="AA2791">
        <v>0</v>
      </c>
      <c r="AB2791">
        <v>1</v>
      </c>
      <c r="AC2791" t="s">
        <v>1273</v>
      </c>
      <c r="AD2791" t="s">
        <v>5921</v>
      </c>
      <c r="AE2791">
        <v>2.34</v>
      </c>
    </row>
    <row r="2792" spans="1:31">
      <c r="A2792" t="s">
        <v>6255</v>
      </c>
      <c r="B2792">
        <v>2012</v>
      </c>
      <c r="C2792" t="s">
        <v>5921</v>
      </c>
      <c r="D2792" t="s">
        <v>454</v>
      </c>
      <c r="E2792" t="s">
        <v>55</v>
      </c>
      <c r="F2792" t="s">
        <v>55</v>
      </c>
      <c r="G2792" t="s">
        <v>55</v>
      </c>
      <c r="H2792" t="s">
        <v>55</v>
      </c>
      <c r="I2792" t="s">
        <v>72</v>
      </c>
      <c r="J2792" t="s">
        <v>55</v>
      </c>
      <c r="K2792">
        <v>18.992028999999999</v>
      </c>
      <c r="L2792">
        <v>2.6786300000000001</v>
      </c>
      <c r="M2792">
        <v>13.981999999999999</v>
      </c>
      <c r="N2792">
        <v>24.876999999999999</v>
      </c>
      <c r="O2792" t="s">
        <v>57</v>
      </c>
      <c r="P2792" t="s">
        <v>6256</v>
      </c>
      <c r="Q2792">
        <v>5.8849999999999998</v>
      </c>
      <c r="R2792">
        <v>5.01</v>
      </c>
      <c r="S2792">
        <v>9153</v>
      </c>
      <c r="T2792">
        <v>1287</v>
      </c>
      <c r="U2792">
        <v>6739</v>
      </c>
      <c r="V2792">
        <v>11990</v>
      </c>
      <c r="W2792">
        <v>214</v>
      </c>
      <c r="X2792">
        <v>52</v>
      </c>
      <c r="Y2792">
        <v>0</v>
      </c>
      <c r="Z2792">
        <v>0</v>
      </c>
      <c r="AA2792">
        <v>0</v>
      </c>
      <c r="AB2792">
        <v>1</v>
      </c>
      <c r="AC2792" t="s">
        <v>452</v>
      </c>
      <c r="AD2792" t="s">
        <v>5921</v>
      </c>
      <c r="AE2792">
        <v>0.99</v>
      </c>
    </row>
    <row r="2793" spans="1:31">
      <c r="A2793" t="s">
        <v>6257</v>
      </c>
      <c r="B2793">
        <v>2012</v>
      </c>
      <c r="C2793" t="s">
        <v>5921</v>
      </c>
      <c r="D2793" t="s">
        <v>454</v>
      </c>
      <c r="E2793" t="s">
        <v>55</v>
      </c>
      <c r="F2793" t="s">
        <v>55</v>
      </c>
      <c r="G2793" t="s">
        <v>55</v>
      </c>
      <c r="H2793" t="s">
        <v>55</v>
      </c>
      <c r="I2793" t="s">
        <v>72</v>
      </c>
      <c r="J2793" t="s">
        <v>149</v>
      </c>
      <c r="K2793">
        <v>17.420584000000002</v>
      </c>
      <c r="L2793">
        <v>6.2264419999999996</v>
      </c>
      <c r="M2793">
        <v>7.0659999999999998</v>
      </c>
      <c r="N2793">
        <v>33.194000000000003</v>
      </c>
      <c r="O2793" t="s">
        <v>57</v>
      </c>
      <c r="P2793" t="s">
        <v>6258</v>
      </c>
      <c r="Q2793">
        <v>15.773999999999999</v>
      </c>
      <c r="R2793">
        <v>10.353999999999999</v>
      </c>
      <c r="S2793">
        <v>1653</v>
      </c>
      <c r="T2793">
        <v>631</v>
      </c>
      <c r="U2793">
        <v>671</v>
      </c>
      <c r="V2793">
        <v>3151</v>
      </c>
      <c r="W2793">
        <v>48</v>
      </c>
      <c r="X2793">
        <v>9</v>
      </c>
      <c r="Y2793">
        <v>0</v>
      </c>
      <c r="Z2793">
        <v>0</v>
      </c>
      <c r="AA2793">
        <v>0</v>
      </c>
      <c r="AB2793">
        <v>1</v>
      </c>
      <c r="AC2793" t="s">
        <v>130</v>
      </c>
      <c r="AD2793" t="s">
        <v>5921</v>
      </c>
      <c r="AE2793">
        <v>1.27</v>
      </c>
    </row>
    <row r="2794" spans="1:31">
      <c r="A2794" t="s">
        <v>6259</v>
      </c>
      <c r="B2794">
        <v>2012</v>
      </c>
      <c r="C2794" t="s">
        <v>5921</v>
      </c>
      <c r="D2794" t="s">
        <v>454</v>
      </c>
      <c r="E2794" t="s">
        <v>55</v>
      </c>
      <c r="F2794" t="s">
        <v>55</v>
      </c>
      <c r="G2794" t="s">
        <v>55</v>
      </c>
      <c r="H2794" t="s">
        <v>55</v>
      </c>
      <c r="I2794" t="s">
        <v>72</v>
      </c>
      <c r="J2794" t="s">
        <v>153</v>
      </c>
      <c r="K2794">
        <v>20.985914999999999</v>
      </c>
      <c r="L2794">
        <v>5.003495</v>
      </c>
      <c r="M2794">
        <v>11.984</v>
      </c>
      <c r="N2794">
        <v>32.682000000000002</v>
      </c>
      <c r="O2794" t="s">
        <v>57</v>
      </c>
      <c r="P2794" t="s">
        <v>6260</v>
      </c>
      <c r="Q2794">
        <v>11.696</v>
      </c>
      <c r="R2794">
        <v>9.0020000000000007</v>
      </c>
      <c r="S2794">
        <v>4422</v>
      </c>
      <c r="T2794">
        <v>948</v>
      </c>
      <c r="U2794">
        <v>2525</v>
      </c>
      <c r="V2794">
        <v>6886</v>
      </c>
      <c r="W2794">
        <v>108</v>
      </c>
      <c r="X2794">
        <v>29</v>
      </c>
      <c r="Y2794">
        <v>0</v>
      </c>
      <c r="Z2794">
        <v>0</v>
      </c>
      <c r="AA2794">
        <v>0</v>
      </c>
      <c r="AB2794">
        <v>1</v>
      </c>
      <c r="AC2794" t="s">
        <v>201</v>
      </c>
      <c r="AD2794" t="s">
        <v>5921</v>
      </c>
      <c r="AE2794">
        <v>1.62</v>
      </c>
    </row>
    <row r="2795" spans="1:31">
      <c r="A2795" t="s">
        <v>6261</v>
      </c>
      <c r="B2795">
        <v>2012</v>
      </c>
      <c r="C2795" t="s">
        <v>5921</v>
      </c>
      <c r="D2795" t="s">
        <v>523</v>
      </c>
      <c r="E2795" t="s">
        <v>55</v>
      </c>
      <c r="F2795" t="s">
        <v>55</v>
      </c>
      <c r="G2795" t="s">
        <v>55</v>
      </c>
      <c r="H2795" t="s">
        <v>56</v>
      </c>
      <c r="I2795" t="s">
        <v>55</v>
      </c>
      <c r="J2795" t="s">
        <v>55</v>
      </c>
      <c r="K2795">
        <v>10.045814</v>
      </c>
      <c r="L2795">
        <v>5.3682910000000001</v>
      </c>
      <c r="M2795">
        <v>2.3159999999999998</v>
      </c>
      <c r="N2795">
        <v>25.751000000000001</v>
      </c>
      <c r="O2795" t="s">
        <v>57</v>
      </c>
      <c r="P2795" t="s">
        <v>6262</v>
      </c>
      <c r="Q2795">
        <v>15.705</v>
      </c>
      <c r="R2795">
        <v>7.73</v>
      </c>
      <c r="S2795">
        <v>1376</v>
      </c>
      <c r="T2795">
        <v>726</v>
      </c>
      <c r="U2795">
        <v>317</v>
      </c>
      <c r="V2795">
        <v>3526</v>
      </c>
      <c r="W2795">
        <v>30</v>
      </c>
      <c r="X2795">
        <v>4</v>
      </c>
      <c r="Y2795">
        <v>0</v>
      </c>
      <c r="Z2795">
        <v>0</v>
      </c>
      <c r="AA2795">
        <v>0</v>
      </c>
      <c r="AB2795">
        <v>1</v>
      </c>
      <c r="AC2795" t="s">
        <v>3360</v>
      </c>
      <c r="AD2795" t="s">
        <v>5921</v>
      </c>
      <c r="AE2795">
        <v>0.92</v>
      </c>
    </row>
    <row r="2796" spans="1:31">
      <c r="A2796" t="s">
        <v>6263</v>
      </c>
      <c r="B2796">
        <v>2012</v>
      </c>
      <c r="C2796" t="s">
        <v>5921</v>
      </c>
      <c r="D2796" t="s">
        <v>523</v>
      </c>
      <c r="E2796" t="s">
        <v>55</v>
      </c>
      <c r="F2796" t="s">
        <v>55</v>
      </c>
      <c r="G2796" t="s">
        <v>55</v>
      </c>
      <c r="H2796" t="s">
        <v>65</v>
      </c>
      <c r="I2796" t="s">
        <v>55</v>
      </c>
      <c r="J2796" t="s">
        <v>55</v>
      </c>
      <c r="K2796">
        <v>15.204998</v>
      </c>
      <c r="L2796">
        <v>4.6151270000000002</v>
      </c>
      <c r="M2796">
        <v>7.2969999999999997</v>
      </c>
      <c r="N2796">
        <v>26.696000000000002</v>
      </c>
      <c r="O2796" t="s">
        <v>57</v>
      </c>
      <c r="P2796" t="s">
        <v>6264</v>
      </c>
      <c r="Q2796">
        <v>11.491</v>
      </c>
      <c r="R2796">
        <v>7.9080000000000004</v>
      </c>
      <c r="S2796">
        <v>6011</v>
      </c>
      <c r="T2796">
        <v>1899</v>
      </c>
      <c r="U2796">
        <v>2885</v>
      </c>
      <c r="V2796">
        <v>10554</v>
      </c>
      <c r="W2796">
        <v>122</v>
      </c>
      <c r="X2796">
        <v>18</v>
      </c>
      <c r="Y2796">
        <v>0</v>
      </c>
      <c r="Z2796">
        <v>0</v>
      </c>
      <c r="AA2796">
        <v>0</v>
      </c>
      <c r="AB2796">
        <v>1</v>
      </c>
      <c r="AC2796" t="s">
        <v>3432</v>
      </c>
      <c r="AD2796" t="s">
        <v>5921</v>
      </c>
      <c r="AE2796">
        <v>2</v>
      </c>
    </row>
    <row r="2797" spans="1:31">
      <c r="A2797" t="s">
        <v>6265</v>
      </c>
      <c r="B2797">
        <v>2012</v>
      </c>
      <c r="C2797" t="s">
        <v>5921</v>
      </c>
      <c r="D2797" t="s">
        <v>523</v>
      </c>
      <c r="E2797" t="s">
        <v>55</v>
      </c>
      <c r="F2797" t="s">
        <v>55</v>
      </c>
      <c r="G2797" t="s">
        <v>55</v>
      </c>
      <c r="H2797" t="s">
        <v>65</v>
      </c>
      <c r="I2797" t="s">
        <v>61</v>
      </c>
      <c r="J2797" t="s">
        <v>55</v>
      </c>
      <c r="K2797">
        <v>18.973375000000001</v>
      </c>
      <c r="L2797">
        <v>6.9142960000000002</v>
      </c>
      <c r="M2797">
        <v>7.4329999999999998</v>
      </c>
      <c r="N2797">
        <v>36.503</v>
      </c>
      <c r="O2797" t="s">
        <v>57</v>
      </c>
      <c r="P2797" t="s">
        <v>6266</v>
      </c>
      <c r="Q2797">
        <v>17.53</v>
      </c>
      <c r="R2797">
        <v>11.54</v>
      </c>
      <c r="S2797">
        <v>4395</v>
      </c>
      <c r="T2797">
        <v>1644</v>
      </c>
      <c r="U2797">
        <v>1722</v>
      </c>
      <c r="V2797">
        <v>8455</v>
      </c>
      <c r="W2797">
        <v>76</v>
      </c>
      <c r="X2797">
        <v>14</v>
      </c>
      <c r="Y2797">
        <v>0</v>
      </c>
      <c r="Z2797">
        <v>0</v>
      </c>
      <c r="AA2797">
        <v>0</v>
      </c>
      <c r="AB2797">
        <v>1</v>
      </c>
      <c r="AC2797" t="s">
        <v>1102</v>
      </c>
      <c r="AD2797" t="s">
        <v>5921</v>
      </c>
      <c r="AE2797">
        <v>2.33</v>
      </c>
    </row>
    <row r="2798" spans="1:31">
      <c r="A2798" t="s">
        <v>6267</v>
      </c>
      <c r="B2798">
        <v>2012</v>
      </c>
      <c r="C2798" t="s">
        <v>5921</v>
      </c>
      <c r="D2798" t="s">
        <v>523</v>
      </c>
      <c r="E2798" t="s">
        <v>55</v>
      </c>
      <c r="F2798" t="s">
        <v>55</v>
      </c>
      <c r="G2798" t="s">
        <v>55</v>
      </c>
      <c r="H2798" t="s">
        <v>65</v>
      </c>
      <c r="I2798" t="s">
        <v>72</v>
      </c>
      <c r="J2798" t="s">
        <v>55</v>
      </c>
      <c r="K2798">
        <v>9.8735700000000008</v>
      </c>
      <c r="L2798">
        <v>5.9622219999999997</v>
      </c>
      <c r="M2798">
        <v>1.7010000000000001</v>
      </c>
      <c r="N2798">
        <v>28.219000000000001</v>
      </c>
      <c r="O2798" t="s">
        <v>57</v>
      </c>
      <c r="P2798" t="s">
        <v>6268</v>
      </c>
      <c r="Q2798">
        <v>18.346</v>
      </c>
      <c r="R2798">
        <v>8.173</v>
      </c>
      <c r="S2798">
        <v>1617</v>
      </c>
      <c r="T2798">
        <v>990</v>
      </c>
      <c r="U2798">
        <v>278</v>
      </c>
      <c r="V2798">
        <v>4620</v>
      </c>
      <c r="W2798">
        <v>46</v>
      </c>
      <c r="X2798">
        <v>4</v>
      </c>
      <c r="Y2798">
        <v>0</v>
      </c>
      <c r="Z2798">
        <v>0</v>
      </c>
      <c r="AA2798">
        <v>0</v>
      </c>
      <c r="AB2798">
        <v>1</v>
      </c>
      <c r="AC2798" t="s">
        <v>3443</v>
      </c>
      <c r="AD2798" t="s">
        <v>5921</v>
      </c>
      <c r="AE2798">
        <v>1.8</v>
      </c>
    </row>
    <row r="2799" spans="1:31">
      <c r="A2799" t="s">
        <v>6269</v>
      </c>
      <c r="B2799">
        <v>2012</v>
      </c>
      <c r="C2799" t="s">
        <v>5921</v>
      </c>
      <c r="D2799" t="s">
        <v>523</v>
      </c>
      <c r="E2799" t="s">
        <v>55</v>
      </c>
      <c r="F2799" t="s">
        <v>55</v>
      </c>
      <c r="G2799" t="s">
        <v>55</v>
      </c>
      <c r="H2799" t="s">
        <v>76</v>
      </c>
      <c r="I2799" t="s">
        <v>55</v>
      </c>
      <c r="J2799" t="s">
        <v>55</v>
      </c>
      <c r="K2799">
        <v>12.280666</v>
      </c>
      <c r="L2799">
        <v>2.8401339999999999</v>
      </c>
      <c r="M2799">
        <v>7.25</v>
      </c>
      <c r="N2799">
        <v>19.056999999999999</v>
      </c>
      <c r="O2799" t="s">
        <v>57</v>
      </c>
      <c r="P2799" t="s">
        <v>6270</v>
      </c>
      <c r="Q2799">
        <v>6.7770000000000001</v>
      </c>
      <c r="R2799">
        <v>5.03</v>
      </c>
      <c r="S2799">
        <v>7939</v>
      </c>
      <c r="T2799">
        <v>1932</v>
      </c>
      <c r="U2799">
        <v>4687</v>
      </c>
      <c r="V2799">
        <v>12320</v>
      </c>
      <c r="W2799">
        <v>217</v>
      </c>
      <c r="X2799">
        <v>34</v>
      </c>
      <c r="Y2799">
        <v>0</v>
      </c>
      <c r="Z2799">
        <v>0</v>
      </c>
      <c r="AA2799">
        <v>0</v>
      </c>
      <c r="AB2799">
        <v>1</v>
      </c>
      <c r="AC2799" t="s">
        <v>1093</v>
      </c>
      <c r="AD2799" t="s">
        <v>5921</v>
      </c>
      <c r="AE2799">
        <v>1.62</v>
      </c>
    </row>
    <row r="2800" spans="1:31">
      <c r="A2800" t="s">
        <v>6271</v>
      </c>
      <c r="B2800">
        <v>2012</v>
      </c>
      <c r="C2800" t="s">
        <v>5921</v>
      </c>
      <c r="D2800" t="s">
        <v>523</v>
      </c>
      <c r="E2800" t="s">
        <v>55</v>
      </c>
      <c r="F2800" t="s">
        <v>55</v>
      </c>
      <c r="G2800" t="s">
        <v>55</v>
      </c>
      <c r="H2800" t="s">
        <v>76</v>
      </c>
      <c r="I2800" t="s">
        <v>61</v>
      </c>
      <c r="J2800" t="s">
        <v>55</v>
      </c>
      <c r="K2800">
        <v>16.371427000000001</v>
      </c>
      <c r="L2800">
        <v>5.6721899999999996</v>
      </c>
      <c r="M2800">
        <v>6.8579999999999997</v>
      </c>
      <c r="N2800">
        <v>30.829000000000001</v>
      </c>
      <c r="O2800" t="s">
        <v>57</v>
      </c>
      <c r="P2800" t="s">
        <v>6272</v>
      </c>
      <c r="Q2800">
        <v>14.457000000000001</v>
      </c>
      <c r="R2800">
        <v>9.5129999999999999</v>
      </c>
      <c r="S2800">
        <v>4656</v>
      </c>
      <c r="T2800">
        <v>1812</v>
      </c>
      <c r="U2800">
        <v>1951</v>
      </c>
      <c r="V2800">
        <v>8768</v>
      </c>
      <c r="W2800">
        <v>122</v>
      </c>
      <c r="X2800">
        <v>18</v>
      </c>
      <c r="Y2800">
        <v>0</v>
      </c>
      <c r="Z2800">
        <v>0</v>
      </c>
      <c r="AA2800">
        <v>0</v>
      </c>
      <c r="AB2800">
        <v>1</v>
      </c>
      <c r="AC2800" t="s">
        <v>379</v>
      </c>
      <c r="AD2800" t="s">
        <v>5921</v>
      </c>
      <c r="AE2800">
        <v>2.84</v>
      </c>
    </row>
    <row r="2801" spans="1:31">
      <c r="A2801" t="s">
        <v>6273</v>
      </c>
      <c r="B2801">
        <v>2012</v>
      </c>
      <c r="C2801" t="s">
        <v>5921</v>
      </c>
      <c r="D2801" t="s">
        <v>523</v>
      </c>
      <c r="E2801" t="s">
        <v>55</v>
      </c>
      <c r="F2801" t="s">
        <v>55</v>
      </c>
      <c r="G2801" t="s">
        <v>55</v>
      </c>
      <c r="H2801" t="s">
        <v>76</v>
      </c>
      <c r="I2801" t="s">
        <v>72</v>
      </c>
      <c r="J2801" t="s">
        <v>55</v>
      </c>
      <c r="K2801">
        <v>9.0676220000000001</v>
      </c>
      <c r="L2801">
        <v>2.4413520000000002</v>
      </c>
      <c r="M2801">
        <v>4.8719999999999999</v>
      </c>
      <c r="N2801">
        <v>15.098000000000001</v>
      </c>
      <c r="O2801" t="s">
        <v>57</v>
      </c>
      <c r="P2801" t="s">
        <v>6274</v>
      </c>
      <c r="Q2801">
        <v>6.03</v>
      </c>
      <c r="R2801">
        <v>4.1950000000000003</v>
      </c>
      <c r="S2801">
        <v>3283</v>
      </c>
      <c r="T2801">
        <v>906</v>
      </c>
      <c r="U2801">
        <v>1764</v>
      </c>
      <c r="V2801">
        <v>5467</v>
      </c>
      <c r="W2801">
        <v>95</v>
      </c>
      <c r="X2801">
        <v>16</v>
      </c>
      <c r="Y2801">
        <v>0</v>
      </c>
      <c r="Z2801">
        <v>0</v>
      </c>
      <c r="AA2801">
        <v>0</v>
      </c>
      <c r="AB2801">
        <v>1</v>
      </c>
      <c r="AC2801" t="s">
        <v>233</v>
      </c>
      <c r="AD2801" t="s">
        <v>5921</v>
      </c>
      <c r="AE2801">
        <v>0.68</v>
      </c>
    </row>
    <row r="2802" spans="1:31">
      <c r="A2802" t="s">
        <v>6275</v>
      </c>
      <c r="B2802">
        <v>2012</v>
      </c>
      <c r="C2802" t="s">
        <v>5921</v>
      </c>
      <c r="D2802" t="s">
        <v>523</v>
      </c>
      <c r="E2802" t="s">
        <v>55</v>
      </c>
      <c r="F2802" t="s">
        <v>55</v>
      </c>
      <c r="G2802" t="s">
        <v>55</v>
      </c>
      <c r="H2802" t="s">
        <v>86</v>
      </c>
      <c r="I2802" t="s">
        <v>55</v>
      </c>
      <c r="J2802" t="s">
        <v>55</v>
      </c>
      <c r="K2802">
        <v>12.959778</v>
      </c>
      <c r="L2802">
        <v>2.2887339999999998</v>
      </c>
      <c r="M2802">
        <v>8.7889999999999997</v>
      </c>
      <c r="N2802">
        <v>18.181000000000001</v>
      </c>
      <c r="O2802" t="s">
        <v>57</v>
      </c>
      <c r="P2802" t="s">
        <v>6276</v>
      </c>
      <c r="Q2802">
        <v>5.2210000000000001</v>
      </c>
      <c r="R2802">
        <v>4.1710000000000003</v>
      </c>
      <c r="S2802">
        <v>7666</v>
      </c>
      <c r="T2802">
        <v>1284</v>
      </c>
      <c r="U2802">
        <v>5199</v>
      </c>
      <c r="V2802">
        <v>10754</v>
      </c>
      <c r="W2802">
        <v>241</v>
      </c>
      <c r="X2802">
        <v>37</v>
      </c>
      <c r="Y2802">
        <v>0</v>
      </c>
      <c r="Z2802">
        <v>0</v>
      </c>
      <c r="AA2802">
        <v>0</v>
      </c>
      <c r="AB2802">
        <v>1</v>
      </c>
      <c r="AC2802" t="s">
        <v>314</v>
      </c>
      <c r="AD2802" t="s">
        <v>5921</v>
      </c>
      <c r="AE2802">
        <v>1.1100000000000001</v>
      </c>
    </row>
    <row r="2803" spans="1:31">
      <c r="A2803" t="s">
        <v>6277</v>
      </c>
      <c r="B2803">
        <v>2012</v>
      </c>
      <c r="C2803" t="s">
        <v>5921</v>
      </c>
      <c r="D2803" t="s">
        <v>523</v>
      </c>
      <c r="E2803" t="s">
        <v>55</v>
      </c>
      <c r="F2803" t="s">
        <v>55</v>
      </c>
      <c r="G2803" t="s">
        <v>55</v>
      </c>
      <c r="H2803" t="s">
        <v>86</v>
      </c>
      <c r="I2803" t="s">
        <v>61</v>
      </c>
      <c r="J2803" t="s">
        <v>55</v>
      </c>
      <c r="K2803">
        <v>15.856703</v>
      </c>
      <c r="L2803">
        <v>3.4546549999999998</v>
      </c>
      <c r="M2803">
        <v>9.6560000000000006</v>
      </c>
      <c r="N2803">
        <v>23.934000000000001</v>
      </c>
      <c r="O2803" t="s">
        <v>57</v>
      </c>
      <c r="P2803" t="s">
        <v>6278</v>
      </c>
      <c r="Q2803">
        <v>8.077</v>
      </c>
      <c r="R2803">
        <v>6.2009999999999996</v>
      </c>
      <c r="S2803">
        <v>4117</v>
      </c>
      <c r="T2803">
        <v>899</v>
      </c>
      <c r="U2803">
        <v>2507</v>
      </c>
      <c r="V2803">
        <v>6214</v>
      </c>
      <c r="W2803">
        <v>132</v>
      </c>
      <c r="X2803">
        <v>23</v>
      </c>
      <c r="Y2803">
        <v>0</v>
      </c>
      <c r="Z2803">
        <v>0</v>
      </c>
      <c r="AA2803">
        <v>0</v>
      </c>
      <c r="AB2803">
        <v>1</v>
      </c>
      <c r="AC2803" t="s">
        <v>726</v>
      </c>
      <c r="AD2803" t="s">
        <v>5921</v>
      </c>
      <c r="AE2803">
        <v>1.17</v>
      </c>
    </row>
    <row r="2804" spans="1:31">
      <c r="A2804" t="s">
        <v>6279</v>
      </c>
      <c r="B2804">
        <v>2012</v>
      </c>
      <c r="C2804" t="s">
        <v>5921</v>
      </c>
      <c r="D2804" t="s">
        <v>523</v>
      </c>
      <c r="E2804" t="s">
        <v>55</v>
      </c>
      <c r="F2804" t="s">
        <v>55</v>
      </c>
      <c r="G2804" t="s">
        <v>55</v>
      </c>
      <c r="H2804" t="s">
        <v>86</v>
      </c>
      <c r="I2804" t="s">
        <v>72</v>
      </c>
      <c r="J2804" t="s">
        <v>55</v>
      </c>
      <c r="K2804">
        <v>10.693910000000001</v>
      </c>
      <c r="L2804">
        <v>3.131586</v>
      </c>
      <c r="M2804">
        <v>5.36</v>
      </c>
      <c r="N2804">
        <v>18.545000000000002</v>
      </c>
      <c r="O2804" t="s">
        <v>57</v>
      </c>
      <c r="P2804" t="s">
        <v>6280</v>
      </c>
      <c r="Q2804">
        <v>7.851</v>
      </c>
      <c r="R2804">
        <v>5.3339999999999996</v>
      </c>
      <c r="S2804">
        <v>3549</v>
      </c>
      <c r="T2804">
        <v>1003</v>
      </c>
      <c r="U2804">
        <v>1779</v>
      </c>
      <c r="V2804">
        <v>6155</v>
      </c>
      <c r="W2804">
        <v>109</v>
      </c>
      <c r="X2804">
        <v>14</v>
      </c>
      <c r="Y2804">
        <v>0</v>
      </c>
      <c r="Z2804">
        <v>0</v>
      </c>
      <c r="AA2804">
        <v>0</v>
      </c>
      <c r="AB2804">
        <v>1</v>
      </c>
      <c r="AC2804" t="s">
        <v>249</v>
      </c>
      <c r="AD2804" t="s">
        <v>5921</v>
      </c>
      <c r="AE2804">
        <v>1.1100000000000001</v>
      </c>
    </row>
    <row r="2805" spans="1:31">
      <c r="A2805" t="s">
        <v>6281</v>
      </c>
      <c r="B2805">
        <v>2012</v>
      </c>
      <c r="C2805" t="s">
        <v>5921</v>
      </c>
      <c r="D2805" t="s">
        <v>523</v>
      </c>
      <c r="E2805" t="s">
        <v>55</v>
      </c>
      <c r="F2805" t="s">
        <v>55</v>
      </c>
      <c r="G2805" t="s">
        <v>55</v>
      </c>
      <c r="H2805" t="s">
        <v>96</v>
      </c>
      <c r="I2805" t="s">
        <v>55</v>
      </c>
      <c r="J2805" t="s">
        <v>55</v>
      </c>
      <c r="K2805">
        <v>11.805019</v>
      </c>
      <c r="L2805">
        <v>2.1963720000000002</v>
      </c>
      <c r="M2805">
        <v>7.8280000000000003</v>
      </c>
      <c r="N2805">
        <v>16.864999999999998</v>
      </c>
      <c r="O2805" t="s">
        <v>57</v>
      </c>
      <c r="P2805" t="s">
        <v>6282</v>
      </c>
      <c r="Q2805">
        <v>5.0599999999999996</v>
      </c>
      <c r="R2805">
        <v>3.9769999999999999</v>
      </c>
      <c r="S2805">
        <v>8336</v>
      </c>
      <c r="T2805">
        <v>1754</v>
      </c>
      <c r="U2805">
        <v>5528</v>
      </c>
      <c r="V2805">
        <v>11909</v>
      </c>
      <c r="W2805">
        <v>268</v>
      </c>
      <c r="X2805">
        <v>41</v>
      </c>
      <c r="Y2805">
        <v>0</v>
      </c>
      <c r="Z2805">
        <v>0</v>
      </c>
      <c r="AA2805">
        <v>0</v>
      </c>
      <c r="AB2805">
        <v>1</v>
      </c>
      <c r="AC2805" t="s">
        <v>663</v>
      </c>
      <c r="AD2805" t="s">
        <v>5921</v>
      </c>
      <c r="AE2805">
        <v>1.24</v>
      </c>
    </row>
    <row r="2806" spans="1:31">
      <c r="A2806" t="s">
        <v>6283</v>
      </c>
      <c r="B2806">
        <v>2012</v>
      </c>
      <c r="C2806" t="s">
        <v>5921</v>
      </c>
      <c r="D2806" t="s">
        <v>523</v>
      </c>
      <c r="E2806" t="s">
        <v>55</v>
      </c>
      <c r="F2806" t="s">
        <v>55</v>
      </c>
      <c r="G2806" t="s">
        <v>55</v>
      </c>
      <c r="H2806" t="s">
        <v>96</v>
      </c>
      <c r="I2806" t="s">
        <v>61</v>
      </c>
      <c r="J2806" t="s">
        <v>55</v>
      </c>
      <c r="K2806">
        <v>13.08174</v>
      </c>
      <c r="L2806">
        <v>3.4323809999999999</v>
      </c>
      <c r="M2806">
        <v>7.0949999999999998</v>
      </c>
      <c r="N2806">
        <v>21.443000000000001</v>
      </c>
      <c r="O2806" t="s">
        <v>57</v>
      </c>
      <c r="P2806" t="s">
        <v>6284</v>
      </c>
      <c r="Q2806">
        <v>8.3620000000000001</v>
      </c>
      <c r="R2806">
        <v>5.9870000000000001</v>
      </c>
      <c r="S2806">
        <v>4814</v>
      </c>
      <c r="T2806">
        <v>1433</v>
      </c>
      <c r="U2806">
        <v>2611</v>
      </c>
      <c r="V2806">
        <v>7892</v>
      </c>
      <c r="W2806">
        <v>152</v>
      </c>
      <c r="X2806">
        <v>24</v>
      </c>
      <c r="Y2806">
        <v>0</v>
      </c>
      <c r="Z2806">
        <v>0</v>
      </c>
      <c r="AA2806">
        <v>0</v>
      </c>
      <c r="AB2806">
        <v>1</v>
      </c>
      <c r="AC2806" t="s">
        <v>567</v>
      </c>
      <c r="AD2806" t="s">
        <v>5921</v>
      </c>
      <c r="AE2806">
        <v>1.56</v>
      </c>
    </row>
    <row r="2807" spans="1:31">
      <c r="A2807" t="s">
        <v>6285</v>
      </c>
      <c r="B2807">
        <v>2012</v>
      </c>
      <c r="C2807" t="s">
        <v>5921</v>
      </c>
      <c r="D2807" t="s">
        <v>523</v>
      </c>
      <c r="E2807" t="s">
        <v>55</v>
      </c>
      <c r="F2807" t="s">
        <v>55</v>
      </c>
      <c r="G2807" t="s">
        <v>55</v>
      </c>
      <c r="H2807" t="s">
        <v>96</v>
      </c>
      <c r="I2807" t="s">
        <v>72</v>
      </c>
      <c r="J2807" t="s">
        <v>55</v>
      </c>
      <c r="K2807">
        <v>10.415391</v>
      </c>
      <c r="L2807">
        <v>2.9218679999999999</v>
      </c>
      <c r="M2807">
        <v>5.4059999999999997</v>
      </c>
      <c r="N2807">
        <v>17.678999999999998</v>
      </c>
      <c r="O2807" t="s">
        <v>57</v>
      </c>
      <c r="P2807" t="s">
        <v>6286</v>
      </c>
      <c r="Q2807">
        <v>7.2640000000000002</v>
      </c>
      <c r="R2807">
        <v>5.0090000000000003</v>
      </c>
      <c r="S2807">
        <v>3522</v>
      </c>
      <c r="T2807">
        <v>1052</v>
      </c>
      <c r="U2807">
        <v>1828</v>
      </c>
      <c r="V2807">
        <v>5978</v>
      </c>
      <c r="W2807">
        <v>116</v>
      </c>
      <c r="X2807">
        <v>17</v>
      </c>
      <c r="Y2807">
        <v>0</v>
      </c>
      <c r="Z2807">
        <v>0</v>
      </c>
      <c r="AA2807">
        <v>0</v>
      </c>
      <c r="AB2807">
        <v>1</v>
      </c>
      <c r="AC2807" t="s">
        <v>249</v>
      </c>
      <c r="AD2807" t="s">
        <v>5921</v>
      </c>
      <c r="AE2807">
        <v>1.05</v>
      </c>
    </row>
    <row r="2808" spans="1:31">
      <c r="A2808" t="s">
        <v>6287</v>
      </c>
      <c r="B2808">
        <v>2012</v>
      </c>
      <c r="C2808" t="s">
        <v>5921</v>
      </c>
      <c r="D2808" t="s">
        <v>523</v>
      </c>
      <c r="E2808" t="s">
        <v>55</v>
      </c>
      <c r="F2808" t="s">
        <v>55</v>
      </c>
      <c r="G2808" t="s">
        <v>55</v>
      </c>
      <c r="H2808" t="s">
        <v>105</v>
      </c>
      <c r="I2808" t="s">
        <v>55</v>
      </c>
      <c r="J2808" t="s">
        <v>55</v>
      </c>
      <c r="K2808">
        <v>12.015985000000001</v>
      </c>
      <c r="L2808">
        <v>3.20844</v>
      </c>
      <c r="M2808">
        <v>6.444</v>
      </c>
      <c r="N2808">
        <v>19.891999999999999</v>
      </c>
      <c r="O2808" t="s">
        <v>57</v>
      </c>
      <c r="P2808" t="s">
        <v>6288</v>
      </c>
      <c r="Q2808">
        <v>7.8760000000000003</v>
      </c>
      <c r="R2808">
        <v>5.5720000000000001</v>
      </c>
      <c r="S2808">
        <v>5970</v>
      </c>
      <c r="T2808">
        <v>1597</v>
      </c>
      <c r="U2808">
        <v>3202</v>
      </c>
      <c r="V2808">
        <v>9884</v>
      </c>
      <c r="W2808">
        <v>209</v>
      </c>
      <c r="X2808">
        <v>26</v>
      </c>
      <c r="Y2808">
        <v>0</v>
      </c>
      <c r="Z2808">
        <v>0</v>
      </c>
      <c r="AA2808">
        <v>0</v>
      </c>
      <c r="AB2808">
        <v>1</v>
      </c>
      <c r="AC2808" t="s">
        <v>59</v>
      </c>
      <c r="AD2808" t="s">
        <v>5921</v>
      </c>
      <c r="AE2808">
        <v>2.0299999999999998</v>
      </c>
    </row>
    <row r="2809" spans="1:31">
      <c r="A2809" t="s">
        <v>6289</v>
      </c>
      <c r="B2809">
        <v>2012</v>
      </c>
      <c r="C2809" t="s">
        <v>5921</v>
      </c>
      <c r="D2809" t="s">
        <v>523</v>
      </c>
      <c r="E2809" t="s">
        <v>55</v>
      </c>
      <c r="F2809" t="s">
        <v>55</v>
      </c>
      <c r="G2809" t="s">
        <v>55</v>
      </c>
      <c r="H2809" t="s">
        <v>105</v>
      </c>
      <c r="I2809" t="s">
        <v>61</v>
      </c>
      <c r="J2809" t="s">
        <v>55</v>
      </c>
      <c r="K2809">
        <v>15.337262000000001</v>
      </c>
      <c r="L2809">
        <v>5.0968049999999998</v>
      </c>
      <c r="M2809">
        <v>6.742</v>
      </c>
      <c r="N2809">
        <v>28.271000000000001</v>
      </c>
      <c r="O2809" t="s">
        <v>57</v>
      </c>
      <c r="P2809" t="s">
        <v>6290</v>
      </c>
      <c r="Q2809">
        <v>12.933999999999999</v>
      </c>
      <c r="R2809">
        <v>8.5950000000000006</v>
      </c>
      <c r="S2809">
        <v>3945</v>
      </c>
      <c r="T2809">
        <v>1418</v>
      </c>
      <c r="U2809">
        <v>1734</v>
      </c>
      <c r="V2809">
        <v>7272</v>
      </c>
      <c r="W2809">
        <v>126</v>
      </c>
      <c r="X2809">
        <v>15</v>
      </c>
      <c r="Y2809">
        <v>0</v>
      </c>
      <c r="Z2809">
        <v>0</v>
      </c>
      <c r="AA2809">
        <v>0</v>
      </c>
      <c r="AB2809">
        <v>1</v>
      </c>
      <c r="AC2809" t="s">
        <v>63</v>
      </c>
      <c r="AD2809" t="s">
        <v>5921</v>
      </c>
      <c r="AE2809">
        <v>2.5</v>
      </c>
    </row>
    <row r="2810" spans="1:31">
      <c r="A2810" t="s">
        <v>6291</v>
      </c>
      <c r="B2810">
        <v>2012</v>
      </c>
      <c r="C2810" t="s">
        <v>5921</v>
      </c>
      <c r="D2810" t="s">
        <v>523</v>
      </c>
      <c r="E2810" t="s">
        <v>55</v>
      </c>
      <c r="F2810" t="s">
        <v>55</v>
      </c>
      <c r="G2810" t="s">
        <v>55</v>
      </c>
      <c r="H2810" t="s">
        <v>105</v>
      </c>
      <c r="I2810" t="s">
        <v>72</v>
      </c>
      <c r="J2810" t="s">
        <v>55</v>
      </c>
      <c r="K2810">
        <v>8.4509460000000001</v>
      </c>
      <c r="L2810">
        <v>2.9167320000000001</v>
      </c>
      <c r="M2810">
        <v>3.6669999999999998</v>
      </c>
      <c r="N2810">
        <v>16.109000000000002</v>
      </c>
      <c r="O2810" t="s">
        <v>57</v>
      </c>
      <c r="P2810" t="s">
        <v>6292</v>
      </c>
      <c r="Q2810">
        <v>7.6580000000000004</v>
      </c>
      <c r="R2810">
        <v>4.7839999999999998</v>
      </c>
      <c r="S2810">
        <v>2025</v>
      </c>
      <c r="T2810">
        <v>669</v>
      </c>
      <c r="U2810">
        <v>879</v>
      </c>
      <c r="V2810">
        <v>3860</v>
      </c>
      <c r="W2810">
        <v>83</v>
      </c>
      <c r="X2810">
        <v>11</v>
      </c>
      <c r="Y2810">
        <v>0</v>
      </c>
      <c r="Z2810">
        <v>0</v>
      </c>
      <c r="AA2810">
        <v>0</v>
      </c>
      <c r="AB2810">
        <v>1</v>
      </c>
      <c r="AC2810" t="s">
        <v>456</v>
      </c>
      <c r="AD2810" t="s">
        <v>5921</v>
      </c>
      <c r="AE2810">
        <v>0.9</v>
      </c>
    </row>
    <row r="2811" spans="1:31">
      <c r="A2811" t="s">
        <v>6293</v>
      </c>
      <c r="B2811">
        <v>2012</v>
      </c>
      <c r="C2811" t="s">
        <v>5921</v>
      </c>
      <c r="D2811" t="s">
        <v>523</v>
      </c>
      <c r="E2811" t="s">
        <v>55</v>
      </c>
      <c r="F2811" t="s">
        <v>55</v>
      </c>
      <c r="G2811" t="s">
        <v>55</v>
      </c>
      <c r="H2811" t="s">
        <v>115</v>
      </c>
      <c r="I2811" t="s">
        <v>55</v>
      </c>
      <c r="J2811" t="s">
        <v>55</v>
      </c>
      <c r="K2811">
        <v>12.083080000000001</v>
      </c>
      <c r="L2811">
        <v>4.4635170000000004</v>
      </c>
      <c r="M2811">
        <v>4.7939999999999996</v>
      </c>
      <c r="N2811">
        <v>23.852</v>
      </c>
      <c r="O2811" t="s">
        <v>57</v>
      </c>
      <c r="P2811" t="s">
        <v>6294</v>
      </c>
      <c r="Q2811">
        <v>11.769</v>
      </c>
      <c r="R2811">
        <v>7.2889999999999997</v>
      </c>
      <c r="S2811">
        <v>2481</v>
      </c>
      <c r="T2811">
        <v>911</v>
      </c>
      <c r="U2811">
        <v>985</v>
      </c>
      <c r="V2811">
        <v>4898</v>
      </c>
      <c r="W2811">
        <v>105</v>
      </c>
      <c r="X2811">
        <v>11</v>
      </c>
      <c r="Y2811">
        <v>0</v>
      </c>
      <c r="Z2811">
        <v>0</v>
      </c>
      <c r="AA2811">
        <v>0</v>
      </c>
      <c r="AB2811">
        <v>1</v>
      </c>
      <c r="AC2811" t="s">
        <v>236</v>
      </c>
      <c r="AD2811" t="s">
        <v>5921</v>
      </c>
      <c r="AE2811">
        <v>1.95</v>
      </c>
    </row>
    <row r="2812" spans="1:31">
      <c r="A2812" t="s">
        <v>6295</v>
      </c>
      <c r="B2812">
        <v>2012</v>
      </c>
      <c r="C2812" t="s">
        <v>5921</v>
      </c>
      <c r="D2812" t="s">
        <v>523</v>
      </c>
      <c r="E2812" t="s">
        <v>55</v>
      </c>
      <c r="F2812" t="s">
        <v>55</v>
      </c>
      <c r="G2812" t="s">
        <v>55</v>
      </c>
      <c r="H2812" t="s">
        <v>115</v>
      </c>
      <c r="I2812" t="s">
        <v>61</v>
      </c>
      <c r="J2812" t="s">
        <v>55</v>
      </c>
      <c r="K2812">
        <v>9.9319810000000004</v>
      </c>
      <c r="L2812">
        <v>4.4130849999999997</v>
      </c>
      <c r="M2812">
        <v>3.1280000000000001</v>
      </c>
      <c r="N2812">
        <v>22.256</v>
      </c>
      <c r="O2812" t="s">
        <v>57</v>
      </c>
      <c r="P2812" t="s">
        <v>6296</v>
      </c>
      <c r="Q2812">
        <v>12.324</v>
      </c>
      <c r="R2812">
        <v>6.8040000000000003</v>
      </c>
      <c r="S2812">
        <v>983</v>
      </c>
      <c r="T2812">
        <v>441</v>
      </c>
      <c r="U2812">
        <v>309</v>
      </c>
      <c r="V2812">
        <v>2202</v>
      </c>
      <c r="W2812">
        <v>58</v>
      </c>
      <c r="X2812">
        <v>7</v>
      </c>
      <c r="Y2812">
        <v>0</v>
      </c>
      <c r="Z2812">
        <v>0</v>
      </c>
      <c r="AA2812">
        <v>0</v>
      </c>
      <c r="AB2812">
        <v>1</v>
      </c>
      <c r="AC2812" t="s">
        <v>3377</v>
      </c>
      <c r="AD2812" t="s">
        <v>5921</v>
      </c>
      <c r="AE2812">
        <v>1.24</v>
      </c>
    </row>
    <row r="2813" spans="1:31">
      <c r="A2813" t="s">
        <v>6297</v>
      </c>
      <c r="B2813">
        <v>2012</v>
      </c>
      <c r="C2813" t="s">
        <v>5921</v>
      </c>
      <c r="D2813" t="s">
        <v>523</v>
      </c>
      <c r="E2813" t="s">
        <v>55</v>
      </c>
      <c r="F2813" t="s">
        <v>55</v>
      </c>
      <c r="G2813" t="s">
        <v>55</v>
      </c>
      <c r="H2813" t="s">
        <v>115</v>
      </c>
      <c r="I2813" t="s">
        <v>72</v>
      </c>
      <c r="J2813" t="s">
        <v>55</v>
      </c>
      <c r="K2813">
        <v>14.082565000000001</v>
      </c>
      <c r="L2813">
        <v>7.7908179999999998</v>
      </c>
      <c r="M2813">
        <v>2.8570000000000002</v>
      </c>
      <c r="N2813">
        <v>36.53</v>
      </c>
      <c r="O2813" t="s">
        <v>57</v>
      </c>
      <c r="P2813" t="s">
        <v>6298</v>
      </c>
      <c r="Q2813">
        <v>22.448</v>
      </c>
      <c r="R2813">
        <v>11.226000000000001</v>
      </c>
      <c r="S2813">
        <v>1499</v>
      </c>
      <c r="T2813">
        <v>830</v>
      </c>
      <c r="U2813">
        <v>304</v>
      </c>
      <c r="V2813">
        <v>3888</v>
      </c>
      <c r="W2813">
        <v>47</v>
      </c>
      <c r="X2813">
        <v>4</v>
      </c>
      <c r="Y2813">
        <v>0</v>
      </c>
      <c r="Z2813">
        <v>0</v>
      </c>
      <c r="AA2813">
        <v>0</v>
      </c>
      <c r="AB2813">
        <v>1</v>
      </c>
      <c r="AC2813" t="s">
        <v>3360</v>
      </c>
      <c r="AD2813" t="s">
        <v>5921</v>
      </c>
      <c r="AE2813">
        <v>2.31</v>
      </c>
    </row>
    <row r="2814" spans="1:31">
      <c r="A2814" t="s">
        <v>6299</v>
      </c>
      <c r="B2814">
        <v>2012</v>
      </c>
      <c r="C2814" t="s">
        <v>5921</v>
      </c>
      <c r="D2814" t="s">
        <v>523</v>
      </c>
      <c r="E2814" t="s">
        <v>55</v>
      </c>
      <c r="F2814" t="s">
        <v>55</v>
      </c>
      <c r="G2814" t="s">
        <v>55</v>
      </c>
      <c r="H2814" t="s">
        <v>125</v>
      </c>
      <c r="I2814" t="s">
        <v>55</v>
      </c>
      <c r="J2814" t="s">
        <v>55</v>
      </c>
      <c r="K2814">
        <v>8.5475259999999995</v>
      </c>
      <c r="L2814">
        <v>4.1336940000000002</v>
      </c>
      <c r="M2814">
        <v>2.3690000000000002</v>
      </c>
      <c r="N2814">
        <v>20.498999999999999</v>
      </c>
      <c r="O2814" t="s">
        <v>57</v>
      </c>
      <c r="P2814" t="s">
        <v>6300</v>
      </c>
      <c r="Q2814">
        <v>11.951000000000001</v>
      </c>
      <c r="R2814">
        <v>6.1790000000000003</v>
      </c>
      <c r="S2814">
        <v>745</v>
      </c>
      <c r="T2814">
        <v>362</v>
      </c>
      <c r="U2814">
        <v>207</v>
      </c>
      <c r="V2814">
        <v>1787</v>
      </c>
      <c r="W2814">
        <v>56</v>
      </c>
      <c r="X2814">
        <v>5</v>
      </c>
      <c r="Y2814">
        <v>0</v>
      </c>
      <c r="Z2814">
        <v>0</v>
      </c>
      <c r="AA2814">
        <v>0</v>
      </c>
      <c r="AB2814">
        <v>1</v>
      </c>
      <c r="AC2814" t="s">
        <v>3377</v>
      </c>
      <c r="AD2814" t="s">
        <v>5921</v>
      </c>
      <c r="AE2814">
        <v>1.2</v>
      </c>
    </row>
    <row r="2815" spans="1:31">
      <c r="A2815" t="s">
        <v>6301</v>
      </c>
      <c r="B2815">
        <v>2012</v>
      </c>
      <c r="C2815" t="s">
        <v>5921</v>
      </c>
      <c r="D2815" t="s">
        <v>523</v>
      </c>
      <c r="E2815" t="s">
        <v>55</v>
      </c>
      <c r="F2815" t="s">
        <v>55</v>
      </c>
      <c r="G2815" t="s">
        <v>55</v>
      </c>
      <c r="H2815" t="s">
        <v>125</v>
      </c>
      <c r="I2815" t="s">
        <v>61</v>
      </c>
      <c r="J2815" t="s">
        <v>55</v>
      </c>
      <c r="K2815">
        <v>7.5704229999999999</v>
      </c>
      <c r="L2815">
        <v>5.5726110000000002</v>
      </c>
      <c r="M2815">
        <v>0.752</v>
      </c>
      <c r="N2815">
        <v>26.361999999999998</v>
      </c>
      <c r="O2815" t="s">
        <v>57</v>
      </c>
      <c r="P2815" t="s">
        <v>6302</v>
      </c>
      <c r="Q2815">
        <v>18.792000000000002</v>
      </c>
      <c r="R2815">
        <v>6.8179999999999996</v>
      </c>
      <c r="S2815">
        <v>357</v>
      </c>
      <c r="T2815">
        <v>257</v>
      </c>
      <c r="U2815">
        <v>35</v>
      </c>
      <c r="V2815">
        <v>1243</v>
      </c>
      <c r="W2815">
        <v>31</v>
      </c>
      <c r="X2815">
        <v>2</v>
      </c>
      <c r="Y2815">
        <v>0</v>
      </c>
      <c r="Z2815">
        <v>0</v>
      </c>
      <c r="AA2815">
        <v>0</v>
      </c>
      <c r="AB2815">
        <v>1</v>
      </c>
      <c r="AC2815" t="s">
        <v>3394</v>
      </c>
      <c r="AD2815" t="s">
        <v>5921</v>
      </c>
      <c r="AE2815">
        <v>1.33</v>
      </c>
    </row>
    <row r="2816" spans="1:31">
      <c r="A2816" t="s">
        <v>6303</v>
      </c>
      <c r="B2816">
        <v>2012</v>
      </c>
      <c r="C2816" t="s">
        <v>5921</v>
      </c>
      <c r="D2816" t="s">
        <v>523</v>
      </c>
      <c r="E2816" t="s">
        <v>55</v>
      </c>
      <c r="F2816" t="s">
        <v>55</v>
      </c>
      <c r="G2816" t="s">
        <v>55</v>
      </c>
      <c r="H2816" t="s">
        <v>55</v>
      </c>
      <c r="I2816" t="s">
        <v>55</v>
      </c>
      <c r="J2816" t="s">
        <v>55</v>
      </c>
      <c r="K2816">
        <v>12.408754999999999</v>
      </c>
      <c r="L2816">
        <v>1.082352</v>
      </c>
      <c r="M2816">
        <v>10.356</v>
      </c>
      <c r="N2816">
        <v>14.702999999999999</v>
      </c>
      <c r="O2816" t="s">
        <v>57</v>
      </c>
      <c r="P2816" t="s">
        <v>6304</v>
      </c>
      <c r="Q2816">
        <v>2.294</v>
      </c>
      <c r="R2816">
        <v>2.052</v>
      </c>
      <c r="S2816">
        <v>40525</v>
      </c>
      <c r="T2816">
        <v>3895</v>
      </c>
      <c r="U2816">
        <v>33822</v>
      </c>
      <c r="V2816">
        <v>48018</v>
      </c>
      <c r="W2816">
        <v>1248</v>
      </c>
      <c r="X2816">
        <v>176</v>
      </c>
      <c r="Y2816">
        <v>0</v>
      </c>
      <c r="Z2816">
        <v>0</v>
      </c>
      <c r="AA2816">
        <v>0</v>
      </c>
      <c r="AB2816">
        <v>1</v>
      </c>
      <c r="AC2816" t="s">
        <v>78</v>
      </c>
      <c r="AD2816" t="s">
        <v>5921</v>
      </c>
      <c r="AE2816">
        <v>1.34</v>
      </c>
    </row>
    <row r="2817" spans="1:31">
      <c r="A2817" t="s">
        <v>6305</v>
      </c>
      <c r="B2817">
        <v>2012</v>
      </c>
      <c r="C2817" t="s">
        <v>5921</v>
      </c>
      <c r="D2817" t="s">
        <v>523</v>
      </c>
      <c r="E2817" t="s">
        <v>55</v>
      </c>
      <c r="F2817" t="s">
        <v>55</v>
      </c>
      <c r="G2817" t="s">
        <v>55</v>
      </c>
      <c r="H2817" t="s">
        <v>55</v>
      </c>
      <c r="I2817" t="s">
        <v>55</v>
      </c>
      <c r="J2817" t="s">
        <v>137</v>
      </c>
      <c r="K2817">
        <v>4.9345290000000004</v>
      </c>
      <c r="L2817">
        <v>2.0014059999999998</v>
      </c>
      <c r="M2817">
        <v>1.8</v>
      </c>
      <c r="N2817">
        <v>10.534000000000001</v>
      </c>
      <c r="O2817" t="s">
        <v>57</v>
      </c>
      <c r="P2817" t="s">
        <v>6306</v>
      </c>
      <c r="Q2817">
        <v>5.6</v>
      </c>
      <c r="R2817">
        <v>3.1349999999999998</v>
      </c>
      <c r="S2817">
        <v>2374</v>
      </c>
      <c r="T2817">
        <v>935</v>
      </c>
      <c r="U2817">
        <v>866</v>
      </c>
      <c r="V2817">
        <v>5068</v>
      </c>
      <c r="W2817">
        <v>106</v>
      </c>
      <c r="X2817">
        <v>9</v>
      </c>
      <c r="Y2817">
        <v>0</v>
      </c>
      <c r="Z2817">
        <v>0</v>
      </c>
      <c r="AA2817">
        <v>0</v>
      </c>
      <c r="AB2817">
        <v>1</v>
      </c>
      <c r="AC2817" t="s">
        <v>236</v>
      </c>
      <c r="AD2817" t="s">
        <v>5921</v>
      </c>
      <c r="AE2817">
        <v>0.9</v>
      </c>
    </row>
    <row r="2818" spans="1:31">
      <c r="A2818" t="s">
        <v>6307</v>
      </c>
      <c r="B2818">
        <v>2012</v>
      </c>
      <c r="C2818" t="s">
        <v>5921</v>
      </c>
      <c r="D2818" t="s">
        <v>523</v>
      </c>
      <c r="E2818" t="s">
        <v>55</v>
      </c>
      <c r="F2818" t="s">
        <v>55</v>
      </c>
      <c r="G2818" t="s">
        <v>55</v>
      </c>
      <c r="H2818" t="s">
        <v>55</v>
      </c>
      <c r="I2818" t="s">
        <v>55</v>
      </c>
      <c r="J2818" t="s">
        <v>141</v>
      </c>
      <c r="K2818">
        <v>8.3551959999999994</v>
      </c>
      <c r="L2818">
        <v>2.2331650000000001</v>
      </c>
      <c r="M2818">
        <v>4.5119999999999996</v>
      </c>
      <c r="N2818">
        <v>13.888999999999999</v>
      </c>
      <c r="O2818" t="s">
        <v>57</v>
      </c>
      <c r="P2818" t="s">
        <v>6308</v>
      </c>
      <c r="Q2818">
        <v>5.5339999999999998</v>
      </c>
      <c r="R2818">
        <v>3.8439999999999999</v>
      </c>
      <c r="S2818">
        <v>4958</v>
      </c>
      <c r="T2818">
        <v>1433</v>
      </c>
      <c r="U2818">
        <v>2677</v>
      </c>
      <c r="V2818">
        <v>8242</v>
      </c>
      <c r="W2818">
        <v>175</v>
      </c>
      <c r="X2818">
        <v>20</v>
      </c>
      <c r="Y2818">
        <v>0</v>
      </c>
      <c r="Z2818">
        <v>0</v>
      </c>
      <c r="AA2818">
        <v>0</v>
      </c>
      <c r="AB2818">
        <v>1</v>
      </c>
      <c r="AC2818" t="s">
        <v>567</v>
      </c>
      <c r="AD2818" t="s">
        <v>5921</v>
      </c>
      <c r="AE2818">
        <v>1.1299999999999999</v>
      </c>
    </row>
    <row r="2819" spans="1:31">
      <c r="A2819" t="s">
        <v>6309</v>
      </c>
      <c r="B2819">
        <v>2012</v>
      </c>
      <c r="C2819" t="s">
        <v>5921</v>
      </c>
      <c r="D2819" t="s">
        <v>523</v>
      </c>
      <c r="E2819" t="s">
        <v>55</v>
      </c>
      <c r="F2819" t="s">
        <v>55</v>
      </c>
      <c r="G2819" t="s">
        <v>55</v>
      </c>
      <c r="H2819" t="s">
        <v>55</v>
      </c>
      <c r="I2819" t="s">
        <v>55</v>
      </c>
      <c r="J2819" t="s">
        <v>145</v>
      </c>
      <c r="K2819">
        <v>14.653105</v>
      </c>
      <c r="L2819">
        <v>3.1756030000000002</v>
      </c>
      <c r="M2819">
        <v>8.9580000000000002</v>
      </c>
      <c r="N2819">
        <v>22.105</v>
      </c>
      <c r="O2819" t="s">
        <v>57</v>
      </c>
      <c r="P2819" t="s">
        <v>6310</v>
      </c>
      <c r="Q2819">
        <v>7.4509999999999996</v>
      </c>
      <c r="R2819">
        <v>5.6950000000000003</v>
      </c>
      <c r="S2819">
        <v>9720</v>
      </c>
      <c r="T2819">
        <v>2063</v>
      </c>
      <c r="U2819">
        <v>5942</v>
      </c>
      <c r="V2819">
        <v>14662</v>
      </c>
      <c r="W2819">
        <v>216</v>
      </c>
      <c r="X2819">
        <v>33</v>
      </c>
      <c r="Y2819">
        <v>0</v>
      </c>
      <c r="Z2819">
        <v>0</v>
      </c>
      <c r="AA2819">
        <v>0</v>
      </c>
      <c r="AB2819">
        <v>1</v>
      </c>
      <c r="AC2819" t="s">
        <v>1099</v>
      </c>
      <c r="AD2819" t="s">
        <v>5921</v>
      </c>
      <c r="AE2819">
        <v>1.73</v>
      </c>
    </row>
    <row r="2820" spans="1:31">
      <c r="A2820" t="s">
        <v>6311</v>
      </c>
      <c r="B2820">
        <v>2012</v>
      </c>
      <c r="C2820" t="s">
        <v>5921</v>
      </c>
      <c r="D2820" t="s">
        <v>523</v>
      </c>
      <c r="E2820" t="s">
        <v>55</v>
      </c>
      <c r="F2820" t="s">
        <v>55</v>
      </c>
      <c r="G2820" t="s">
        <v>55</v>
      </c>
      <c r="H2820" t="s">
        <v>55</v>
      </c>
      <c r="I2820" t="s">
        <v>55</v>
      </c>
      <c r="J2820" t="s">
        <v>149</v>
      </c>
      <c r="K2820">
        <v>14.197134999999999</v>
      </c>
      <c r="L2820">
        <v>3.430755</v>
      </c>
      <c r="M2820">
        <v>8.1219999999999999</v>
      </c>
      <c r="N2820">
        <v>22.419</v>
      </c>
      <c r="O2820" t="s">
        <v>57</v>
      </c>
      <c r="P2820" t="s">
        <v>6312</v>
      </c>
      <c r="Q2820">
        <v>8.2219999999999995</v>
      </c>
      <c r="R2820">
        <v>6.0750000000000002</v>
      </c>
      <c r="S2820">
        <v>10777</v>
      </c>
      <c r="T2820">
        <v>2715</v>
      </c>
      <c r="U2820">
        <v>6165</v>
      </c>
      <c r="V2820">
        <v>17017</v>
      </c>
      <c r="W2820">
        <v>351</v>
      </c>
      <c r="X2820">
        <v>48</v>
      </c>
      <c r="Y2820">
        <v>0</v>
      </c>
      <c r="Z2820">
        <v>0</v>
      </c>
      <c r="AA2820">
        <v>0</v>
      </c>
      <c r="AB2820">
        <v>1</v>
      </c>
      <c r="AC2820" t="s">
        <v>4596</v>
      </c>
      <c r="AD2820" t="s">
        <v>5921</v>
      </c>
      <c r="AE2820">
        <v>3.38</v>
      </c>
    </row>
    <row r="2821" spans="1:31">
      <c r="A2821" t="s">
        <v>6313</v>
      </c>
      <c r="B2821">
        <v>2012</v>
      </c>
      <c r="C2821" t="s">
        <v>5921</v>
      </c>
      <c r="D2821" t="s">
        <v>523</v>
      </c>
      <c r="E2821" t="s">
        <v>55</v>
      </c>
      <c r="F2821" t="s">
        <v>55</v>
      </c>
      <c r="G2821" t="s">
        <v>55</v>
      </c>
      <c r="H2821" t="s">
        <v>55</v>
      </c>
      <c r="I2821" t="s">
        <v>55</v>
      </c>
      <c r="J2821" t="s">
        <v>153</v>
      </c>
      <c r="K2821">
        <v>16.512051</v>
      </c>
      <c r="L2821">
        <v>2.4696020000000001</v>
      </c>
      <c r="M2821">
        <v>11.925000000000001</v>
      </c>
      <c r="N2821">
        <v>22</v>
      </c>
      <c r="O2821" t="s">
        <v>57</v>
      </c>
      <c r="P2821" t="s">
        <v>6314</v>
      </c>
      <c r="Q2821">
        <v>5.4880000000000004</v>
      </c>
      <c r="R2821">
        <v>4.5880000000000001</v>
      </c>
      <c r="S2821">
        <v>12697</v>
      </c>
      <c r="T2821">
        <v>2022</v>
      </c>
      <c r="U2821">
        <v>9170</v>
      </c>
      <c r="V2821">
        <v>16917</v>
      </c>
      <c r="W2821">
        <v>400</v>
      </c>
      <c r="X2821">
        <v>66</v>
      </c>
      <c r="Y2821">
        <v>0</v>
      </c>
      <c r="Z2821">
        <v>0</v>
      </c>
      <c r="AA2821">
        <v>0</v>
      </c>
      <c r="AB2821">
        <v>1</v>
      </c>
      <c r="AC2821" t="s">
        <v>676</v>
      </c>
      <c r="AD2821" t="s">
        <v>5921</v>
      </c>
      <c r="AE2821">
        <v>1.77</v>
      </c>
    </row>
    <row r="2822" spans="1:31">
      <c r="A2822" t="s">
        <v>6315</v>
      </c>
      <c r="B2822">
        <v>2012</v>
      </c>
      <c r="C2822" t="s">
        <v>5921</v>
      </c>
      <c r="D2822" t="s">
        <v>523</v>
      </c>
      <c r="E2822" t="s">
        <v>55</v>
      </c>
      <c r="F2822" t="s">
        <v>55</v>
      </c>
      <c r="G2822" t="s">
        <v>55</v>
      </c>
      <c r="H2822" t="s">
        <v>55</v>
      </c>
      <c r="I2822" t="s">
        <v>61</v>
      </c>
      <c r="J2822" t="s">
        <v>55</v>
      </c>
      <c r="K2822">
        <v>15.110597</v>
      </c>
      <c r="L2822">
        <v>1.8838410000000001</v>
      </c>
      <c r="M2822">
        <v>11.581</v>
      </c>
      <c r="N2822">
        <v>19.222999999999999</v>
      </c>
      <c r="O2822" t="s">
        <v>57</v>
      </c>
      <c r="P2822" t="s">
        <v>6316</v>
      </c>
      <c r="Q2822">
        <v>4.1120000000000001</v>
      </c>
      <c r="R2822">
        <v>3.5289999999999999</v>
      </c>
      <c r="S2822">
        <v>24151</v>
      </c>
      <c r="T2822">
        <v>3469</v>
      </c>
      <c r="U2822">
        <v>18510</v>
      </c>
      <c r="V2822">
        <v>30723</v>
      </c>
      <c r="W2822">
        <v>711</v>
      </c>
      <c r="X2822">
        <v>105</v>
      </c>
      <c r="Y2822">
        <v>0</v>
      </c>
      <c r="Z2822">
        <v>0</v>
      </c>
      <c r="AA2822">
        <v>0</v>
      </c>
      <c r="AB2822">
        <v>1</v>
      </c>
      <c r="AC2822" t="s">
        <v>578</v>
      </c>
      <c r="AD2822" t="s">
        <v>5921</v>
      </c>
      <c r="AE2822">
        <v>1.96</v>
      </c>
    </row>
    <row r="2823" spans="1:31">
      <c r="A2823" t="s">
        <v>6317</v>
      </c>
      <c r="B2823">
        <v>2012</v>
      </c>
      <c r="C2823" t="s">
        <v>5921</v>
      </c>
      <c r="D2823" t="s">
        <v>523</v>
      </c>
      <c r="E2823" t="s">
        <v>55</v>
      </c>
      <c r="F2823" t="s">
        <v>55</v>
      </c>
      <c r="G2823" t="s">
        <v>55</v>
      </c>
      <c r="H2823" t="s">
        <v>55</v>
      </c>
      <c r="I2823" t="s">
        <v>61</v>
      </c>
      <c r="J2823" t="s">
        <v>137</v>
      </c>
      <c r="K2823">
        <v>5.9073570000000002</v>
      </c>
      <c r="L2823">
        <v>2.8306749999999998</v>
      </c>
      <c r="M2823">
        <v>1.69</v>
      </c>
      <c r="N2823">
        <v>14.206</v>
      </c>
      <c r="O2823" t="s">
        <v>57</v>
      </c>
      <c r="P2823" t="s">
        <v>6318</v>
      </c>
      <c r="Q2823">
        <v>8.2989999999999995</v>
      </c>
      <c r="R2823">
        <v>4.2169999999999996</v>
      </c>
      <c r="S2823">
        <v>1296</v>
      </c>
      <c r="T2823">
        <v>614</v>
      </c>
      <c r="U2823">
        <v>371</v>
      </c>
      <c r="V2823">
        <v>3116</v>
      </c>
      <c r="W2823">
        <v>60</v>
      </c>
      <c r="X2823">
        <v>6</v>
      </c>
      <c r="Y2823">
        <v>0</v>
      </c>
      <c r="Z2823">
        <v>0</v>
      </c>
      <c r="AA2823">
        <v>0</v>
      </c>
      <c r="AB2823">
        <v>1</v>
      </c>
      <c r="AC2823" t="s">
        <v>3355</v>
      </c>
      <c r="AD2823" t="s">
        <v>5921</v>
      </c>
      <c r="AE2823">
        <v>0.85</v>
      </c>
    </row>
    <row r="2824" spans="1:31">
      <c r="A2824" t="s">
        <v>6319</v>
      </c>
      <c r="B2824">
        <v>2012</v>
      </c>
      <c r="C2824" t="s">
        <v>5921</v>
      </c>
      <c r="D2824" t="s">
        <v>523</v>
      </c>
      <c r="E2824" t="s">
        <v>55</v>
      </c>
      <c r="F2824" t="s">
        <v>55</v>
      </c>
      <c r="G2824" t="s">
        <v>55</v>
      </c>
      <c r="H2824" t="s">
        <v>55</v>
      </c>
      <c r="I2824" t="s">
        <v>61</v>
      </c>
      <c r="J2824" t="s">
        <v>141</v>
      </c>
      <c r="K2824">
        <v>8.4794239999999999</v>
      </c>
      <c r="L2824">
        <v>3.1864680000000001</v>
      </c>
      <c r="M2824">
        <v>3.347</v>
      </c>
      <c r="N2824">
        <v>17.052</v>
      </c>
      <c r="O2824" t="s">
        <v>57</v>
      </c>
      <c r="P2824" t="s">
        <v>6320</v>
      </c>
      <c r="Q2824">
        <v>8.5730000000000004</v>
      </c>
      <c r="R2824">
        <v>5.1319999999999997</v>
      </c>
      <c r="S2824">
        <v>2475</v>
      </c>
      <c r="T2824">
        <v>1013</v>
      </c>
      <c r="U2824">
        <v>977</v>
      </c>
      <c r="V2824">
        <v>4977</v>
      </c>
      <c r="W2824">
        <v>98</v>
      </c>
      <c r="X2824">
        <v>10</v>
      </c>
      <c r="Y2824">
        <v>0</v>
      </c>
      <c r="Z2824">
        <v>0</v>
      </c>
      <c r="AA2824">
        <v>0</v>
      </c>
      <c r="AB2824">
        <v>1</v>
      </c>
      <c r="AC2824" t="s">
        <v>236</v>
      </c>
      <c r="AD2824" t="s">
        <v>5921</v>
      </c>
      <c r="AE2824">
        <v>1.27</v>
      </c>
    </row>
    <row r="2825" spans="1:31">
      <c r="A2825" t="s">
        <v>6321</v>
      </c>
      <c r="B2825">
        <v>2012</v>
      </c>
      <c r="C2825" t="s">
        <v>5921</v>
      </c>
      <c r="D2825" t="s">
        <v>523</v>
      </c>
      <c r="E2825" t="s">
        <v>55</v>
      </c>
      <c r="F2825" t="s">
        <v>55</v>
      </c>
      <c r="G2825" t="s">
        <v>55</v>
      </c>
      <c r="H2825" t="s">
        <v>55</v>
      </c>
      <c r="I2825" t="s">
        <v>61</v>
      </c>
      <c r="J2825" t="s">
        <v>145</v>
      </c>
      <c r="K2825">
        <v>24.686865999999998</v>
      </c>
      <c r="L2825">
        <v>5.1537329999999999</v>
      </c>
      <c r="M2825">
        <v>15.195</v>
      </c>
      <c r="N2825">
        <v>36.392000000000003</v>
      </c>
      <c r="O2825" t="s">
        <v>57</v>
      </c>
      <c r="P2825" t="s">
        <v>6322</v>
      </c>
      <c r="Q2825">
        <v>11.706</v>
      </c>
      <c r="R2825">
        <v>9.4920000000000009</v>
      </c>
      <c r="S2825">
        <v>7742</v>
      </c>
      <c r="T2825">
        <v>1925</v>
      </c>
      <c r="U2825">
        <v>4765</v>
      </c>
      <c r="V2825">
        <v>11413</v>
      </c>
      <c r="W2825">
        <v>119</v>
      </c>
      <c r="X2825">
        <v>26</v>
      </c>
      <c r="Y2825">
        <v>0</v>
      </c>
      <c r="Z2825">
        <v>0</v>
      </c>
      <c r="AA2825">
        <v>0</v>
      </c>
      <c r="AB2825">
        <v>1</v>
      </c>
      <c r="AC2825" t="s">
        <v>314</v>
      </c>
      <c r="AD2825" t="s">
        <v>5921</v>
      </c>
      <c r="AE2825">
        <v>1.69</v>
      </c>
    </row>
    <row r="2826" spans="1:31">
      <c r="A2826" t="s">
        <v>6323</v>
      </c>
      <c r="B2826">
        <v>2012</v>
      </c>
      <c r="C2826" t="s">
        <v>5921</v>
      </c>
      <c r="D2826" t="s">
        <v>523</v>
      </c>
      <c r="E2826" t="s">
        <v>55</v>
      </c>
      <c r="F2826" t="s">
        <v>55</v>
      </c>
      <c r="G2826" t="s">
        <v>55</v>
      </c>
      <c r="H2826" t="s">
        <v>55</v>
      </c>
      <c r="I2826" t="s">
        <v>61</v>
      </c>
      <c r="J2826" t="s">
        <v>149</v>
      </c>
      <c r="K2826">
        <v>18.198969000000002</v>
      </c>
      <c r="L2826">
        <v>6.1107670000000001</v>
      </c>
      <c r="M2826">
        <v>7.8170000000000002</v>
      </c>
      <c r="N2826">
        <v>33.572000000000003</v>
      </c>
      <c r="O2826" t="s">
        <v>57</v>
      </c>
      <c r="P2826" t="s">
        <v>6324</v>
      </c>
      <c r="Q2826">
        <v>15.372999999999999</v>
      </c>
      <c r="R2826">
        <v>10.382</v>
      </c>
      <c r="S2826">
        <v>6753</v>
      </c>
      <c r="T2826">
        <v>2500</v>
      </c>
      <c r="U2826">
        <v>2901</v>
      </c>
      <c r="V2826">
        <v>12457</v>
      </c>
      <c r="W2826">
        <v>197</v>
      </c>
      <c r="X2826">
        <v>30</v>
      </c>
      <c r="Y2826">
        <v>0</v>
      </c>
      <c r="Z2826">
        <v>0</v>
      </c>
      <c r="AA2826">
        <v>0</v>
      </c>
      <c r="AB2826">
        <v>1</v>
      </c>
      <c r="AC2826" t="s">
        <v>4281</v>
      </c>
      <c r="AD2826" t="s">
        <v>5921</v>
      </c>
      <c r="AE2826">
        <v>4.92</v>
      </c>
    </row>
    <row r="2827" spans="1:31">
      <c r="A2827" t="s">
        <v>6325</v>
      </c>
      <c r="B2827">
        <v>2012</v>
      </c>
      <c r="C2827" t="s">
        <v>5921</v>
      </c>
      <c r="D2827" t="s">
        <v>523</v>
      </c>
      <c r="E2827" t="s">
        <v>55</v>
      </c>
      <c r="F2827" t="s">
        <v>55</v>
      </c>
      <c r="G2827" t="s">
        <v>55</v>
      </c>
      <c r="H2827" t="s">
        <v>55</v>
      </c>
      <c r="I2827" t="s">
        <v>61</v>
      </c>
      <c r="J2827" t="s">
        <v>153</v>
      </c>
      <c r="K2827">
        <v>14.626003000000001</v>
      </c>
      <c r="L2827">
        <v>3.5104890000000002</v>
      </c>
      <c r="M2827">
        <v>8.4019999999999992</v>
      </c>
      <c r="N2827">
        <v>23.012</v>
      </c>
      <c r="O2827" t="s">
        <v>57</v>
      </c>
      <c r="P2827" t="s">
        <v>6326</v>
      </c>
      <c r="Q2827">
        <v>8.3859999999999992</v>
      </c>
      <c r="R2827">
        <v>6.2240000000000002</v>
      </c>
      <c r="S2827">
        <v>5886</v>
      </c>
      <c r="T2827">
        <v>1442</v>
      </c>
      <c r="U2827">
        <v>3381</v>
      </c>
      <c r="V2827">
        <v>9261</v>
      </c>
      <c r="W2827">
        <v>237</v>
      </c>
      <c r="X2827">
        <v>33</v>
      </c>
      <c r="Y2827">
        <v>0</v>
      </c>
      <c r="Z2827">
        <v>0</v>
      </c>
      <c r="AA2827">
        <v>0</v>
      </c>
      <c r="AB2827">
        <v>1</v>
      </c>
      <c r="AC2827" t="s">
        <v>318</v>
      </c>
      <c r="AD2827" t="s">
        <v>5921</v>
      </c>
      <c r="AE2827">
        <v>2.33</v>
      </c>
    </row>
    <row r="2828" spans="1:31">
      <c r="A2828" t="s">
        <v>6327</v>
      </c>
      <c r="B2828">
        <v>2012</v>
      </c>
      <c r="C2828" t="s">
        <v>5921</v>
      </c>
      <c r="D2828" t="s">
        <v>523</v>
      </c>
      <c r="E2828" t="s">
        <v>55</v>
      </c>
      <c r="F2828" t="s">
        <v>55</v>
      </c>
      <c r="G2828" t="s">
        <v>55</v>
      </c>
      <c r="H2828" t="s">
        <v>55</v>
      </c>
      <c r="I2828" t="s">
        <v>72</v>
      </c>
      <c r="J2828" t="s">
        <v>55</v>
      </c>
      <c r="K2828">
        <v>9.8191640000000007</v>
      </c>
      <c r="L2828">
        <v>1.3104990000000001</v>
      </c>
      <c r="M2828">
        <v>7.3920000000000003</v>
      </c>
      <c r="N2828">
        <v>12.717000000000001</v>
      </c>
      <c r="O2828" t="s">
        <v>57</v>
      </c>
      <c r="P2828" t="s">
        <v>6328</v>
      </c>
      <c r="Q2828">
        <v>2.8980000000000001</v>
      </c>
      <c r="R2828">
        <v>2.427</v>
      </c>
      <c r="S2828">
        <v>16374</v>
      </c>
      <c r="T2828">
        <v>2211</v>
      </c>
      <c r="U2828">
        <v>12327</v>
      </c>
      <c r="V2828">
        <v>21206</v>
      </c>
      <c r="W2828">
        <v>537</v>
      </c>
      <c r="X2828">
        <v>71</v>
      </c>
      <c r="Y2828">
        <v>0</v>
      </c>
      <c r="Z2828">
        <v>0</v>
      </c>
      <c r="AA2828">
        <v>0</v>
      </c>
      <c r="AB2828">
        <v>1</v>
      </c>
      <c r="AC2828" t="s">
        <v>399</v>
      </c>
      <c r="AD2828" t="s">
        <v>5921</v>
      </c>
      <c r="AE2828">
        <v>1.04</v>
      </c>
    </row>
    <row r="2829" spans="1:31">
      <c r="A2829" t="s">
        <v>6329</v>
      </c>
      <c r="B2829">
        <v>2012</v>
      </c>
      <c r="C2829" t="s">
        <v>5921</v>
      </c>
      <c r="D2829" t="s">
        <v>523</v>
      </c>
      <c r="E2829" t="s">
        <v>55</v>
      </c>
      <c r="F2829" t="s">
        <v>55</v>
      </c>
      <c r="G2829" t="s">
        <v>55</v>
      </c>
      <c r="H2829" t="s">
        <v>55</v>
      </c>
      <c r="I2829" t="s">
        <v>72</v>
      </c>
      <c r="J2829" t="s">
        <v>137</v>
      </c>
      <c r="K2829">
        <v>4.1194170000000003</v>
      </c>
      <c r="L2829">
        <v>2.903216</v>
      </c>
      <c r="M2829">
        <v>0.49199999999999999</v>
      </c>
      <c r="N2829">
        <v>14.2</v>
      </c>
      <c r="O2829" t="s">
        <v>57</v>
      </c>
      <c r="P2829" t="s">
        <v>6330</v>
      </c>
      <c r="Q2829">
        <v>10.081</v>
      </c>
      <c r="R2829">
        <v>3.6269999999999998</v>
      </c>
      <c r="S2829">
        <v>1078</v>
      </c>
      <c r="T2829">
        <v>708</v>
      </c>
      <c r="U2829">
        <v>129</v>
      </c>
      <c r="V2829">
        <v>3718</v>
      </c>
      <c r="W2829">
        <v>46</v>
      </c>
      <c r="X2829">
        <v>3</v>
      </c>
      <c r="Y2829">
        <v>0</v>
      </c>
      <c r="Z2829">
        <v>0</v>
      </c>
      <c r="AA2829">
        <v>0</v>
      </c>
      <c r="AB2829">
        <v>1</v>
      </c>
      <c r="AC2829" t="s">
        <v>3360</v>
      </c>
      <c r="AD2829" t="s">
        <v>5921</v>
      </c>
      <c r="AE2829">
        <v>0.96</v>
      </c>
    </row>
    <row r="2830" spans="1:31">
      <c r="A2830" t="s">
        <v>6331</v>
      </c>
      <c r="B2830">
        <v>2012</v>
      </c>
      <c r="C2830" t="s">
        <v>5921</v>
      </c>
      <c r="D2830" t="s">
        <v>523</v>
      </c>
      <c r="E2830" t="s">
        <v>55</v>
      </c>
      <c r="F2830" t="s">
        <v>55</v>
      </c>
      <c r="G2830" t="s">
        <v>55</v>
      </c>
      <c r="H2830" t="s">
        <v>55</v>
      </c>
      <c r="I2830" t="s">
        <v>72</v>
      </c>
      <c r="J2830" t="s">
        <v>141</v>
      </c>
      <c r="K2830">
        <v>8.2349540000000001</v>
      </c>
      <c r="L2830">
        <v>3.0013700000000001</v>
      </c>
      <c r="M2830">
        <v>3.375</v>
      </c>
      <c r="N2830">
        <v>16.234000000000002</v>
      </c>
      <c r="O2830" t="s">
        <v>57</v>
      </c>
      <c r="P2830" t="s">
        <v>6332</v>
      </c>
      <c r="Q2830">
        <v>8</v>
      </c>
      <c r="R2830">
        <v>4.8600000000000003</v>
      </c>
      <c r="S2830">
        <v>2483</v>
      </c>
      <c r="T2830">
        <v>931</v>
      </c>
      <c r="U2830">
        <v>1018</v>
      </c>
      <c r="V2830">
        <v>4895</v>
      </c>
      <c r="W2830">
        <v>77</v>
      </c>
      <c r="X2830">
        <v>10</v>
      </c>
      <c r="Y2830">
        <v>0</v>
      </c>
      <c r="Z2830">
        <v>0</v>
      </c>
      <c r="AA2830">
        <v>0</v>
      </c>
      <c r="AB2830">
        <v>1</v>
      </c>
      <c r="AC2830" t="s">
        <v>236</v>
      </c>
      <c r="AD2830" t="s">
        <v>5921</v>
      </c>
      <c r="AE2830">
        <v>0.91</v>
      </c>
    </row>
    <row r="2831" spans="1:31">
      <c r="A2831" t="s">
        <v>6333</v>
      </c>
      <c r="B2831">
        <v>2012</v>
      </c>
      <c r="C2831" t="s">
        <v>5921</v>
      </c>
      <c r="D2831" t="s">
        <v>523</v>
      </c>
      <c r="E2831" t="s">
        <v>55</v>
      </c>
      <c r="F2831" t="s">
        <v>55</v>
      </c>
      <c r="G2831" t="s">
        <v>55</v>
      </c>
      <c r="H2831" t="s">
        <v>55</v>
      </c>
      <c r="I2831" t="s">
        <v>72</v>
      </c>
      <c r="J2831" t="s">
        <v>145</v>
      </c>
      <c r="K2831">
        <v>5.6554440000000001</v>
      </c>
      <c r="L2831">
        <v>2.3188420000000001</v>
      </c>
      <c r="M2831">
        <v>2.0289999999999999</v>
      </c>
      <c r="N2831">
        <v>12.141</v>
      </c>
      <c r="O2831" t="s">
        <v>57</v>
      </c>
      <c r="P2831" t="s">
        <v>6334</v>
      </c>
      <c r="Q2831">
        <v>6.4850000000000003</v>
      </c>
      <c r="R2831">
        <v>3.6259999999999999</v>
      </c>
      <c r="S2831">
        <v>1978</v>
      </c>
      <c r="T2831">
        <v>822</v>
      </c>
      <c r="U2831">
        <v>710</v>
      </c>
      <c r="V2831">
        <v>4246</v>
      </c>
      <c r="W2831">
        <v>97</v>
      </c>
      <c r="X2831">
        <v>7</v>
      </c>
      <c r="Y2831">
        <v>0</v>
      </c>
      <c r="Z2831">
        <v>0</v>
      </c>
      <c r="AA2831">
        <v>0</v>
      </c>
      <c r="AB2831">
        <v>1</v>
      </c>
      <c r="AC2831" t="s">
        <v>456</v>
      </c>
      <c r="AD2831" t="s">
        <v>5921</v>
      </c>
      <c r="AE2831">
        <v>0.97</v>
      </c>
    </row>
    <row r="2832" spans="1:31">
      <c r="A2832" t="s">
        <v>6335</v>
      </c>
      <c r="B2832">
        <v>2012</v>
      </c>
      <c r="C2832" t="s">
        <v>5921</v>
      </c>
      <c r="D2832" t="s">
        <v>523</v>
      </c>
      <c r="E2832" t="s">
        <v>55</v>
      </c>
      <c r="F2832" t="s">
        <v>55</v>
      </c>
      <c r="G2832" t="s">
        <v>55</v>
      </c>
      <c r="H2832" t="s">
        <v>55</v>
      </c>
      <c r="I2832" t="s">
        <v>72</v>
      </c>
      <c r="J2832" t="s">
        <v>149</v>
      </c>
      <c r="K2832">
        <v>10.369927000000001</v>
      </c>
      <c r="L2832">
        <v>2.6894070000000001</v>
      </c>
      <c r="M2832">
        <v>5.7009999999999996</v>
      </c>
      <c r="N2832">
        <v>16.954000000000001</v>
      </c>
      <c r="O2832" t="s">
        <v>57</v>
      </c>
      <c r="P2832" t="s">
        <v>6336</v>
      </c>
      <c r="Q2832">
        <v>6.585</v>
      </c>
      <c r="R2832">
        <v>4.6689999999999996</v>
      </c>
      <c r="S2832">
        <v>4023</v>
      </c>
      <c r="T2832">
        <v>1032</v>
      </c>
      <c r="U2832">
        <v>2212</v>
      </c>
      <c r="V2832">
        <v>6578</v>
      </c>
      <c r="W2832">
        <v>154</v>
      </c>
      <c r="X2832">
        <v>18</v>
      </c>
      <c r="Y2832">
        <v>0</v>
      </c>
      <c r="Z2832">
        <v>0</v>
      </c>
      <c r="AA2832">
        <v>0</v>
      </c>
      <c r="AB2832">
        <v>1</v>
      </c>
      <c r="AC2832" t="s">
        <v>63</v>
      </c>
      <c r="AD2832" t="s">
        <v>5921</v>
      </c>
      <c r="AE2832">
        <v>1.19</v>
      </c>
    </row>
    <row r="2833" spans="1:31">
      <c r="A2833" t="s">
        <v>6337</v>
      </c>
      <c r="B2833">
        <v>2012</v>
      </c>
      <c r="C2833" t="s">
        <v>5921</v>
      </c>
      <c r="D2833" t="s">
        <v>523</v>
      </c>
      <c r="E2833" t="s">
        <v>55</v>
      </c>
      <c r="F2833" t="s">
        <v>55</v>
      </c>
      <c r="G2833" t="s">
        <v>55</v>
      </c>
      <c r="H2833" t="s">
        <v>55</v>
      </c>
      <c r="I2833" t="s">
        <v>72</v>
      </c>
      <c r="J2833" t="s">
        <v>153</v>
      </c>
      <c r="K2833">
        <v>18.582709999999999</v>
      </c>
      <c r="L2833">
        <v>4.0965230000000004</v>
      </c>
      <c r="M2833">
        <v>11.186</v>
      </c>
      <c r="N2833">
        <v>28.123999999999999</v>
      </c>
      <c r="O2833" t="s">
        <v>57</v>
      </c>
      <c r="P2833" t="s">
        <v>6338</v>
      </c>
      <c r="Q2833">
        <v>9.5410000000000004</v>
      </c>
      <c r="R2833">
        <v>7.3970000000000002</v>
      </c>
      <c r="S2833">
        <v>6811</v>
      </c>
      <c r="T2833">
        <v>1629</v>
      </c>
      <c r="U2833">
        <v>4100</v>
      </c>
      <c r="V2833">
        <v>10309</v>
      </c>
      <c r="W2833">
        <v>163</v>
      </c>
      <c r="X2833">
        <v>33</v>
      </c>
      <c r="Y2833">
        <v>0</v>
      </c>
      <c r="Z2833">
        <v>0</v>
      </c>
      <c r="AA2833">
        <v>0</v>
      </c>
      <c r="AB2833">
        <v>1</v>
      </c>
      <c r="AC2833" t="s">
        <v>258</v>
      </c>
      <c r="AD2833" t="s">
        <v>5921</v>
      </c>
      <c r="AE2833">
        <v>1.8</v>
      </c>
    </row>
    <row r="2834" spans="1:31">
      <c r="A2834" t="s">
        <v>6339</v>
      </c>
      <c r="B2834">
        <v>2012</v>
      </c>
      <c r="C2834" t="s">
        <v>6340</v>
      </c>
      <c r="D2834" t="s">
        <v>55</v>
      </c>
      <c r="E2834" t="s">
        <v>55</v>
      </c>
      <c r="F2834" t="s">
        <v>55</v>
      </c>
      <c r="G2834" t="s">
        <v>55</v>
      </c>
      <c r="H2834" t="s">
        <v>65</v>
      </c>
      <c r="I2834" t="s">
        <v>55</v>
      </c>
      <c r="J2834" t="s">
        <v>55</v>
      </c>
      <c r="K2834">
        <v>0.81973200000000002</v>
      </c>
      <c r="L2834">
        <v>0.85924400000000001</v>
      </c>
      <c r="M2834">
        <v>1.6E-2</v>
      </c>
      <c r="N2834">
        <v>4.7229999999999999</v>
      </c>
      <c r="O2834" t="s">
        <v>57</v>
      </c>
      <c r="P2834" t="s">
        <v>3700</v>
      </c>
      <c r="Q2834">
        <v>3.9039999999999999</v>
      </c>
      <c r="R2834">
        <v>0.80400000000000005</v>
      </c>
      <c r="S2834">
        <v>88</v>
      </c>
      <c r="T2834">
        <v>90</v>
      </c>
      <c r="U2834">
        <v>2</v>
      </c>
      <c r="V2834">
        <v>508</v>
      </c>
      <c r="W2834">
        <v>40</v>
      </c>
      <c r="X2834">
        <v>1</v>
      </c>
      <c r="Y2834">
        <v>0</v>
      </c>
      <c r="Z2834">
        <v>0</v>
      </c>
      <c r="AA2834">
        <v>0</v>
      </c>
      <c r="AB2834">
        <v>1</v>
      </c>
      <c r="AC2834" t="s">
        <v>3394</v>
      </c>
      <c r="AD2834" t="s">
        <v>6340</v>
      </c>
      <c r="AE2834">
        <v>0.35</v>
      </c>
    </row>
    <row r="2835" spans="1:31">
      <c r="A2835" t="s">
        <v>6341</v>
      </c>
      <c r="B2835">
        <v>2012</v>
      </c>
      <c r="C2835" t="s">
        <v>6340</v>
      </c>
      <c r="D2835" t="s">
        <v>55</v>
      </c>
      <c r="E2835" t="s">
        <v>55</v>
      </c>
      <c r="F2835" t="s">
        <v>55</v>
      </c>
      <c r="G2835" t="s">
        <v>55</v>
      </c>
      <c r="H2835" t="s">
        <v>65</v>
      </c>
      <c r="I2835" t="s">
        <v>61</v>
      </c>
      <c r="J2835" t="s">
        <v>55</v>
      </c>
      <c r="K2835">
        <v>1.3358989999999999</v>
      </c>
      <c r="L2835">
        <v>1.4219120000000001</v>
      </c>
      <c r="M2835">
        <v>2.4E-2</v>
      </c>
      <c r="N2835">
        <v>7.7439999999999998</v>
      </c>
      <c r="O2835" t="s">
        <v>57</v>
      </c>
      <c r="P2835" t="s">
        <v>6342</v>
      </c>
      <c r="Q2835">
        <v>6.4080000000000004</v>
      </c>
      <c r="R2835">
        <v>1.3120000000000001</v>
      </c>
      <c r="S2835">
        <v>88</v>
      </c>
      <c r="T2835">
        <v>90</v>
      </c>
      <c r="U2835">
        <v>2</v>
      </c>
      <c r="V2835">
        <v>511</v>
      </c>
      <c r="W2835">
        <v>30</v>
      </c>
      <c r="X2835">
        <v>1</v>
      </c>
      <c r="Y2835">
        <v>0</v>
      </c>
      <c r="Z2835">
        <v>0</v>
      </c>
      <c r="AA2835">
        <v>0</v>
      </c>
      <c r="AB2835">
        <v>1</v>
      </c>
      <c r="AC2835" t="s">
        <v>3394</v>
      </c>
      <c r="AD2835" t="s">
        <v>6340</v>
      </c>
      <c r="AE2835">
        <v>0.44</v>
      </c>
    </row>
    <row r="2836" spans="1:31">
      <c r="A2836" t="s">
        <v>6343</v>
      </c>
      <c r="B2836">
        <v>2012</v>
      </c>
      <c r="C2836" t="s">
        <v>6340</v>
      </c>
      <c r="D2836" t="s">
        <v>55</v>
      </c>
      <c r="E2836" t="s">
        <v>55</v>
      </c>
      <c r="F2836" t="s">
        <v>55</v>
      </c>
      <c r="G2836" t="s">
        <v>55</v>
      </c>
      <c r="H2836" t="s">
        <v>76</v>
      </c>
      <c r="I2836" t="s">
        <v>55</v>
      </c>
      <c r="J2836" t="s">
        <v>55</v>
      </c>
      <c r="K2836">
        <v>12.422872999999999</v>
      </c>
      <c r="L2836">
        <v>9.8752019999999998</v>
      </c>
      <c r="M2836">
        <v>0.79</v>
      </c>
      <c r="N2836">
        <v>44.712000000000003</v>
      </c>
      <c r="O2836" t="s">
        <v>57</v>
      </c>
      <c r="P2836" t="s">
        <v>6344</v>
      </c>
      <c r="Q2836">
        <v>32.289000000000001</v>
      </c>
      <c r="R2836">
        <v>11.632999999999999</v>
      </c>
      <c r="S2836">
        <v>1791</v>
      </c>
      <c r="T2836">
        <v>1461</v>
      </c>
      <c r="U2836">
        <v>114</v>
      </c>
      <c r="V2836">
        <v>6445</v>
      </c>
      <c r="W2836">
        <v>68</v>
      </c>
      <c r="X2836">
        <v>4</v>
      </c>
      <c r="Y2836">
        <v>0</v>
      </c>
      <c r="Z2836">
        <v>0</v>
      </c>
      <c r="AA2836">
        <v>0</v>
      </c>
      <c r="AB2836">
        <v>1</v>
      </c>
      <c r="AC2836" t="s">
        <v>3639</v>
      </c>
      <c r="AD2836" t="s">
        <v>6340</v>
      </c>
      <c r="AE2836">
        <v>6.01</v>
      </c>
    </row>
    <row r="2837" spans="1:31">
      <c r="A2837" t="s">
        <v>6345</v>
      </c>
      <c r="B2837">
        <v>2012</v>
      </c>
      <c r="C2837" t="s">
        <v>6340</v>
      </c>
      <c r="D2837" t="s">
        <v>55</v>
      </c>
      <c r="E2837" t="s">
        <v>55</v>
      </c>
      <c r="F2837" t="s">
        <v>55</v>
      </c>
      <c r="G2837" t="s">
        <v>55</v>
      </c>
      <c r="H2837" t="s">
        <v>76</v>
      </c>
      <c r="I2837" t="s">
        <v>61</v>
      </c>
      <c r="J2837" t="s">
        <v>55</v>
      </c>
      <c r="K2837">
        <v>20.831679999999999</v>
      </c>
      <c r="L2837">
        <v>17.617118999999999</v>
      </c>
      <c r="M2837">
        <v>0.76900000000000002</v>
      </c>
      <c r="N2837">
        <v>70.245999999999995</v>
      </c>
      <c r="O2837" t="s">
        <v>57</v>
      </c>
      <c r="P2837" t="s">
        <v>6346</v>
      </c>
      <c r="Q2837">
        <v>49.414000000000001</v>
      </c>
      <c r="R2837">
        <v>20.062000000000001</v>
      </c>
      <c r="S2837">
        <v>1661</v>
      </c>
      <c r="T2837">
        <v>1454</v>
      </c>
      <c r="U2837">
        <v>61</v>
      </c>
      <c r="V2837">
        <v>5601</v>
      </c>
      <c r="W2837">
        <v>44</v>
      </c>
      <c r="X2837">
        <v>3</v>
      </c>
      <c r="Y2837">
        <v>0</v>
      </c>
      <c r="Z2837">
        <v>0</v>
      </c>
      <c r="AA2837">
        <v>0</v>
      </c>
      <c r="AB2837">
        <v>1</v>
      </c>
      <c r="AC2837" t="s">
        <v>3639</v>
      </c>
      <c r="AD2837" t="s">
        <v>6340</v>
      </c>
      <c r="AE2837">
        <v>8.09</v>
      </c>
    </row>
    <row r="2838" spans="1:31">
      <c r="A2838" t="s">
        <v>6347</v>
      </c>
      <c r="B2838">
        <v>2012</v>
      </c>
      <c r="C2838" t="s">
        <v>6340</v>
      </c>
      <c r="D2838" t="s">
        <v>55</v>
      </c>
      <c r="E2838" t="s">
        <v>55</v>
      </c>
      <c r="F2838" t="s">
        <v>55</v>
      </c>
      <c r="G2838" t="s">
        <v>55</v>
      </c>
      <c r="H2838" t="s">
        <v>86</v>
      </c>
      <c r="I2838" t="s">
        <v>55</v>
      </c>
      <c r="J2838" t="s">
        <v>55</v>
      </c>
      <c r="K2838">
        <v>0.86870099999999995</v>
      </c>
      <c r="L2838">
        <v>0.90052900000000002</v>
      </c>
      <c r="M2838">
        <v>1.7999999999999999E-2</v>
      </c>
      <c r="N2838">
        <v>4.9340000000000002</v>
      </c>
      <c r="O2838" t="s">
        <v>57</v>
      </c>
      <c r="P2838" t="s">
        <v>6348</v>
      </c>
      <c r="Q2838">
        <v>4.0650000000000004</v>
      </c>
      <c r="R2838">
        <v>0.85</v>
      </c>
      <c r="S2838">
        <v>81</v>
      </c>
      <c r="T2838">
        <v>83</v>
      </c>
      <c r="U2838">
        <v>2</v>
      </c>
      <c r="V2838">
        <v>462</v>
      </c>
      <c r="W2838">
        <v>44</v>
      </c>
      <c r="X2838">
        <v>1</v>
      </c>
      <c r="Y2838">
        <v>0</v>
      </c>
      <c r="Z2838">
        <v>0</v>
      </c>
      <c r="AA2838">
        <v>0</v>
      </c>
      <c r="AB2838">
        <v>1</v>
      </c>
      <c r="AC2838" t="s">
        <v>3363</v>
      </c>
      <c r="AD2838" t="s">
        <v>6340</v>
      </c>
      <c r="AE2838">
        <v>0.4</v>
      </c>
    </row>
    <row r="2839" spans="1:31">
      <c r="A2839" t="s">
        <v>6349</v>
      </c>
      <c r="B2839">
        <v>2012</v>
      </c>
      <c r="C2839" t="s">
        <v>6340</v>
      </c>
      <c r="D2839" t="s">
        <v>55</v>
      </c>
      <c r="E2839" t="s">
        <v>55</v>
      </c>
      <c r="F2839" t="s">
        <v>55</v>
      </c>
      <c r="G2839" t="s">
        <v>55</v>
      </c>
      <c r="H2839" t="s">
        <v>86</v>
      </c>
      <c r="I2839" t="s">
        <v>61</v>
      </c>
      <c r="J2839" t="s">
        <v>55</v>
      </c>
      <c r="K2839">
        <v>0</v>
      </c>
      <c r="L2839">
        <v>0</v>
      </c>
      <c r="M2839">
        <v>0</v>
      </c>
      <c r="N2839">
        <v>11.57</v>
      </c>
      <c r="O2839" t="s">
        <v>57</v>
      </c>
      <c r="P2839" t="s">
        <v>6350</v>
      </c>
      <c r="Q2839">
        <v>11.57</v>
      </c>
      <c r="R2839">
        <v>0</v>
      </c>
      <c r="S2839">
        <v>0</v>
      </c>
      <c r="T2839">
        <v>0</v>
      </c>
      <c r="U2839" t="s">
        <v>619</v>
      </c>
      <c r="V2839" t="s">
        <v>619</v>
      </c>
      <c r="W2839">
        <v>30</v>
      </c>
      <c r="X2839">
        <v>0</v>
      </c>
      <c r="Y2839">
        <v>0</v>
      </c>
      <c r="Z2839">
        <v>0</v>
      </c>
      <c r="AA2839">
        <v>0</v>
      </c>
      <c r="AB2839">
        <v>1</v>
      </c>
      <c r="AC2839" t="s">
        <v>620</v>
      </c>
      <c r="AD2839" t="s">
        <v>6340</v>
      </c>
      <c r="AE2839">
        <v>1</v>
      </c>
    </row>
    <row r="2840" spans="1:31">
      <c r="A2840" t="s">
        <v>6351</v>
      </c>
      <c r="B2840">
        <v>2012</v>
      </c>
      <c r="C2840" t="s">
        <v>6340</v>
      </c>
      <c r="D2840" t="s">
        <v>55</v>
      </c>
      <c r="E2840" t="s">
        <v>55</v>
      </c>
      <c r="F2840" t="s">
        <v>55</v>
      </c>
      <c r="G2840" t="s">
        <v>55</v>
      </c>
      <c r="H2840" t="s">
        <v>96</v>
      </c>
      <c r="I2840" t="s">
        <v>55</v>
      </c>
      <c r="J2840" t="s">
        <v>55</v>
      </c>
      <c r="K2840">
        <v>4.4973380000000001</v>
      </c>
      <c r="L2840">
        <v>2.5774089999999998</v>
      </c>
      <c r="M2840">
        <v>0.92600000000000005</v>
      </c>
      <c r="N2840">
        <v>12.648999999999999</v>
      </c>
      <c r="O2840" t="s">
        <v>57</v>
      </c>
      <c r="P2840" t="s">
        <v>6352</v>
      </c>
      <c r="Q2840">
        <v>8.1509999999999998</v>
      </c>
      <c r="R2840">
        <v>3.5710000000000002</v>
      </c>
      <c r="S2840">
        <v>540</v>
      </c>
      <c r="T2840">
        <v>313</v>
      </c>
      <c r="U2840">
        <v>111</v>
      </c>
      <c r="V2840">
        <v>1518</v>
      </c>
      <c r="W2840">
        <v>50</v>
      </c>
      <c r="X2840">
        <v>4</v>
      </c>
      <c r="Y2840">
        <v>0</v>
      </c>
      <c r="Z2840">
        <v>0</v>
      </c>
      <c r="AA2840">
        <v>0</v>
      </c>
      <c r="AB2840">
        <v>1</v>
      </c>
      <c r="AC2840" t="s">
        <v>3377</v>
      </c>
      <c r="AD2840" t="s">
        <v>6340</v>
      </c>
      <c r="AE2840">
        <v>0.76</v>
      </c>
    </row>
    <row r="2841" spans="1:31">
      <c r="A2841" t="s">
        <v>6353</v>
      </c>
      <c r="B2841">
        <v>2012</v>
      </c>
      <c r="C2841" t="s">
        <v>6340</v>
      </c>
      <c r="D2841" t="s">
        <v>55</v>
      </c>
      <c r="E2841" t="s">
        <v>55</v>
      </c>
      <c r="F2841" t="s">
        <v>55</v>
      </c>
      <c r="G2841" t="s">
        <v>55</v>
      </c>
      <c r="H2841" t="s">
        <v>55</v>
      </c>
      <c r="I2841" t="s">
        <v>55</v>
      </c>
      <c r="J2841" t="s">
        <v>55</v>
      </c>
      <c r="K2841">
        <v>4.8193140000000003</v>
      </c>
      <c r="L2841">
        <v>2.5468169999999999</v>
      </c>
      <c r="M2841">
        <v>1.151</v>
      </c>
      <c r="N2841">
        <v>12.686999999999999</v>
      </c>
      <c r="O2841" t="s">
        <v>57</v>
      </c>
      <c r="P2841" t="s">
        <v>6354</v>
      </c>
      <c r="Q2841">
        <v>7.8680000000000003</v>
      </c>
      <c r="R2841">
        <v>3.6680000000000001</v>
      </c>
      <c r="S2841">
        <v>2791</v>
      </c>
      <c r="T2841">
        <v>1512</v>
      </c>
      <c r="U2841">
        <v>667</v>
      </c>
      <c r="V2841">
        <v>7349</v>
      </c>
      <c r="W2841">
        <v>263</v>
      </c>
      <c r="X2841">
        <v>12</v>
      </c>
      <c r="Y2841">
        <v>0</v>
      </c>
      <c r="Z2841">
        <v>0</v>
      </c>
      <c r="AA2841">
        <v>0</v>
      </c>
      <c r="AB2841">
        <v>1</v>
      </c>
      <c r="AC2841" t="s">
        <v>525</v>
      </c>
      <c r="AD2841" t="s">
        <v>6340</v>
      </c>
      <c r="AE2841">
        <v>3.7</v>
      </c>
    </row>
    <row r="2842" spans="1:31">
      <c r="A2842" t="s">
        <v>6355</v>
      </c>
      <c r="B2842">
        <v>2012</v>
      </c>
      <c r="C2842" t="s">
        <v>6340</v>
      </c>
      <c r="D2842" t="s">
        <v>55</v>
      </c>
      <c r="E2842" t="s">
        <v>55</v>
      </c>
      <c r="F2842" t="s">
        <v>55</v>
      </c>
      <c r="G2842" t="s">
        <v>55</v>
      </c>
      <c r="H2842" t="s">
        <v>55</v>
      </c>
      <c r="I2842" t="s">
        <v>55</v>
      </c>
      <c r="J2842" t="s">
        <v>145</v>
      </c>
      <c r="K2842">
        <v>15.083524000000001</v>
      </c>
      <c r="L2842">
        <v>14.317028000000001</v>
      </c>
      <c r="M2842">
        <v>0.34499999999999997</v>
      </c>
      <c r="N2842">
        <v>60.828000000000003</v>
      </c>
      <c r="O2842" t="s">
        <v>57</v>
      </c>
      <c r="P2842" t="s">
        <v>6356</v>
      </c>
      <c r="Q2842">
        <v>45.744</v>
      </c>
      <c r="R2842">
        <v>14.738</v>
      </c>
      <c r="S2842">
        <v>1546</v>
      </c>
      <c r="T2842">
        <v>1445</v>
      </c>
      <c r="U2842">
        <v>35</v>
      </c>
      <c r="V2842">
        <v>6235</v>
      </c>
      <c r="W2842">
        <v>35</v>
      </c>
      <c r="X2842">
        <v>2</v>
      </c>
      <c r="Y2842">
        <v>0</v>
      </c>
      <c r="Z2842">
        <v>0</v>
      </c>
      <c r="AA2842">
        <v>0</v>
      </c>
      <c r="AB2842">
        <v>1</v>
      </c>
      <c r="AC2842" t="s">
        <v>3639</v>
      </c>
      <c r="AD2842" t="s">
        <v>6340</v>
      </c>
      <c r="AE2842">
        <v>5.44</v>
      </c>
    </row>
    <row r="2843" spans="1:31">
      <c r="A2843" t="s">
        <v>6357</v>
      </c>
      <c r="B2843">
        <v>2012</v>
      </c>
      <c r="C2843" t="s">
        <v>6340</v>
      </c>
      <c r="D2843" t="s">
        <v>55</v>
      </c>
      <c r="E2843" t="s">
        <v>55</v>
      </c>
      <c r="F2843" t="s">
        <v>55</v>
      </c>
      <c r="G2843" t="s">
        <v>55</v>
      </c>
      <c r="H2843" t="s">
        <v>55</v>
      </c>
      <c r="I2843" t="s">
        <v>55</v>
      </c>
      <c r="J2843" t="s">
        <v>149</v>
      </c>
      <c r="K2843">
        <v>4.6109</v>
      </c>
      <c r="L2843">
        <v>2.3810950000000002</v>
      </c>
      <c r="M2843">
        <v>1.1659999999999999</v>
      </c>
      <c r="N2843">
        <v>11.851000000000001</v>
      </c>
      <c r="O2843" t="s">
        <v>57</v>
      </c>
      <c r="P2843" t="s">
        <v>6358</v>
      </c>
      <c r="Q2843">
        <v>7.24</v>
      </c>
      <c r="R2843">
        <v>3.4449999999999998</v>
      </c>
      <c r="S2843">
        <v>621</v>
      </c>
      <c r="T2843">
        <v>320</v>
      </c>
      <c r="U2843">
        <v>157</v>
      </c>
      <c r="V2843">
        <v>1597</v>
      </c>
      <c r="W2843">
        <v>64</v>
      </c>
      <c r="X2843">
        <v>5</v>
      </c>
      <c r="Y2843">
        <v>0</v>
      </c>
      <c r="Z2843">
        <v>0</v>
      </c>
      <c r="AA2843">
        <v>0</v>
      </c>
      <c r="AB2843">
        <v>1</v>
      </c>
      <c r="AC2843" t="s">
        <v>3377</v>
      </c>
      <c r="AD2843" t="s">
        <v>6340</v>
      </c>
      <c r="AE2843">
        <v>0.81</v>
      </c>
    </row>
    <row r="2844" spans="1:31">
      <c r="A2844" t="s">
        <v>6359</v>
      </c>
      <c r="B2844">
        <v>2012</v>
      </c>
      <c r="C2844" t="s">
        <v>6340</v>
      </c>
      <c r="D2844" t="s">
        <v>55</v>
      </c>
      <c r="E2844" t="s">
        <v>55</v>
      </c>
      <c r="F2844" t="s">
        <v>55</v>
      </c>
      <c r="G2844" t="s">
        <v>55</v>
      </c>
      <c r="H2844" t="s">
        <v>55</v>
      </c>
      <c r="I2844" t="s">
        <v>55</v>
      </c>
      <c r="J2844" t="s">
        <v>153</v>
      </c>
      <c r="K2844">
        <v>2.081016</v>
      </c>
      <c r="L2844">
        <v>1.0872329999999999</v>
      </c>
      <c r="M2844">
        <v>0.52100000000000002</v>
      </c>
      <c r="N2844">
        <v>5.4749999999999996</v>
      </c>
      <c r="O2844" t="s">
        <v>57</v>
      </c>
      <c r="P2844" t="s">
        <v>6360</v>
      </c>
      <c r="Q2844">
        <v>3.3940000000000001</v>
      </c>
      <c r="R2844">
        <v>1.56</v>
      </c>
      <c r="S2844">
        <v>437</v>
      </c>
      <c r="T2844">
        <v>224</v>
      </c>
      <c r="U2844">
        <v>109</v>
      </c>
      <c r="V2844">
        <v>1151</v>
      </c>
      <c r="W2844">
        <v>123</v>
      </c>
      <c r="X2844">
        <v>4</v>
      </c>
      <c r="Y2844">
        <v>0</v>
      </c>
      <c r="Z2844">
        <v>0</v>
      </c>
      <c r="AA2844">
        <v>0</v>
      </c>
      <c r="AB2844">
        <v>1</v>
      </c>
      <c r="AC2844" t="s">
        <v>3394</v>
      </c>
      <c r="AD2844" t="s">
        <v>6340</v>
      </c>
      <c r="AE2844">
        <v>0.71</v>
      </c>
    </row>
    <row r="2845" spans="1:31">
      <c r="A2845" t="s">
        <v>6361</v>
      </c>
      <c r="B2845">
        <v>2012</v>
      </c>
      <c r="C2845" t="s">
        <v>6340</v>
      </c>
      <c r="D2845" t="s">
        <v>55</v>
      </c>
      <c r="E2845" t="s">
        <v>55</v>
      </c>
      <c r="F2845" t="s">
        <v>55</v>
      </c>
      <c r="G2845" t="s">
        <v>55</v>
      </c>
      <c r="H2845" t="s">
        <v>55</v>
      </c>
      <c r="I2845" t="s">
        <v>61</v>
      </c>
      <c r="J2845" t="s">
        <v>55</v>
      </c>
      <c r="K2845">
        <v>8.6332970000000007</v>
      </c>
      <c r="L2845">
        <v>5.0657160000000001</v>
      </c>
      <c r="M2845">
        <v>1.5880000000000001</v>
      </c>
      <c r="N2845">
        <v>24.408999999999999</v>
      </c>
      <c r="O2845" t="s">
        <v>57</v>
      </c>
      <c r="P2845" t="s">
        <v>6362</v>
      </c>
      <c r="Q2845">
        <v>15.776</v>
      </c>
      <c r="R2845">
        <v>7.0449999999999999</v>
      </c>
      <c r="S2845">
        <v>2485</v>
      </c>
      <c r="T2845">
        <v>1500</v>
      </c>
      <c r="U2845">
        <v>457</v>
      </c>
      <c r="V2845">
        <v>7027</v>
      </c>
      <c r="W2845">
        <v>165</v>
      </c>
      <c r="X2845">
        <v>9</v>
      </c>
      <c r="Y2845">
        <v>0</v>
      </c>
      <c r="Z2845">
        <v>0</v>
      </c>
      <c r="AA2845">
        <v>0</v>
      </c>
      <c r="AB2845">
        <v>1</v>
      </c>
      <c r="AC2845" t="s">
        <v>6363</v>
      </c>
      <c r="AD2845" t="s">
        <v>6340</v>
      </c>
      <c r="AE2845">
        <v>5.34</v>
      </c>
    </row>
    <row r="2846" spans="1:31">
      <c r="A2846" t="s">
        <v>6364</v>
      </c>
      <c r="B2846">
        <v>2012</v>
      </c>
      <c r="C2846" t="s">
        <v>6340</v>
      </c>
      <c r="D2846" t="s">
        <v>55</v>
      </c>
      <c r="E2846" t="s">
        <v>55</v>
      </c>
      <c r="F2846" t="s">
        <v>55</v>
      </c>
      <c r="G2846" t="s">
        <v>55</v>
      </c>
      <c r="H2846" t="s">
        <v>55</v>
      </c>
      <c r="I2846" t="s">
        <v>61</v>
      </c>
      <c r="J2846" t="s">
        <v>149</v>
      </c>
      <c r="K2846">
        <v>5.1830999999999996</v>
      </c>
      <c r="L2846">
        <v>3.5331969999999999</v>
      </c>
      <c r="M2846">
        <v>0.67700000000000005</v>
      </c>
      <c r="N2846">
        <v>17.125</v>
      </c>
      <c r="O2846" t="s">
        <v>57</v>
      </c>
      <c r="P2846" t="s">
        <v>6365</v>
      </c>
      <c r="Q2846">
        <v>11.942</v>
      </c>
      <c r="R2846">
        <v>4.5060000000000002</v>
      </c>
      <c r="S2846">
        <v>445</v>
      </c>
      <c r="T2846">
        <v>296</v>
      </c>
      <c r="U2846">
        <v>58</v>
      </c>
      <c r="V2846">
        <v>1470</v>
      </c>
      <c r="W2846">
        <v>45</v>
      </c>
      <c r="X2846">
        <v>3</v>
      </c>
      <c r="Y2846">
        <v>0</v>
      </c>
      <c r="Z2846">
        <v>0</v>
      </c>
      <c r="AA2846">
        <v>0</v>
      </c>
      <c r="AB2846">
        <v>1</v>
      </c>
      <c r="AC2846" t="s">
        <v>3394</v>
      </c>
      <c r="AD2846" t="s">
        <v>6340</v>
      </c>
      <c r="AE2846">
        <v>1.1200000000000001</v>
      </c>
    </row>
    <row r="2847" spans="1:31">
      <c r="A2847" t="s">
        <v>6366</v>
      </c>
      <c r="B2847">
        <v>2012</v>
      </c>
      <c r="C2847" t="s">
        <v>6340</v>
      </c>
      <c r="D2847" t="s">
        <v>55</v>
      </c>
      <c r="E2847" t="s">
        <v>55</v>
      </c>
      <c r="F2847" t="s">
        <v>55</v>
      </c>
      <c r="G2847" t="s">
        <v>55</v>
      </c>
      <c r="H2847" t="s">
        <v>55</v>
      </c>
      <c r="I2847" t="s">
        <v>61</v>
      </c>
      <c r="J2847" t="s">
        <v>153</v>
      </c>
      <c r="K2847">
        <v>3.6980870000000001</v>
      </c>
      <c r="L2847">
        <v>1.8928940000000001</v>
      </c>
      <c r="M2847">
        <v>0.95399999999999996</v>
      </c>
      <c r="N2847">
        <v>9.4819999999999993</v>
      </c>
      <c r="O2847" t="s">
        <v>57</v>
      </c>
      <c r="P2847" t="s">
        <v>6367</v>
      </c>
      <c r="Q2847">
        <v>5.7839999999999998</v>
      </c>
      <c r="R2847">
        <v>2.7450000000000001</v>
      </c>
      <c r="S2847">
        <v>437</v>
      </c>
      <c r="T2847">
        <v>224</v>
      </c>
      <c r="U2847">
        <v>113</v>
      </c>
      <c r="V2847">
        <v>1122</v>
      </c>
      <c r="W2847">
        <v>83</v>
      </c>
      <c r="X2847">
        <v>4</v>
      </c>
      <c r="Y2847">
        <v>0</v>
      </c>
      <c r="Z2847">
        <v>0</v>
      </c>
      <c r="AA2847">
        <v>0</v>
      </c>
      <c r="AB2847">
        <v>1</v>
      </c>
      <c r="AC2847" t="s">
        <v>3394</v>
      </c>
      <c r="AD2847" t="s">
        <v>6340</v>
      </c>
      <c r="AE2847">
        <v>0.83</v>
      </c>
    </row>
    <row r="2848" spans="1:31">
      <c r="A2848" t="s">
        <v>6368</v>
      </c>
      <c r="B2848">
        <v>2012</v>
      </c>
      <c r="C2848" t="s">
        <v>6340</v>
      </c>
      <c r="D2848" t="s">
        <v>55</v>
      </c>
      <c r="E2848" t="s">
        <v>55</v>
      </c>
      <c r="F2848" t="s">
        <v>55</v>
      </c>
      <c r="G2848" t="s">
        <v>55</v>
      </c>
      <c r="H2848" t="s">
        <v>55</v>
      </c>
      <c r="I2848" t="s">
        <v>72</v>
      </c>
      <c r="J2848" t="s">
        <v>55</v>
      </c>
      <c r="K2848">
        <v>1.050273</v>
      </c>
      <c r="L2848">
        <v>0.59584400000000004</v>
      </c>
      <c r="M2848">
        <v>0.22500000000000001</v>
      </c>
      <c r="N2848">
        <v>2.9889999999999999</v>
      </c>
      <c r="O2848" t="s">
        <v>57</v>
      </c>
      <c r="P2848" t="s">
        <v>6369</v>
      </c>
      <c r="Q2848">
        <v>1.9390000000000001</v>
      </c>
      <c r="R2848">
        <v>0.82499999999999996</v>
      </c>
      <c r="S2848">
        <v>306</v>
      </c>
      <c r="T2848">
        <v>179</v>
      </c>
      <c r="U2848">
        <v>66</v>
      </c>
      <c r="V2848">
        <v>871</v>
      </c>
      <c r="W2848">
        <v>98</v>
      </c>
      <c r="X2848">
        <v>3</v>
      </c>
      <c r="Y2848">
        <v>0</v>
      </c>
      <c r="Z2848">
        <v>0</v>
      </c>
      <c r="AA2848">
        <v>0</v>
      </c>
      <c r="AB2848">
        <v>1</v>
      </c>
      <c r="AC2848" t="s">
        <v>3394</v>
      </c>
      <c r="AD2848" t="s">
        <v>6340</v>
      </c>
      <c r="AE2848">
        <v>0.33</v>
      </c>
    </row>
    <row r="2849" spans="1:31">
      <c r="A2849" t="s">
        <v>6370</v>
      </c>
      <c r="B2849">
        <v>2012</v>
      </c>
      <c r="C2849" t="s">
        <v>6340</v>
      </c>
      <c r="D2849" t="s">
        <v>55</v>
      </c>
      <c r="E2849" t="s">
        <v>55</v>
      </c>
      <c r="F2849" t="s">
        <v>55</v>
      </c>
      <c r="G2849" t="s">
        <v>55</v>
      </c>
      <c r="H2849" t="s">
        <v>55</v>
      </c>
      <c r="I2849" t="s">
        <v>72</v>
      </c>
      <c r="J2849" t="s">
        <v>153</v>
      </c>
      <c r="K2849">
        <v>0</v>
      </c>
      <c r="L2849">
        <v>0</v>
      </c>
      <c r="M2849">
        <v>0</v>
      </c>
      <c r="N2849">
        <v>8.81</v>
      </c>
      <c r="O2849" t="s">
        <v>57</v>
      </c>
      <c r="P2849" t="s">
        <v>3475</v>
      </c>
      <c r="Q2849">
        <v>8.81</v>
      </c>
      <c r="R2849">
        <v>0</v>
      </c>
      <c r="S2849">
        <v>0</v>
      </c>
      <c r="T2849">
        <v>0</v>
      </c>
      <c r="U2849" t="s">
        <v>619</v>
      </c>
      <c r="V2849" t="s">
        <v>619</v>
      </c>
      <c r="W2849">
        <v>40</v>
      </c>
      <c r="X2849">
        <v>0</v>
      </c>
      <c r="Y2849">
        <v>0</v>
      </c>
      <c r="Z2849">
        <v>0</v>
      </c>
      <c r="AA2849">
        <v>0</v>
      </c>
      <c r="AB2849">
        <v>1</v>
      </c>
      <c r="AC2849" t="s">
        <v>620</v>
      </c>
      <c r="AD2849" t="s">
        <v>6340</v>
      </c>
      <c r="AE2849">
        <v>1</v>
      </c>
    </row>
    <row r="2850" spans="1:31">
      <c r="A2850" t="s">
        <v>6371</v>
      </c>
      <c r="B2850">
        <v>2012</v>
      </c>
      <c r="C2850" t="s">
        <v>6340</v>
      </c>
      <c r="D2850" t="s">
        <v>55</v>
      </c>
      <c r="E2850" t="s">
        <v>55</v>
      </c>
      <c r="F2850" t="s">
        <v>55</v>
      </c>
      <c r="G2850" t="s">
        <v>193</v>
      </c>
      <c r="H2850" t="s">
        <v>76</v>
      </c>
      <c r="I2850" t="s">
        <v>55</v>
      </c>
      <c r="J2850" t="s">
        <v>55</v>
      </c>
      <c r="K2850">
        <v>4.6407129999999999</v>
      </c>
      <c r="L2850">
        <v>3.839547</v>
      </c>
      <c r="M2850">
        <v>0.308</v>
      </c>
      <c r="N2850">
        <v>18.815999999999999</v>
      </c>
      <c r="O2850" t="s">
        <v>57</v>
      </c>
      <c r="P2850" t="s">
        <v>6372</v>
      </c>
      <c r="Q2850">
        <v>14.175000000000001</v>
      </c>
      <c r="R2850">
        <v>4.3319999999999999</v>
      </c>
      <c r="S2850">
        <v>244</v>
      </c>
      <c r="T2850">
        <v>196</v>
      </c>
      <c r="U2850">
        <v>16</v>
      </c>
      <c r="V2850">
        <v>991</v>
      </c>
      <c r="W2850">
        <v>30</v>
      </c>
      <c r="X2850">
        <v>2</v>
      </c>
      <c r="Y2850">
        <v>0</v>
      </c>
      <c r="Z2850">
        <v>0</v>
      </c>
      <c r="AA2850">
        <v>0</v>
      </c>
      <c r="AB2850">
        <v>1</v>
      </c>
      <c r="AC2850" t="s">
        <v>3394</v>
      </c>
      <c r="AD2850" t="s">
        <v>6340</v>
      </c>
      <c r="AE2850">
        <v>0.97</v>
      </c>
    </row>
    <row r="2851" spans="1:31">
      <c r="A2851" t="s">
        <v>6373</v>
      </c>
      <c r="B2851">
        <v>2012</v>
      </c>
      <c r="C2851" t="s">
        <v>6340</v>
      </c>
      <c r="D2851" t="s">
        <v>55</v>
      </c>
      <c r="E2851" t="s">
        <v>55</v>
      </c>
      <c r="F2851" t="s">
        <v>55</v>
      </c>
      <c r="G2851" t="s">
        <v>193</v>
      </c>
      <c r="H2851" t="s">
        <v>55</v>
      </c>
      <c r="I2851" t="s">
        <v>55</v>
      </c>
      <c r="J2851" t="s">
        <v>55</v>
      </c>
      <c r="K2851">
        <v>4.8984759999999996</v>
      </c>
      <c r="L2851">
        <v>2.0904199999999999</v>
      </c>
      <c r="M2851">
        <v>1.671</v>
      </c>
      <c r="N2851">
        <v>10.843999999999999</v>
      </c>
      <c r="O2851" t="s">
        <v>57</v>
      </c>
      <c r="P2851" t="s">
        <v>6374</v>
      </c>
      <c r="Q2851">
        <v>5.9459999999999997</v>
      </c>
      <c r="R2851">
        <v>3.2269999999999999</v>
      </c>
      <c r="S2851">
        <v>877</v>
      </c>
      <c r="T2851">
        <v>393</v>
      </c>
      <c r="U2851">
        <v>299</v>
      </c>
      <c r="V2851">
        <v>1942</v>
      </c>
      <c r="W2851">
        <v>98</v>
      </c>
      <c r="X2851">
        <v>6</v>
      </c>
      <c r="Y2851">
        <v>0</v>
      </c>
      <c r="Z2851">
        <v>0</v>
      </c>
      <c r="AA2851">
        <v>0</v>
      </c>
      <c r="AB2851">
        <v>1</v>
      </c>
      <c r="AC2851" t="s">
        <v>3377</v>
      </c>
      <c r="AD2851" t="s">
        <v>6340</v>
      </c>
      <c r="AE2851">
        <v>0.91</v>
      </c>
    </row>
    <row r="2852" spans="1:31">
      <c r="A2852" t="s">
        <v>6375</v>
      </c>
      <c r="B2852">
        <v>2012</v>
      </c>
      <c r="C2852" t="s">
        <v>6340</v>
      </c>
      <c r="D2852" t="s">
        <v>55</v>
      </c>
      <c r="E2852" t="s">
        <v>55</v>
      </c>
      <c r="F2852" t="s">
        <v>55</v>
      </c>
      <c r="G2852" t="s">
        <v>193</v>
      </c>
      <c r="H2852" t="s">
        <v>55</v>
      </c>
      <c r="I2852" t="s">
        <v>61</v>
      </c>
      <c r="J2852" t="s">
        <v>55</v>
      </c>
      <c r="K2852">
        <v>8.2165610000000004</v>
      </c>
      <c r="L2852">
        <v>3.4690270000000001</v>
      </c>
      <c r="M2852">
        <v>2.8069999999999999</v>
      </c>
      <c r="N2852">
        <v>17.861999999999998</v>
      </c>
      <c r="O2852" t="s">
        <v>57</v>
      </c>
      <c r="P2852" t="s">
        <v>6376</v>
      </c>
      <c r="Q2852">
        <v>9.6460000000000008</v>
      </c>
      <c r="R2852">
        <v>5.4089999999999998</v>
      </c>
      <c r="S2852">
        <v>877</v>
      </c>
      <c r="T2852">
        <v>393</v>
      </c>
      <c r="U2852">
        <v>300</v>
      </c>
      <c r="V2852">
        <v>1907</v>
      </c>
      <c r="W2852">
        <v>70</v>
      </c>
      <c r="X2852">
        <v>6</v>
      </c>
      <c r="Y2852">
        <v>0</v>
      </c>
      <c r="Z2852">
        <v>0</v>
      </c>
      <c r="AA2852">
        <v>0</v>
      </c>
      <c r="AB2852">
        <v>1</v>
      </c>
      <c r="AC2852" t="s">
        <v>3377</v>
      </c>
      <c r="AD2852" t="s">
        <v>6340</v>
      </c>
      <c r="AE2852">
        <v>1.1000000000000001</v>
      </c>
    </row>
    <row r="2853" spans="1:31">
      <c r="A2853" t="s">
        <v>6377</v>
      </c>
      <c r="B2853">
        <v>2012</v>
      </c>
      <c r="C2853" t="s">
        <v>6340</v>
      </c>
      <c r="D2853" t="s">
        <v>55</v>
      </c>
      <c r="E2853" t="s">
        <v>55</v>
      </c>
      <c r="F2853" t="s">
        <v>55</v>
      </c>
      <c r="G2853" t="s">
        <v>247</v>
      </c>
      <c r="H2853" t="s">
        <v>76</v>
      </c>
      <c r="I2853" t="s">
        <v>55</v>
      </c>
      <c r="J2853" t="s">
        <v>55</v>
      </c>
      <c r="K2853">
        <v>16.90568</v>
      </c>
      <c r="L2853">
        <v>15.659774000000001</v>
      </c>
      <c r="M2853">
        <v>0.42</v>
      </c>
      <c r="N2853">
        <v>64.847999999999999</v>
      </c>
      <c r="O2853" t="s">
        <v>57</v>
      </c>
      <c r="P2853" t="s">
        <v>6378</v>
      </c>
      <c r="Q2853">
        <v>47.942</v>
      </c>
      <c r="R2853">
        <v>16.486000000000001</v>
      </c>
      <c r="S2853">
        <v>1546</v>
      </c>
      <c r="T2853">
        <v>1445</v>
      </c>
      <c r="U2853">
        <v>38</v>
      </c>
      <c r="V2853">
        <v>5931</v>
      </c>
      <c r="W2853">
        <v>38</v>
      </c>
      <c r="X2853">
        <v>2</v>
      </c>
      <c r="Y2853">
        <v>0</v>
      </c>
      <c r="Z2853">
        <v>0</v>
      </c>
      <c r="AA2853">
        <v>0</v>
      </c>
      <c r="AB2853">
        <v>1</v>
      </c>
      <c r="AC2853" t="s">
        <v>3639</v>
      </c>
      <c r="AD2853" t="s">
        <v>6340</v>
      </c>
      <c r="AE2853">
        <v>6.46</v>
      </c>
    </row>
    <row r="2854" spans="1:31">
      <c r="A2854" t="s">
        <v>6379</v>
      </c>
      <c r="B2854">
        <v>2012</v>
      </c>
      <c r="C2854" t="s">
        <v>6340</v>
      </c>
      <c r="D2854" t="s">
        <v>55</v>
      </c>
      <c r="E2854" t="s">
        <v>55</v>
      </c>
      <c r="F2854" t="s">
        <v>55</v>
      </c>
      <c r="G2854" t="s">
        <v>247</v>
      </c>
      <c r="H2854" t="s">
        <v>96</v>
      </c>
      <c r="I2854" t="s">
        <v>55</v>
      </c>
      <c r="J2854" t="s">
        <v>55</v>
      </c>
      <c r="K2854">
        <v>1.6678409999999999</v>
      </c>
      <c r="L2854">
        <v>1.2294590000000001</v>
      </c>
      <c r="M2854">
        <v>0.18</v>
      </c>
      <c r="N2854">
        <v>6.13</v>
      </c>
      <c r="O2854" t="s">
        <v>57</v>
      </c>
      <c r="P2854" t="s">
        <v>6380</v>
      </c>
      <c r="Q2854">
        <v>4.4619999999999997</v>
      </c>
      <c r="R2854">
        <v>1.4870000000000001</v>
      </c>
      <c r="S2854">
        <v>154</v>
      </c>
      <c r="T2854">
        <v>114</v>
      </c>
      <c r="U2854">
        <v>17</v>
      </c>
      <c r="V2854">
        <v>567</v>
      </c>
      <c r="W2854">
        <v>35</v>
      </c>
      <c r="X2854">
        <v>2</v>
      </c>
      <c r="Y2854">
        <v>0</v>
      </c>
      <c r="Z2854">
        <v>0</v>
      </c>
      <c r="AA2854">
        <v>0</v>
      </c>
      <c r="AB2854">
        <v>1</v>
      </c>
      <c r="AC2854" t="s">
        <v>3394</v>
      </c>
      <c r="AD2854" t="s">
        <v>6340</v>
      </c>
      <c r="AE2854">
        <v>0.31</v>
      </c>
    </row>
    <row r="2855" spans="1:31">
      <c r="A2855" t="s">
        <v>6381</v>
      </c>
      <c r="B2855">
        <v>2012</v>
      </c>
      <c r="C2855" t="s">
        <v>6340</v>
      </c>
      <c r="D2855" t="s">
        <v>55</v>
      </c>
      <c r="E2855" t="s">
        <v>55</v>
      </c>
      <c r="F2855" t="s">
        <v>55</v>
      </c>
      <c r="G2855" t="s">
        <v>247</v>
      </c>
      <c r="H2855" t="s">
        <v>55</v>
      </c>
      <c r="I2855" t="s">
        <v>55</v>
      </c>
      <c r="J2855" t="s">
        <v>55</v>
      </c>
      <c r="K2855">
        <v>4.783893</v>
      </c>
      <c r="L2855">
        <v>3.5964049999999999</v>
      </c>
      <c r="M2855">
        <v>0.441</v>
      </c>
      <c r="N2855">
        <v>17.706</v>
      </c>
      <c r="O2855" t="s">
        <v>57</v>
      </c>
      <c r="P2855" t="s">
        <v>6382</v>
      </c>
      <c r="Q2855">
        <v>12.922000000000001</v>
      </c>
      <c r="R2855">
        <v>4.343</v>
      </c>
      <c r="S2855">
        <v>1914</v>
      </c>
      <c r="T2855">
        <v>1452</v>
      </c>
      <c r="U2855">
        <v>176</v>
      </c>
      <c r="V2855">
        <v>7085</v>
      </c>
      <c r="W2855">
        <v>165</v>
      </c>
      <c r="X2855">
        <v>6</v>
      </c>
      <c r="Y2855">
        <v>0</v>
      </c>
      <c r="Z2855">
        <v>0</v>
      </c>
      <c r="AA2855">
        <v>0</v>
      </c>
      <c r="AB2855">
        <v>1</v>
      </c>
      <c r="AC2855" t="s">
        <v>6363</v>
      </c>
      <c r="AD2855" t="s">
        <v>6340</v>
      </c>
      <c r="AE2855">
        <v>4.66</v>
      </c>
    </row>
    <row r="2856" spans="1:31">
      <c r="A2856" t="s">
        <v>6383</v>
      </c>
      <c r="B2856">
        <v>2012</v>
      </c>
      <c r="C2856" t="s">
        <v>6340</v>
      </c>
      <c r="D2856" t="s">
        <v>55</v>
      </c>
      <c r="E2856" t="s">
        <v>55</v>
      </c>
      <c r="F2856" t="s">
        <v>55</v>
      </c>
      <c r="G2856" t="s">
        <v>247</v>
      </c>
      <c r="H2856" t="s">
        <v>55</v>
      </c>
      <c r="I2856" t="s">
        <v>61</v>
      </c>
      <c r="J2856" t="s">
        <v>55</v>
      </c>
      <c r="K2856">
        <v>8.8788809999999998</v>
      </c>
      <c r="L2856">
        <v>8.0098909999999997</v>
      </c>
      <c r="M2856">
        <v>0.32500000000000001</v>
      </c>
      <c r="N2856">
        <v>37.963000000000001</v>
      </c>
      <c r="O2856" t="s">
        <v>57</v>
      </c>
      <c r="P2856" t="s">
        <v>6384</v>
      </c>
      <c r="Q2856">
        <v>29.084</v>
      </c>
      <c r="R2856">
        <v>8.5540000000000003</v>
      </c>
      <c r="S2856">
        <v>1608</v>
      </c>
      <c r="T2856">
        <v>1441</v>
      </c>
      <c r="U2856">
        <v>59</v>
      </c>
      <c r="V2856">
        <v>6877</v>
      </c>
      <c r="W2856">
        <v>95</v>
      </c>
      <c r="X2856">
        <v>3</v>
      </c>
      <c r="Y2856">
        <v>0</v>
      </c>
      <c r="Z2856">
        <v>0</v>
      </c>
      <c r="AA2856">
        <v>0</v>
      </c>
      <c r="AB2856">
        <v>1</v>
      </c>
      <c r="AC2856" t="s">
        <v>6363</v>
      </c>
      <c r="AD2856" t="s">
        <v>6340</v>
      </c>
      <c r="AE2856">
        <v>7.45</v>
      </c>
    </row>
    <row r="2857" spans="1:31">
      <c r="A2857" t="s">
        <v>6385</v>
      </c>
      <c r="B2857">
        <v>2012</v>
      </c>
      <c r="C2857" t="s">
        <v>6340</v>
      </c>
      <c r="D2857" t="s">
        <v>55</v>
      </c>
      <c r="E2857" t="s">
        <v>55</v>
      </c>
      <c r="F2857" t="s">
        <v>55</v>
      </c>
      <c r="G2857" t="s">
        <v>247</v>
      </c>
      <c r="H2857" t="s">
        <v>55</v>
      </c>
      <c r="I2857" t="s">
        <v>72</v>
      </c>
      <c r="J2857" t="s">
        <v>55</v>
      </c>
      <c r="K2857">
        <v>1.3970210000000001</v>
      </c>
      <c r="L2857">
        <v>0.78619300000000003</v>
      </c>
      <c r="M2857">
        <v>0.30499999999999999</v>
      </c>
      <c r="N2857">
        <v>3.9319999999999999</v>
      </c>
      <c r="O2857" t="s">
        <v>57</v>
      </c>
      <c r="P2857" t="s">
        <v>6386</v>
      </c>
      <c r="Q2857">
        <v>2.5350000000000001</v>
      </c>
      <c r="R2857">
        <v>1.0920000000000001</v>
      </c>
      <c r="S2857">
        <v>306</v>
      </c>
      <c r="T2857">
        <v>179</v>
      </c>
      <c r="U2857">
        <v>67</v>
      </c>
      <c r="V2857">
        <v>861</v>
      </c>
      <c r="W2857">
        <v>70</v>
      </c>
      <c r="X2857">
        <v>3</v>
      </c>
      <c r="Y2857">
        <v>0</v>
      </c>
      <c r="Z2857">
        <v>0</v>
      </c>
      <c r="AA2857">
        <v>0</v>
      </c>
      <c r="AB2857">
        <v>1</v>
      </c>
      <c r="AC2857" t="s">
        <v>3394</v>
      </c>
      <c r="AD2857" t="s">
        <v>6340</v>
      </c>
      <c r="AE2857">
        <v>0.31</v>
      </c>
    </row>
    <row r="2858" spans="1:31">
      <c r="A2858" t="s">
        <v>6387</v>
      </c>
      <c r="B2858">
        <v>2012</v>
      </c>
      <c r="C2858" t="s">
        <v>6340</v>
      </c>
      <c r="D2858" t="s">
        <v>55</v>
      </c>
      <c r="E2858" t="s">
        <v>55</v>
      </c>
      <c r="F2858" t="s">
        <v>316</v>
      </c>
      <c r="G2858" t="s">
        <v>55</v>
      </c>
      <c r="H2858" t="s">
        <v>65</v>
      </c>
      <c r="I2858" t="s">
        <v>55</v>
      </c>
      <c r="J2858" t="s">
        <v>55</v>
      </c>
      <c r="K2858">
        <v>0.83078099999999999</v>
      </c>
      <c r="L2858">
        <v>0.87177099999999996</v>
      </c>
      <c r="M2858">
        <v>1.6E-2</v>
      </c>
      <c r="N2858">
        <v>4.7910000000000004</v>
      </c>
      <c r="O2858" t="s">
        <v>57</v>
      </c>
      <c r="P2858" t="s">
        <v>3618</v>
      </c>
      <c r="Q2858">
        <v>3.96</v>
      </c>
      <c r="R2858">
        <v>0.81499999999999995</v>
      </c>
      <c r="S2858">
        <v>88</v>
      </c>
      <c r="T2858">
        <v>90</v>
      </c>
      <c r="U2858">
        <v>2</v>
      </c>
      <c r="V2858">
        <v>509</v>
      </c>
      <c r="W2858">
        <v>39</v>
      </c>
      <c r="X2858">
        <v>1</v>
      </c>
      <c r="Y2858">
        <v>0</v>
      </c>
      <c r="Z2858">
        <v>0</v>
      </c>
      <c r="AA2858">
        <v>0</v>
      </c>
      <c r="AB2858">
        <v>1</v>
      </c>
      <c r="AC2858" t="s">
        <v>3394</v>
      </c>
      <c r="AD2858" t="s">
        <v>6340</v>
      </c>
      <c r="AE2858">
        <v>0.35</v>
      </c>
    </row>
    <row r="2859" spans="1:31">
      <c r="A2859" t="s">
        <v>6388</v>
      </c>
      <c r="B2859">
        <v>2012</v>
      </c>
      <c r="C2859" t="s">
        <v>6340</v>
      </c>
      <c r="D2859" t="s">
        <v>55</v>
      </c>
      <c r="E2859" t="s">
        <v>55</v>
      </c>
      <c r="F2859" t="s">
        <v>316</v>
      </c>
      <c r="G2859" t="s">
        <v>55</v>
      </c>
      <c r="H2859" t="s">
        <v>76</v>
      </c>
      <c r="I2859" t="s">
        <v>55</v>
      </c>
      <c r="J2859" t="s">
        <v>55</v>
      </c>
      <c r="K2859">
        <v>12.823233</v>
      </c>
      <c r="L2859">
        <v>10.17976</v>
      </c>
      <c r="M2859">
        <v>0.81299999999999994</v>
      </c>
      <c r="N2859">
        <v>45.875</v>
      </c>
      <c r="O2859" t="s">
        <v>57</v>
      </c>
      <c r="P2859" t="s">
        <v>6389</v>
      </c>
      <c r="Q2859">
        <v>33.052</v>
      </c>
      <c r="R2859">
        <v>12.010999999999999</v>
      </c>
      <c r="S2859">
        <v>1791</v>
      </c>
      <c r="T2859">
        <v>1461</v>
      </c>
      <c r="U2859">
        <v>113</v>
      </c>
      <c r="V2859">
        <v>6406</v>
      </c>
      <c r="W2859">
        <v>67</v>
      </c>
      <c r="X2859">
        <v>4</v>
      </c>
      <c r="Y2859">
        <v>0</v>
      </c>
      <c r="Z2859">
        <v>0</v>
      </c>
      <c r="AA2859">
        <v>0</v>
      </c>
      <c r="AB2859">
        <v>1</v>
      </c>
      <c r="AC2859" t="s">
        <v>3639</v>
      </c>
      <c r="AD2859" t="s">
        <v>6340</v>
      </c>
      <c r="AE2859">
        <v>6.12</v>
      </c>
    </row>
    <row r="2860" spans="1:31">
      <c r="A2860" t="s">
        <v>6390</v>
      </c>
      <c r="B2860">
        <v>2012</v>
      </c>
      <c r="C2860" t="s">
        <v>6340</v>
      </c>
      <c r="D2860" t="s">
        <v>55</v>
      </c>
      <c r="E2860" t="s">
        <v>55</v>
      </c>
      <c r="F2860" t="s">
        <v>316</v>
      </c>
      <c r="G2860" t="s">
        <v>55</v>
      </c>
      <c r="H2860" t="s">
        <v>76</v>
      </c>
      <c r="I2860" t="s">
        <v>61</v>
      </c>
      <c r="J2860" t="s">
        <v>55</v>
      </c>
      <c r="K2860">
        <v>22.077812999999999</v>
      </c>
      <c r="L2860">
        <v>18.619063000000001</v>
      </c>
      <c r="M2860">
        <v>0.79300000000000004</v>
      </c>
      <c r="N2860">
        <v>72.899000000000001</v>
      </c>
      <c r="O2860" t="s">
        <v>57</v>
      </c>
      <c r="P2860" t="s">
        <v>6391</v>
      </c>
      <c r="Q2860">
        <v>50.820999999999998</v>
      </c>
      <c r="R2860">
        <v>21.285</v>
      </c>
      <c r="S2860">
        <v>1661</v>
      </c>
      <c r="T2860">
        <v>1454</v>
      </c>
      <c r="U2860">
        <v>60</v>
      </c>
      <c r="V2860">
        <v>5484</v>
      </c>
      <c r="W2860">
        <v>43</v>
      </c>
      <c r="X2860">
        <v>3</v>
      </c>
      <c r="Y2860">
        <v>0</v>
      </c>
      <c r="Z2860">
        <v>0</v>
      </c>
      <c r="AA2860">
        <v>0</v>
      </c>
      <c r="AB2860">
        <v>1</v>
      </c>
      <c r="AC2860" t="s">
        <v>3443</v>
      </c>
      <c r="AD2860" t="s">
        <v>6340</v>
      </c>
      <c r="AE2860">
        <v>8.4600000000000009</v>
      </c>
    </row>
    <row r="2861" spans="1:31">
      <c r="A2861" t="s">
        <v>6392</v>
      </c>
      <c r="B2861">
        <v>2012</v>
      </c>
      <c r="C2861" t="s">
        <v>6340</v>
      </c>
      <c r="D2861" t="s">
        <v>55</v>
      </c>
      <c r="E2861" t="s">
        <v>55</v>
      </c>
      <c r="F2861" t="s">
        <v>316</v>
      </c>
      <c r="G2861" t="s">
        <v>55</v>
      </c>
      <c r="H2861" t="s">
        <v>86</v>
      </c>
      <c r="I2861" t="s">
        <v>55</v>
      </c>
      <c r="J2861" t="s">
        <v>55</v>
      </c>
      <c r="K2861">
        <v>0.93079699999999999</v>
      </c>
      <c r="L2861">
        <v>0.96685299999999996</v>
      </c>
      <c r="M2861">
        <v>1.9E-2</v>
      </c>
      <c r="N2861">
        <v>5.2919999999999998</v>
      </c>
      <c r="O2861" t="s">
        <v>57</v>
      </c>
      <c r="P2861" t="s">
        <v>3731</v>
      </c>
      <c r="Q2861">
        <v>4.3609999999999998</v>
      </c>
      <c r="R2861">
        <v>0.91200000000000003</v>
      </c>
      <c r="S2861">
        <v>81</v>
      </c>
      <c r="T2861">
        <v>83</v>
      </c>
      <c r="U2861">
        <v>2</v>
      </c>
      <c r="V2861">
        <v>463</v>
      </c>
      <c r="W2861">
        <v>42</v>
      </c>
      <c r="X2861">
        <v>1</v>
      </c>
      <c r="Y2861">
        <v>0</v>
      </c>
      <c r="Z2861">
        <v>0</v>
      </c>
      <c r="AA2861">
        <v>0</v>
      </c>
      <c r="AB2861">
        <v>1</v>
      </c>
      <c r="AC2861" t="s">
        <v>3363</v>
      </c>
      <c r="AD2861" t="s">
        <v>6340</v>
      </c>
      <c r="AE2861">
        <v>0.42</v>
      </c>
    </row>
    <row r="2862" spans="1:31">
      <c r="A2862" t="s">
        <v>6393</v>
      </c>
      <c r="B2862">
        <v>2012</v>
      </c>
      <c r="C2862" t="s">
        <v>6340</v>
      </c>
      <c r="D2862" t="s">
        <v>55</v>
      </c>
      <c r="E2862" t="s">
        <v>55</v>
      </c>
      <c r="F2862" t="s">
        <v>316</v>
      </c>
      <c r="G2862" t="s">
        <v>55</v>
      </c>
      <c r="H2862" t="s">
        <v>96</v>
      </c>
      <c r="I2862" t="s">
        <v>55</v>
      </c>
      <c r="J2862" t="s">
        <v>55</v>
      </c>
      <c r="K2862">
        <v>4.6646359999999998</v>
      </c>
      <c r="L2862">
        <v>2.6752639999999999</v>
      </c>
      <c r="M2862">
        <v>0.95799999999999996</v>
      </c>
      <c r="N2862">
        <v>13.112</v>
      </c>
      <c r="O2862" t="s">
        <v>57</v>
      </c>
      <c r="P2862" t="s">
        <v>6394</v>
      </c>
      <c r="Q2862">
        <v>8.4469999999999992</v>
      </c>
      <c r="R2862">
        <v>3.706</v>
      </c>
      <c r="S2862">
        <v>540</v>
      </c>
      <c r="T2862">
        <v>313</v>
      </c>
      <c r="U2862">
        <v>111</v>
      </c>
      <c r="V2862">
        <v>1517</v>
      </c>
      <c r="W2862">
        <v>48</v>
      </c>
      <c r="X2862">
        <v>4</v>
      </c>
      <c r="Y2862">
        <v>0</v>
      </c>
      <c r="Z2862">
        <v>0</v>
      </c>
      <c r="AA2862">
        <v>0</v>
      </c>
      <c r="AB2862">
        <v>1</v>
      </c>
      <c r="AC2862" t="s">
        <v>3377</v>
      </c>
      <c r="AD2862" t="s">
        <v>6340</v>
      </c>
      <c r="AE2862">
        <v>0.76</v>
      </c>
    </row>
    <row r="2863" spans="1:31">
      <c r="A2863" t="s">
        <v>6395</v>
      </c>
      <c r="B2863">
        <v>2012</v>
      </c>
      <c r="C2863" t="s">
        <v>6340</v>
      </c>
      <c r="D2863" t="s">
        <v>55</v>
      </c>
      <c r="E2863" t="s">
        <v>55</v>
      </c>
      <c r="F2863" t="s">
        <v>316</v>
      </c>
      <c r="G2863" t="s">
        <v>55</v>
      </c>
      <c r="H2863" t="s">
        <v>55</v>
      </c>
      <c r="I2863" t="s">
        <v>55</v>
      </c>
      <c r="J2863" t="s">
        <v>55</v>
      </c>
      <c r="K2863">
        <v>5.0225989999999996</v>
      </c>
      <c r="L2863">
        <v>2.6520250000000001</v>
      </c>
      <c r="M2863">
        <v>1.2</v>
      </c>
      <c r="N2863">
        <v>13.201000000000001</v>
      </c>
      <c r="O2863" t="s">
        <v>57</v>
      </c>
      <c r="P2863" t="s">
        <v>6396</v>
      </c>
      <c r="Q2863">
        <v>8.1780000000000008</v>
      </c>
      <c r="R2863">
        <v>3.823</v>
      </c>
      <c r="S2863">
        <v>2791</v>
      </c>
      <c r="T2863">
        <v>1512</v>
      </c>
      <c r="U2863">
        <v>667</v>
      </c>
      <c r="V2863">
        <v>7337</v>
      </c>
      <c r="W2863">
        <v>256</v>
      </c>
      <c r="X2863">
        <v>12</v>
      </c>
      <c r="Y2863">
        <v>0</v>
      </c>
      <c r="Z2863">
        <v>0</v>
      </c>
      <c r="AA2863">
        <v>0</v>
      </c>
      <c r="AB2863">
        <v>1</v>
      </c>
      <c r="AC2863" t="s">
        <v>525</v>
      </c>
      <c r="AD2863" t="s">
        <v>6340</v>
      </c>
      <c r="AE2863">
        <v>3.76</v>
      </c>
    </row>
    <row r="2864" spans="1:31">
      <c r="A2864" t="s">
        <v>6397</v>
      </c>
      <c r="B2864">
        <v>2012</v>
      </c>
      <c r="C2864" t="s">
        <v>6340</v>
      </c>
      <c r="D2864" t="s">
        <v>55</v>
      </c>
      <c r="E2864" t="s">
        <v>55</v>
      </c>
      <c r="F2864" t="s">
        <v>316</v>
      </c>
      <c r="G2864" t="s">
        <v>55</v>
      </c>
      <c r="H2864" t="s">
        <v>55</v>
      </c>
      <c r="I2864" t="s">
        <v>61</v>
      </c>
      <c r="J2864" t="s">
        <v>55</v>
      </c>
      <c r="K2864">
        <v>9.0288050000000002</v>
      </c>
      <c r="L2864">
        <v>5.2971360000000001</v>
      </c>
      <c r="M2864">
        <v>1.655</v>
      </c>
      <c r="N2864">
        <v>25.463999999999999</v>
      </c>
      <c r="O2864" t="s">
        <v>57</v>
      </c>
      <c r="P2864" t="s">
        <v>6398</v>
      </c>
      <c r="Q2864">
        <v>16.436</v>
      </c>
      <c r="R2864">
        <v>7.3739999999999997</v>
      </c>
      <c r="S2864">
        <v>2485</v>
      </c>
      <c r="T2864">
        <v>1500</v>
      </c>
      <c r="U2864">
        <v>456</v>
      </c>
      <c r="V2864">
        <v>7010</v>
      </c>
      <c r="W2864">
        <v>160</v>
      </c>
      <c r="X2864">
        <v>9</v>
      </c>
      <c r="Y2864">
        <v>0</v>
      </c>
      <c r="Z2864">
        <v>0</v>
      </c>
      <c r="AA2864">
        <v>0</v>
      </c>
      <c r="AB2864">
        <v>1</v>
      </c>
      <c r="AC2864" t="s">
        <v>6363</v>
      </c>
      <c r="AD2864" t="s">
        <v>6340</v>
      </c>
      <c r="AE2864">
        <v>5.43</v>
      </c>
    </row>
    <row r="2865" spans="1:31">
      <c r="A2865" t="s">
        <v>6399</v>
      </c>
      <c r="B2865">
        <v>2012</v>
      </c>
      <c r="C2865" t="s">
        <v>6340</v>
      </c>
      <c r="D2865" t="s">
        <v>55</v>
      </c>
      <c r="E2865" t="s">
        <v>55</v>
      </c>
      <c r="F2865" t="s">
        <v>316</v>
      </c>
      <c r="G2865" t="s">
        <v>55</v>
      </c>
      <c r="H2865" t="s">
        <v>55</v>
      </c>
      <c r="I2865" t="s">
        <v>72</v>
      </c>
      <c r="J2865" t="s">
        <v>55</v>
      </c>
      <c r="K2865">
        <v>1.0908329999999999</v>
      </c>
      <c r="L2865">
        <v>0.61719999999999997</v>
      </c>
      <c r="M2865">
        <v>0.23499999999999999</v>
      </c>
      <c r="N2865">
        <v>3.0950000000000002</v>
      </c>
      <c r="O2865" t="s">
        <v>57</v>
      </c>
      <c r="P2865" t="s">
        <v>6400</v>
      </c>
      <c r="Q2865">
        <v>2.0049999999999999</v>
      </c>
      <c r="R2865">
        <v>0.85499999999999998</v>
      </c>
      <c r="S2865">
        <v>306</v>
      </c>
      <c r="T2865">
        <v>179</v>
      </c>
      <c r="U2865">
        <v>66</v>
      </c>
      <c r="V2865">
        <v>868</v>
      </c>
      <c r="W2865">
        <v>96</v>
      </c>
      <c r="X2865">
        <v>3</v>
      </c>
      <c r="Y2865">
        <v>0</v>
      </c>
      <c r="Z2865">
        <v>0</v>
      </c>
      <c r="AA2865">
        <v>0</v>
      </c>
      <c r="AB2865">
        <v>1</v>
      </c>
      <c r="AC2865" t="s">
        <v>3394</v>
      </c>
      <c r="AD2865" t="s">
        <v>6340</v>
      </c>
      <c r="AE2865">
        <v>0.34</v>
      </c>
    </row>
    <row r="2866" spans="1:31">
      <c r="A2866" t="s">
        <v>6401</v>
      </c>
      <c r="B2866">
        <v>2012</v>
      </c>
      <c r="C2866" t="s">
        <v>6340</v>
      </c>
      <c r="D2866" t="s">
        <v>55</v>
      </c>
      <c r="E2866" t="s">
        <v>377</v>
      </c>
      <c r="F2866" t="s">
        <v>55</v>
      </c>
      <c r="G2866" t="s">
        <v>55</v>
      </c>
      <c r="H2866" t="s">
        <v>65</v>
      </c>
      <c r="I2866" t="s">
        <v>55</v>
      </c>
      <c r="J2866" t="s">
        <v>55</v>
      </c>
      <c r="K2866">
        <v>0.84685600000000005</v>
      </c>
      <c r="L2866">
        <v>0.88918799999999998</v>
      </c>
      <c r="M2866">
        <v>1.7000000000000001E-2</v>
      </c>
      <c r="N2866">
        <v>4.8819999999999997</v>
      </c>
      <c r="O2866" t="s">
        <v>57</v>
      </c>
      <c r="P2866" t="s">
        <v>6348</v>
      </c>
      <c r="Q2866">
        <v>4.0350000000000001</v>
      </c>
      <c r="R2866">
        <v>0.83</v>
      </c>
      <c r="S2866">
        <v>88</v>
      </c>
      <c r="T2866">
        <v>90</v>
      </c>
      <c r="U2866">
        <v>2</v>
      </c>
      <c r="V2866">
        <v>508</v>
      </c>
      <c r="W2866">
        <v>37</v>
      </c>
      <c r="X2866">
        <v>1</v>
      </c>
      <c r="Y2866">
        <v>0</v>
      </c>
      <c r="Z2866">
        <v>0</v>
      </c>
      <c r="AA2866">
        <v>0</v>
      </c>
      <c r="AB2866">
        <v>1</v>
      </c>
      <c r="AC2866" t="s">
        <v>3394</v>
      </c>
      <c r="AD2866" t="s">
        <v>6340</v>
      </c>
      <c r="AE2866">
        <v>0.34</v>
      </c>
    </row>
    <row r="2867" spans="1:31">
      <c r="A2867" t="s">
        <v>6402</v>
      </c>
      <c r="B2867">
        <v>2012</v>
      </c>
      <c r="C2867" t="s">
        <v>6340</v>
      </c>
      <c r="D2867" t="s">
        <v>55</v>
      </c>
      <c r="E2867" t="s">
        <v>377</v>
      </c>
      <c r="F2867" t="s">
        <v>55</v>
      </c>
      <c r="G2867" t="s">
        <v>55</v>
      </c>
      <c r="H2867" t="s">
        <v>76</v>
      </c>
      <c r="I2867" t="s">
        <v>55</v>
      </c>
      <c r="J2867" t="s">
        <v>55</v>
      </c>
      <c r="K2867">
        <v>14.590998000000001</v>
      </c>
      <c r="L2867">
        <v>11.567807999999999</v>
      </c>
      <c r="M2867">
        <v>0.89500000000000002</v>
      </c>
      <c r="N2867">
        <v>50.993000000000002</v>
      </c>
      <c r="O2867" t="s">
        <v>57</v>
      </c>
      <c r="P2867" t="s">
        <v>6403</v>
      </c>
      <c r="Q2867">
        <v>36.402000000000001</v>
      </c>
      <c r="R2867">
        <v>13.696</v>
      </c>
      <c r="S2867">
        <v>1791</v>
      </c>
      <c r="T2867">
        <v>1461</v>
      </c>
      <c r="U2867">
        <v>110</v>
      </c>
      <c r="V2867">
        <v>6258</v>
      </c>
      <c r="W2867">
        <v>57</v>
      </c>
      <c r="X2867">
        <v>4</v>
      </c>
      <c r="Y2867">
        <v>0</v>
      </c>
      <c r="Z2867">
        <v>0</v>
      </c>
      <c r="AA2867">
        <v>0</v>
      </c>
      <c r="AB2867">
        <v>1</v>
      </c>
      <c r="AC2867" t="s">
        <v>3639</v>
      </c>
      <c r="AD2867" t="s">
        <v>6340</v>
      </c>
      <c r="AE2867">
        <v>6.01</v>
      </c>
    </row>
    <row r="2868" spans="1:31">
      <c r="A2868" t="s">
        <v>6404</v>
      </c>
      <c r="B2868">
        <v>2012</v>
      </c>
      <c r="C2868" t="s">
        <v>6340</v>
      </c>
      <c r="D2868" t="s">
        <v>55</v>
      </c>
      <c r="E2868" t="s">
        <v>377</v>
      </c>
      <c r="F2868" t="s">
        <v>55</v>
      </c>
      <c r="G2868" t="s">
        <v>55</v>
      </c>
      <c r="H2868" t="s">
        <v>76</v>
      </c>
      <c r="I2868" t="s">
        <v>61</v>
      </c>
      <c r="J2868" t="s">
        <v>55</v>
      </c>
      <c r="K2868">
        <v>26.794122000000002</v>
      </c>
      <c r="L2868">
        <v>22.331075999999999</v>
      </c>
      <c r="M2868">
        <v>0.874</v>
      </c>
      <c r="N2868">
        <v>81.451999999999998</v>
      </c>
      <c r="O2868" t="s">
        <v>57</v>
      </c>
      <c r="P2868" t="s">
        <v>6405</v>
      </c>
      <c r="Q2868">
        <v>54.658000000000001</v>
      </c>
      <c r="R2868">
        <v>25.92</v>
      </c>
      <c r="S2868">
        <v>1661</v>
      </c>
      <c r="T2868">
        <v>1454</v>
      </c>
      <c r="U2868">
        <v>54</v>
      </c>
      <c r="V2868">
        <v>5049</v>
      </c>
      <c r="W2868">
        <v>35</v>
      </c>
      <c r="X2868">
        <v>3</v>
      </c>
      <c r="Y2868">
        <v>0</v>
      </c>
      <c r="Z2868">
        <v>0</v>
      </c>
      <c r="AA2868">
        <v>0</v>
      </c>
      <c r="AB2868">
        <v>1</v>
      </c>
      <c r="AC2868" t="s">
        <v>3443</v>
      </c>
      <c r="AD2868" t="s">
        <v>6340</v>
      </c>
      <c r="AE2868">
        <v>8.64</v>
      </c>
    </row>
    <row r="2869" spans="1:31">
      <c r="A2869" t="s">
        <v>6406</v>
      </c>
      <c r="B2869">
        <v>2012</v>
      </c>
      <c r="C2869" t="s">
        <v>6340</v>
      </c>
      <c r="D2869" t="s">
        <v>55</v>
      </c>
      <c r="E2869" t="s">
        <v>377</v>
      </c>
      <c r="F2869" t="s">
        <v>55</v>
      </c>
      <c r="G2869" t="s">
        <v>55</v>
      </c>
      <c r="H2869" t="s">
        <v>86</v>
      </c>
      <c r="I2869" t="s">
        <v>55</v>
      </c>
      <c r="J2869" t="s">
        <v>55</v>
      </c>
      <c r="K2869">
        <v>0.91281100000000004</v>
      </c>
      <c r="L2869">
        <v>0.94859400000000005</v>
      </c>
      <c r="M2869">
        <v>1.9E-2</v>
      </c>
      <c r="N2869">
        <v>5.19</v>
      </c>
      <c r="O2869" t="s">
        <v>57</v>
      </c>
      <c r="P2869" t="s">
        <v>6407</v>
      </c>
      <c r="Q2869">
        <v>4.2770000000000001</v>
      </c>
      <c r="R2869">
        <v>0.89400000000000002</v>
      </c>
      <c r="S2869">
        <v>81</v>
      </c>
      <c r="T2869">
        <v>83</v>
      </c>
      <c r="U2869">
        <v>2</v>
      </c>
      <c r="V2869">
        <v>463</v>
      </c>
      <c r="W2869">
        <v>40</v>
      </c>
      <c r="X2869">
        <v>1</v>
      </c>
      <c r="Y2869">
        <v>0</v>
      </c>
      <c r="Z2869">
        <v>0</v>
      </c>
      <c r="AA2869">
        <v>0</v>
      </c>
      <c r="AB2869">
        <v>1</v>
      </c>
      <c r="AC2869" t="s">
        <v>3363</v>
      </c>
      <c r="AD2869" t="s">
        <v>6340</v>
      </c>
      <c r="AE2869">
        <v>0.39</v>
      </c>
    </row>
    <row r="2870" spans="1:31">
      <c r="A2870" t="s">
        <v>6408</v>
      </c>
      <c r="B2870">
        <v>2012</v>
      </c>
      <c r="C2870" t="s">
        <v>6340</v>
      </c>
      <c r="D2870" t="s">
        <v>55</v>
      </c>
      <c r="E2870" t="s">
        <v>377</v>
      </c>
      <c r="F2870" t="s">
        <v>55</v>
      </c>
      <c r="G2870" t="s">
        <v>55</v>
      </c>
      <c r="H2870" t="s">
        <v>96</v>
      </c>
      <c r="I2870" t="s">
        <v>55</v>
      </c>
      <c r="J2870" t="s">
        <v>55</v>
      </c>
      <c r="K2870">
        <v>4.5677149999999997</v>
      </c>
      <c r="L2870">
        <v>2.6294870000000001</v>
      </c>
      <c r="M2870">
        <v>0.93100000000000005</v>
      </c>
      <c r="N2870">
        <v>12.891999999999999</v>
      </c>
      <c r="O2870" t="s">
        <v>57</v>
      </c>
      <c r="P2870" t="s">
        <v>6409</v>
      </c>
      <c r="Q2870">
        <v>8.3239999999999998</v>
      </c>
      <c r="R2870">
        <v>3.637</v>
      </c>
      <c r="S2870">
        <v>540</v>
      </c>
      <c r="T2870">
        <v>313</v>
      </c>
      <c r="U2870">
        <v>110</v>
      </c>
      <c r="V2870">
        <v>1524</v>
      </c>
      <c r="W2870">
        <v>49</v>
      </c>
      <c r="X2870">
        <v>4</v>
      </c>
      <c r="Y2870">
        <v>0</v>
      </c>
      <c r="Z2870">
        <v>0</v>
      </c>
      <c r="AA2870">
        <v>0</v>
      </c>
      <c r="AB2870">
        <v>1</v>
      </c>
      <c r="AC2870" t="s">
        <v>3377</v>
      </c>
      <c r="AD2870" t="s">
        <v>6340</v>
      </c>
      <c r="AE2870">
        <v>0.76</v>
      </c>
    </row>
    <row r="2871" spans="1:31">
      <c r="A2871" t="s">
        <v>6410</v>
      </c>
      <c r="B2871">
        <v>2012</v>
      </c>
      <c r="C2871" t="s">
        <v>6340</v>
      </c>
      <c r="D2871" t="s">
        <v>55</v>
      </c>
      <c r="E2871" t="s">
        <v>377</v>
      </c>
      <c r="F2871" t="s">
        <v>55</v>
      </c>
      <c r="G2871" t="s">
        <v>55</v>
      </c>
      <c r="H2871" t="s">
        <v>55</v>
      </c>
      <c r="I2871" t="s">
        <v>55</v>
      </c>
      <c r="J2871" t="s">
        <v>55</v>
      </c>
      <c r="K2871">
        <v>5.1062859999999999</v>
      </c>
      <c r="L2871">
        <v>2.7037360000000001</v>
      </c>
      <c r="M2871">
        <v>1.2130000000000001</v>
      </c>
      <c r="N2871">
        <v>13.446999999999999</v>
      </c>
      <c r="O2871" t="s">
        <v>57</v>
      </c>
      <c r="P2871" t="s">
        <v>6411</v>
      </c>
      <c r="Q2871">
        <v>8.3409999999999993</v>
      </c>
      <c r="R2871">
        <v>3.8929999999999998</v>
      </c>
      <c r="S2871">
        <v>2791</v>
      </c>
      <c r="T2871">
        <v>1512</v>
      </c>
      <c r="U2871">
        <v>663</v>
      </c>
      <c r="V2871">
        <v>7351</v>
      </c>
      <c r="W2871">
        <v>243</v>
      </c>
      <c r="X2871">
        <v>12</v>
      </c>
      <c r="Y2871">
        <v>0</v>
      </c>
      <c r="Z2871">
        <v>0</v>
      </c>
      <c r="AA2871">
        <v>0</v>
      </c>
      <c r="AB2871">
        <v>1</v>
      </c>
      <c r="AC2871" t="s">
        <v>525</v>
      </c>
      <c r="AD2871" t="s">
        <v>6340</v>
      </c>
      <c r="AE2871">
        <v>3.65</v>
      </c>
    </row>
    <row r="2872" spans="1:31">
      <c r="A2872" t="s">
        <v>6412</v>
      </c>
      <c r="B2872">
        <v>2012</v>
      </c>
      <c r="C2872" t="s">
        <v>6340</v>
      </c>
      <c r="D2872" t="s">
        <v>55</v>
      </c>
      <c r="E2872" t="s">
        <v>377</v>
      </c>
      <c r="F2872" t="s">
        <v>55</v>
      </c>
      <c r="G2872" t="s">
        <v>55</v>
      </c>
      <c r="H2872" t="s">
        <v>55</v>
      </c>
      <c r="I2872" t="s">
        <v>61</v>
      </c>
      <c r="J2872" t="s">
        <v>55</v>
      </c>
      <c r="K2872">
        <v>9.4181439999999998</v>
      </c>
      <c r="L2872">
        <v>5.5379750000000003</v>
      </c>
      <c r="M2872">
        <v>1.71</v>
      </c>
      <c r="N2872">
        <v>26.548999999999999</v>
      </c>
      <c r="O2872" t="s">
        <v>57</v>
      </c>
      <c r="P2872" t="s">
        <v>6413</v>
      </c>
      <c r="Q2872">
        <v>17.131</v>
      </c>
      <c r="R2872">
        <v>7.7080000000000002</v>
      </c>
      <c r="S2872">
        <v>2485</v>
      </c>
      <c r="T2872">
        <v>1500</v>
      </c>
      <c r="U2872">
        <v>451</v>
      </c>
      <c r="V2872">
        <v>7006</v>
      </c>
      <c r="W2872">
        <v>150</v>
      </c>
      <c r="X2872">
        <v>9</v>
      </c>
      <c r="Y2872">
        <v>0</v>
      </c>
      <c r="Z2872">
        <v>0</v>
      </c>
      <c r="AA2872">
        <v>0</v>
      </c>
      <c r="AB2872">
        <v>1</v>
      </c>
      <c r="AC2872" t="s">
        <v>6363</v>
      </c>
      <c r="AD2872" t="s">
        <v>6340</v>
      </c>
      <c r="AE2872">
        <v>5.36</v>
      </c>
    </row>
    <row r="2873" spans="1:31">
      <c r="A2873" t="s">
        <v>6414</v>
      </c>
      <c r="B2873">
        <v>2012</v>
      </c>
      <c r="C2873" t="s">
        <v>6340</v>
      </c>
      <c r="D2873" t="s">
        <v>55</v>
      </c>
      <c r="E2873" t="s">
        <v>377</v>
      </c>
      <c r="F2873" t="s">
        <v>55</v>
      </c>
      <c r="G2873" t="s">
        <v>55</v>
      </c>
      <c r="H2873" t="s">
        <v>55</v>
      </c>
      <c r="I2873" t="s">
        <v>72</v>
      </c>
      <c r="J2873" t="s">
        <v>55</v>
      </c>
      <c r="K2873">
        <v>1.0820700000000001</v>
      </c>
      <c r="L2873">
        <v>0.61569099999999999</v>
      </c>
      <c r="M2873">
        <v>0.23100000000000001</v>
      </c>
      <c r="N2873">
        <v>3.0870000000000002</v>
      </c>
      <c r="O2873" t="s">
        <v>57</v>
      </c>
      <c r="P2873" t="s">
        <v>6400</v>
      </c>
      <c r="Q2873">
        <v>2.004</v>
      </c>
      <c r="R2873">
        <v>0.85099999999999998</v>
      </c>
      <c r="S2873">
        <v>306</v>
      </c>
      <c r="T2873">
        <v>179</v>
      </c>
      <c r="U2873">
        <v>65</v>
      </c>
      <c r="V2873">
        <v>873</v>
      </c>
      <c r="W2873">
        <v>93</v>
      </c>
      <c r="X2873">
        <v>3</v>
      </c>
      <c r="Y2873">
        <v>0</v>
      </c>
      <c r="Z2873">
        <v>0</v>
      </c>
      <c r="AA2873">
        <v>0</v>
      </c>
      <c r="AB2873">
        <v>1</v>
      </c>
      <c r="AC2873" t="s">
        <v>3394</v>
      </c>
      <c r="AD2873" t="s">
        <v>6340</v>
      </c>
      <c r="AE2873">
        <v>0.33</v>
      </c>
    </row>
    <row r="2874" spans="1:31">
      <c r="A2874" t="s">
        <v>6415</v>
      </c>
      <c r="B2874">
        <v>2012</v>
      </c>
      <c r="C2874" t="s">
        <v>6340</v>
      </c>
      <c r="D2874" t="s">
        <v>454</v>
      </c>
      <c r="E2874" t="s">
        <v>55</v>
      </c>
      <c r="F2874" t="s">
        <v>55</v>
      </c>
      <c r="G2874" t="s">
        <v>55</v>
      </c>
      <c r="H2874" t="s">
        <v>76</v>
      </c>
      <c r="I2874" t="s">
        <v>55</v>
      </c>
      <c r="J2874" t="s">
        <v>55</v>
      </c>
      <c r="K2874">
        <v>3.9375469999999999</v>
      </c>
      <c r="L2874">
        <v>3.2814700000000001</v>
      </c>
      <c r="M2874">
        <v>0.253</v>
      </c>
      <c r="N2874">
        <v>16.288</v>
      </c>
      <c r="O2874" t="s">
        <v>57</v>
      </c>
      <c r="P2874" t="s">
        <v>6416</v>
      </c>
      <c r="Q2874">
        <v>12.35</v>
      </c>
      <c r="R2874">
        <v>3.6840000000000002</v>
      </c>
      <c r="S2874">
        <v>244</v>
      </c>
      <c r="T2874">
        <v>196</v>
      </c>
      <c r="U2874">
        <v>16</v>
      </c>
      <c r="V2874">
        <v>1011</v>
      </c>
      <c r="W2874">
        <v>38</v>
      </c>
      <c r="X2874">
        <v>2</v>
      </c>
      <c r="Y2874">
        <v>0</v>
      </c>
      <c r="Z2874">
        <v>0</v>
      </c>
      <c r="AA2874">
        <v>0</v>
      </c>
      <c r="AB2874">
        <v>1</v>
      </c>
      <c r="AC2874" t="s">
        <v>3394</v>
      </c>
      <c r="AD2874" t="s">
        <v>6340</v>
      </c>
      <c r="AE2874">
        <v>1.05</v>
      </c>
    </row>
    <row r="2875" spans="1:31">
      <c r="A2875" t="s">
        <v>6417</v>
      </c>
      <c r="B2875">
        <v>2012</v>
      </c>
      <c r="C2875" t="s">
        <v>6340</v>
      </c>
      <c r="D2875" t="s">
        <v>454</v>
      </c>
      <c r="E2875" t="s">
        <v>55</v>
      </c>
      <c r="F2875" t="s">
        <v>55</v>
      </c>
      <c r="G2875" t="s">
        <v>55</v>
      </c>
      <c r="H2875" t="s">
        <v>76</v>
      </c>
      <c r="I2875" t="s">
        <v>61</v>
      </c>
      <c r="J2875" t="s">
        <v>55</v>
      </c>
      <c r="K2875">
        <v>6.127726</v>
      </c>
      <c r="L2875">
        <v>5.1316040000000003</v>
      </c>
      <c r="M2875">
        <v>0.373</v>
      </c>
      <c r="N2875">
        <v>24.762</v>
      </c>
      <c r="O2875" t="s">
        <v>57</v>
      </c>
      <c r="P2875" t="s">
        <v>6418</v>
      </c>
      <c r="Q2875">
        <v>18.635000000000002</v>
      </c>
      <c r="R2875">
        <v>5.7539999999999996</v>
      </c>
      <c r="S2875">
        <v>244</v>
      </c>
      <c r="T2875">
        <v>196</v>
      </c>
      <c r="U2875">
        <v>15</v>
      </c>
      <c r="V2875">
        <v>988</v>
      </c>
      <c r="W2875">
        <v>30</v>
      </c>
      <c r="X2875">
        <v>2</v>
      </c>
      <c r="Y2875">
        <v>0</v>
      </c>
      <c r="Z2875">
        <v>0</v>
      </c>
      <c r="AA2875">
        <v>0</v>
      </c>
      <c r="AB2875">
        <v>1</v>
      </c>
      <c r="AC2875" t="s">
        <v>3394</v>
      </c>
      <c r="AD2875" t="s">
        <v>6340</v>
      </c>
      <c r="AE2875">
        <v>1.33</v>
      </c>
    </row>
    <row r="2876" spans="1:31">
      <c r="A2876" t="s">
        <v>6419</v>
      </c>
      <c r="B2876">
        <v>2012</v>
      </c>
      <c r="C2876" t="s">
        <v>6340</v>
      </c>
      <c r="D2876" t="s">
        <v>454</v>
      </c>
      <c r="E2876" t="s">
        <v>55</v>
      </c>
      <c r="F2876" t="s">
        <v>55</v>
      </c>
      <c r="G2876" t="s">
        <v>55</v>
      </c>
      <c r="H2876" t="s">
        <v>55</v>
      </c>
      <c r="I2876" t="s">
        <v>55</v>
      </c>
      <c r="J2876" t="s">
        <v>55</v>
      </c>
      <c r="K2876">
        <v>3.975959</v>
      </c>
      <c r="L2876">
        <v>1.7670300000000001</v>
      </c>
      <c r="M2876">
        <v>1.2849999999999999</v>
      </c>
      <c r="N2876">
        <v>9.1020000000000003</v>
      </c>
      <c r="O2876" t="s">
        <v>57</v>
      </c>
      <c r="P2876" t="s">
        <v>6420</v>
      </c>
      <c r="Q2876">
        <v>5.1260000000000003</v>
      </c>
      <c r="R2876">
        <v>2.6909999999999998</v>
      </c>
      <c r="S2876">
        <v>778</v>
      </c>
      <c r="T2876">
        <v>363</v>
      </c>
      <c r="U2876">
        <v>251</v>
      </c>
      <c r="V2876">
        <v>1780</v>
      </c>
      <c r="W2876">
        <v>116</v>
      </c>
      <c r="X2876">
        <v>6</v>
      </c>
      <c r="Y2876">
        <v>0</v>
      </c>
      <c r="Z2876">
        <v>0</v>
      </c>
      <c r="AA2876">
        <v>0</v>
      </c>
      <c r="AB2876">
        <v>1</v>
      </c>
      <c r="AC2876" t="s">
        <v>3377</v>
      </c>
      <c r="AD2876" t="s">
        <v>6340</v>
      </c>
      <c r="AE2876">
        <v>0.94</v>
      </c>
    </row>
    <row r="2877" spans="1:31">
      <c r="A2877" t="s">
        <v>6421</v>
      </c>
      <c r="B2877">
        <v>2012</v>
      </c>
      <c r="C2877" t="s">
        <v>6340</v>
      </c>
      <c r="D2877" t="s">
        <v>454</v>
      </c>
      <c r="E2877" t="s">
        <v>55</v>
      </c>
      <c r="F2877" t="s">
        <v>55</v>
      </c>
      <c r="G2877" t="s">
        <v>55</v>
      </c>
      <c r="H2877" t="s">
        <v>55</v>
      </c>
      <c r="I2877" t="s">
        <v>55</v>
      </c>
      <c r="J2877" t="s">
        <v>153</v>
      </c>
      <c r="K2877">
        <v>1.3801920000000001</v>
      </c>
      <c r="L2877">
        <v>1.0389170000000001</v>
      </c>
      <c r="M2877">
        <v>0.13600000000000001</v>
      </c>
      <c r="N2877">
        <v>5.2489999999999997</v>
      </c>
      <c r="O2877" t="s">
        <v>57</v>
      </c>
      <c r="P2877" t="s">
        <v>6422</v>
      </c>
      <c r="Q2877">
        <v>3.8690000000000002</v>
      </c>
      <c r="R2877">
        <v>1.244</v>
      </c>
      <c r="S2877">
        <v>146</v>
      </c>
      <c r="T2877">
        <v>107</v>
      </c>
      <c r="U2877">
        <v>14</v>
      </c>
      <c r="V2877">
        <v>555</v>
      </c>
      <c r="W2877">
        <v>70</v>
      </c>
      <c r="X2877">
        <v>2</v>
      </c>
      <c r="Y2877">
        <v>0</v>
      </c>
      <c r="Z2877">
        <v>0</v>
      </c>
      <c r="AA2877">
        <v>0</v>
      </c>
      <c r="AB2877">
        <v>1</v>
      </c>
      <c r="AC2877" t="s">
        <v>3394</v>
      </c>
      <c r="AD2877" t="s">
        <v>6340</v>
      </c>
      <c r="AE2877">
        <v>0.55000000000000004</v>
      </c>
    </row>
    <row r="2878" spans="1:31">
      <c r="A2878" t="s">
        <v>6423</v>
      </c>
      <c r="B2878">
        <v>2012</v>
      </c>
      <c r="C2878" t="s">
        <v>6340</v>
      </c>
      <c r="D2878" t="s">
        <v>454</v>
      </c>
      <c r="E2878" t="s">
        <v>55</v>
      </c>
      <c r="F2878" t="s">
        <v>55</v>
      </c>
      <c r="G2878" t="s">
        <v>55</v>
      </c>
      <c r="H2878" t="s">
        <v>55</v>
      </c>
      <c r="I2878" t="s">
        <v>61</v>
      </c>
      <c r="J2878" t="s">
        <v>55</v>
      </c>
      <c r="K2878">
        <v>6.3366259999999999</v>
      </c>
      <c r="L2878">
        <v>2.7412700000000001</v>
      </c>
      <c r="M2878">
        <v>2.1080000000000001</v>
      </c>
      <c r="N2878">
        <v>14.106</v>
      </c>
      <c r="O2878" t="s">
        <v>57</v>
      </c>
      <c r="P2878" t="s">
        <v>6424</v>
      </c>
      <c r="Q2878">
        <v>7.7690000000000001</v>
      </c>
      <c r="R2878">
        <v>4.2279999999999998</v>
      </c>
      <c r="S2878">
        <v>778</v>
      </c>
      <c r="T2878">
        <v>363</v>
      </c>
      <c r="U2878">
        <v>259</v>
      </c>
      <c r="V2878">
        <v>1731</v>
      </c>
      <c r="W2878">
        <v>86</v>
      </c>
      <c r="X2878">
        <v>6</v>
      </c>
      <c r="Y2878">
        <v>0</v>
      </c>
      <c r="Z2878">
        <v>0</v>
      </c>
      <c r="AA2878">
        <v>0</v>
      </c>
      <c r="AB2878">
        <v>1</v>
      </c>
      <c r="AC2878" t="s">
        <v>3377</v>
      </c>
      <c r="AD2878" t="s">
        <v>6340</v>
      </c>
      <c r="AE2878">
        <v>1.08</v>
      </c>
    </row>
    <row r="2879" spans="1:31">
      <c r="A2879" t="s">
        <v>6425</v>
      </c>
      <c r="B2879">
        <v>2012</v>
      </c>
      <c r="C2879" t="s">
        <v>6340</v>
      </c>
      <c r="D2879" t="s">
        <v>454</v>
      </c>
      <c r="E2879" t="s">
        <v>55</v>
      </c>
      <c r="F2879" t="s">
        <v>55</v>
      </c>
      <c r="G2879" t="s">
        <v>55</v>
      </c>
      <c r="H2879" t="s">
        <v>55</v>
      </c>
      <c r="I2879" t="s">
        <v>61</v>
      </c>
      <c r="J2879" t="s">
        <v>153</v>
      </c>
      <c r="K2879">
        <v>1.969408</v>
      </c>
      <c r="L2879">
        <v>1.485412</v>
      </c>
      <c r="M2879">
        <v>0.192</v>
      </c>
      <c r="N2879">
        <v>7.45</v>
      </c>
      <c r="O2879" t="s">
        <v>57</v>
      </c>
      <c r="P2879" t="s">
        <v>6426</v>
      </c>
      <c r="Q2879">
        <v>5.4809999999999999</v>
      </c>
      <c r="R2879">
        <v>1.7769999999999999</v>
      </c>
      <c r="S2879">
        <v>146</v>
      </c>
      <c r="T2879">
        <v>107</v>
      </c>
      <c r="U2879">
        <v>14</v>
      </c>
      <c r="V2879">
        <v>553</v>
      </c>
      <c r="W2879">
        <v>54</v>
      </c>
      <c r="X2879">
        <v>2</v>
      </c>
      <c r="Y2879">
        <v>0</v>
      </c>
      <c r="Z2879">
        <v>0</v>
      </c>
      <c r="AA2879">
        <v>0</v>
      </c>
      <c r="AB2879">
        <v>1</v>
      </c>
      <c r="AC2879" t="s">
        <v>3394</v>
      </c>
      <c r="AD2879" t="s">
        <v>6340</v>
      </c>
      <c r="AE2879">
        <v>0.61</v>
      </c>
    </row>
    <row r="2880" spans="1:31">
      <c r="A2880" t="s">
        <v>6427</v>
      </c>
      <c r="B2880">
        <v>2012</v>
      </c>
      <c r="C2880" t="s">
        <v>6340</v>
      </c>
      <c r="D2880" t="s">
        <v>454</v>
      </c>
      <c r="E2880" t="s">
        <v>55</v>
      </c>
      <c r="F2880" t="s">
        <v>55</v>
      </c>
      <c r="G2880" t="s">
        <v>55</v>
      </c>
      <c r="H2880" t="s">
        <v>55</v>
      </c>
      <c r="I2880" t="s">
        <v>72</v>
      </c>
      <c r="J2880" t="s">
        <v>55</v>
      </c>
      <c r="K2880">
        <v>0</v>
      </c>
      <c r="L2880">
        <v>0</v>
      </c>
      <c r="M2880">
        <v>0</v>
      </c>
      <c r="N2880">
        <v>11.57</v>
      </c>
      <c r="O2880" t="s">
        <v>57</v>
      </c>
      <c r="P2880" t="s">
        <v>6350</v>
      </c>
      <c r="Q2880">
        <v>11.57</v>
      </c>
      <c r="R2880">
        <v>0</v>
      </c>
      <c r="S2880">
        <v>0</v>
      </c>
      <c r="T2880">
        <v>0</v>
      </c>
      <c r="U2880" t="s">
        <v>619</v>
      </c>
      <c r="V2880" t="s">
        <v>619</v>
      </c>
      <c r="W2880">
        <v>30</v>
      </c>
      <c r="X2880">
        <v>0</v>
      </c>
      <c r="Y2880">
        <v>0</v>
      </c>
      <c r="Z2880">
        <v>0</v>
      </c>
      <c r="AA2880">
        <v>0</v>
      </c>
      <c r="AB2880">
        <v>1</v>
      </c>
      <c r="AC2880" t="s">
        <v>620</v>
      </c>
      <c r="AD2880" t="s">
        <v>6340</v>
      </c>
      <c r="AE2880">
        <v>1</v>
      </c>
    </row>
    <row r="2881" spans="1:31">
      <c r="A2881" t="s">
        <v>6428</v>
      </c>
      <c r="B2881">
        <v>2012</v>
      </c>
      <c r="C2881" t="s">
        <v>6340</v>
      </c>
      <c r="D2881" t="s">
        <v>523</v>
      </c>
      <c r="E2881" t="s">
        <v>55</v>
      </c>
      <c r="F2881" t="s">
        <v>55</v>
      </c>
      <c r="G2881" t="s">
        <v>55</v>
      </c>
      <c r="H2881" t="s">
        <v>76</v>
      </c>
      <c r="I2881" t="s">
        <v>55</v>
      </c>
      <c r="J2881" t="s">
        <v>55</v>
      </c>
      <c r="K2881">
        <v>18.844148000000001</v>
      </c>
      <c r="L2881">
        <v>17.462821999999999</v>
      </c>
      <c r="M2881">
        <v>0.442</v>
      </c>
      <c r="N2881">
        <v>69.763000000000005</v>
      </c>
      <c r="O2881" t="s">
        <v>57</v>
      </c>
      <c r="P2881" t="s">
        <v>6429</v>
      </c>
      <c r="Q2881">
        <v>50.918999999999997</v>
      </c>
      <c r="R2881">
        <v>18.402000000000001</v>
      </c>
      <c r="S2881">
        <v>1546</v>
      </c>
      <c r="T2881">
        <v>1445</v>
      </c>
      <c r="U2881">
        <v>36</v>
      </c>
      <c r="V2881">
        <v>5724</v>
      </c>
      <c r="W2881">
        <v>30</v>
      </c>
      <c r="X2881">
        <v>2</v>
      </c>
      <c r="Y2881">
        <v>0</v>
      </c>
      <c r="Z2881">
        <v>0</v>
      </c>
      <c r="AA2881">
        <v>0</v>
      </c>
      <c r="AB2881">
        <v>1</v>
      </c>
      <c r="AC2881" t="s">
        <v>3639</v>
      </c>
      <c r="AD2881" t="s">
        <v>6340</v>
      </c>
      <c r="AE2881">
        <v>5.78</v>
      </c>
    </row>
    <row r="2882" spans="1:31">
      <c r="A2882" t="s">
        <v>6430</v>
      </c>
      <c r="B2882">
        <v>2012</v>
      </c>
      <c r="C2882" t="s">
        <v>6340</v>
      </c>
      <c r="D2882" t="s">
        <v>523</v>
      </c>
      <c r="E2882" t="s">
        <v>55</v>
      </c>
      <c r="F2882" t="s">
        <v>55</v>
      </c>
      <c r="G2882" t="s">
        <v>55</v>
      </c>
      <c r="H2882" t="s">
        <v>96</v>
      </c>
      <c r="I2882" t="s">
        <v>55</v>
      </c>
      <c r="J2882" t="s">
        <v>55</v>
      </c>
      <c r="K2882">
        <v>1.0540529999999999</v>
      </c>
      <c r="L2882">
        <v>1.08378</v>
      </c>
      <c r="M2882">
        <v>2.4E-2</v>
      </c>
      <c r="N2882">
        <v>5.867</v>
      </c>
      <c r="O2882" t="s">
        <v>57</v>
      </c>
      <c r="P2882" t="s">
        <v>5592</v>
      </c>
      <c r="Q2882">
        <v>4.8129999999999997</v>
      </c>
      <c r="R2882">
        <v>1.03</v>
      </c>
      <c r="S2882">
        <v>95</v>
      </c>
      <c r="T2882">
        <v>96</v>
      </c>
      <c r="U2882">
        <v>2</v>
      </c>
      <c r="V2882">
        <v>528</v>
      </c>
      <c r="W2882">
        <v>32</v>
      </c>
      <c r="X2882">
        <v>1</v>
      </c>
      <c r="Y2882">
        <v>0</v>
      </c>
      <c r="Z2882">
        <v>0</v>
      </c>
      <c r="AA2882">
        <v>0</v>
      </c>
      <c r="AB2882">
        <v>1</v>
      </c>
      <c r="AC2882" t="s">
        <v>3394</v>
      </c>
      <c r="AD2882" t="s">
        <v>6340</v>
      </c>
      <c r="AE2882">
        <v>0.35</v>
      </c>
    </row>
    <row r="2883" spans="1:31">
      <c r="A2883" t="s">
        <v>6431</v>
      </c>
      <c r="B2883">
        <v>2012</v>
      </c>
      <c r="C2883" t="s">
        <v>6340</v>
      </c>
      <c r="D2883" t="s">
        <v>523</v>
      </c>
      <c r="E2883" t="s">
        <v>55</v>
      </c>
      <c r="F2883" t="s">
        <v>55</v>
      </c>
      <c r="G2883" t="s">
        <v>55</v>
      </c>
      <c r="H2883" t="s">
        <v>55</v>
      </c>
      <c r="I2883" t="s">
        <v>55</v>
      </c>
      <c r="J2883" t="s">
        <v>55</v>
      </c>
      <c r="K2883">
        <v>5.2493020000000001</v>
      </c>
      <c r="L2883">
        <v>3.754156</v>
      </c>
      <c r="M2883">
        <v>0.57299999999999995</v>
      </c>
      <c r="N2883">
        <v>18.350999999999999</v>
      </c>
      <c r="O2883" t="s">
        <v>57</v>
      </c>
      <c r="P2883" t="s">
        <v>6432</v>
      </c>
      <c r="Q2883">
        <v>13.101000000000001</v>
      </c>
      <c r="R2883">
        <v>4.6760000000000002</v>
      </c>
      <c r="S2883">
        <v>2014</v>
      </c>
      <c r="T2883">
        <v>1458</v>
      </c>
      <c r="U2883">
        <v>220</v>
      </c>
      <c r="V2883">
        <v>7040</v>
      </c>
      <c r="W2883">
        <v>147</v>
      </c>
      <c r="X2883">
        <v>6</v>
      </c>
      <c r="Y2883">
        <v>0</v>
      </c>
      <c r="Z2883">
        <v>0</v>
      </c>
      <c r="AA2883">
        <v>0</v>
      </c>
      <c r="AB2883">
        <v>1</v>
      </c>
      <c r="AC2883" t="s">
        <v>6363</v>
      </c>
      <c r="AD2883" t="s">
        <v>6340</v>
      </c>
      <c r="AE2883">
        <v>4.1399999999999997</v>
      </c>
    </row>
    <row r="2884" spans="1:31">
      <c r="A2884" t="s">
        <v>6433</v>
      </c>
      <c r="B2884">
        <v>2012</v>
      </c>
      <c r="C2884" t="s">
        <v>6340</v>
      </c>
      <c r="D2884" t="s">
        <v>523</v>
      </c>
      <c r="E2884" t="s">
        <v>55</v>
      </c>
      <c r="F2884" t="s">
        <v>55</v>
      </c>
      <c r="G2884" t="s">
        <v>55</v>
      </c>
      <c r="H2884" t="s">
        <v>55</v>
      </c>
      <c r="I2884" t="s">
        <v>55</v>
      </c>
      <c r="J2884" t="s">
        <v>149</v>
      </c>
      <c r="K2884">
        <v>1.804718</v>
      </c>
      <c r="L2884">
        <v>1.324233</v>
      </c>
      <c r="M2884">
        <v>0.19700000000000001</v>
      </c>
      <c r="N2884">
        <v>6.6</v>
      </c>
      <c r="O2884" t="s">
        <v>57</v>
      </c>
      <c r="P2884" t="s">
        <v>6434</v>
      </c>
      <c r="Q2884">
        <v>4.7949999999999999</v>
      </c>
      <c r="R2884">
        <v>1.6080000000000001</v>
      </c>
      <c r="S2884">
        <v>176</v>
      </c>
      <c r="T2884">
        <v>125</v>
      </c>
      <c r="U2884">
        <v>19</v>
      </c>
      <c r="V2884">
        <v>645</v>
      </c>
      <c r="W2884">
        <v>38</v>
      </c>
      <c r="X2884">
        <v>2</v>
      </c>
      <c r="Y2884">
        <v>0</v>
      </c>
      <c r="Z2884">
        <v>0</v>
      </c>
      <c r="AA2884">
        <v>0</v>
      </c>
      <c r="AB2884">
        <v>1</v>
      </c>
      <c r="AC2884" t="s">
        <v>3394</v>
      </c>
      <c r="AD2884" t="s">
        <v>6340</v>
      </c>
      <c r="AE2884">
        <v>0.37</v>
      </c>
    </row>
    <row r="2885" spans="1:31">
      <c r="A2885" t="s">
        <v>6435</v>
      </c>
      <c r="B2885">
        <v>2012</v>
      </c>
      <c r="C2885" t="s">
        <v>6340</v>
      </c>
      <c r="D2885" t="s">
        <v>523</v>
      </c>
      <c r="E2885" t="s">
        <v>55</v>
      </c>
      <c r="F2885" t="s">
        <v>55</v>
      </c>
      <c r="G2885" t="s">
        <v>55</v>
      </c>
      <c r="H2885" t="s">
        <v>55</v>
      </c>
      <c r="I2885" t="s">
        <v>55</v>
      </c>
      <c r="J2885" t="s">
        <v>153</v>
      </c>
      <c r="K2885">
        <v>2.7916099999999999</v>
      </c>
      <c r="L2885">
        <v>1.9975000000000001</v>
      </c>
      <c r="M2885">
        <v>0.32200000000000001</v>
      </c>
      <c r="N2885">
        <v>9.8960000000000008</v>
      </c>
      <c r="O2885" t="s">
        <v>57</v>
      </c>
      <c r="P2885" t="s">
        <v>6436</v>
      </c>
      <c r="Q2885">
        <v>7.1050000000000004</v>
      </c>
      <c r="R2885">
        <v>2.4689999999999999</v>
      </c>
      <c r="S2885">
        <v>291</v>
      </c>
      <c r="T2885">
        <v>204</v>
      </c>
      <c r="U2885">
        <v>34</v>
      </c>
      <c r="V2885">
        <v>1033</v>
      </c>
      <c r="W2885">
        <v>53</v>
      </c>
      <c r="X2885">
        <v>2</v>
      </c>
      <c r="Y2885">
        <v>0</v>
      </c>
      <c r="Z2885">
        <v>0</v>
      </c>
      <c r="AA2885">
        <v>0</v>
      </c>
      <c r="AB2885">
        <v>1</v>
      </c>
      <c r="AC2885" t="s">
        <v>3394</v>
      </c>
      <c r="AD2885" t="s">
        <v>6340</v>
      </c>
      <c r="AE2885">
        <v>0.76</v>
      </c>
    </row>
    <row r="2886" spans="1:31">
      <c r="A2886" t="s">
        <v>6437</v>
      </c>
      <c r="B2886">
        <v>2012</v>
      </c>
      <c r="C2886" t="s">
        <v>6340</v>
      </c>
      <c r="D2886" t="s">
        <v>523</v>
      </c>
      <c r="E2886" t="s">
        <v>55</v>
      </c>
      <c r="F2886" t="s">
        <v>55</v>
      </c>
      <c r="G2886" t="s">
        <v>55</v>
      </c>
      <c r="H2886" t="s">
        <v>55</v>
      </c>
      <c r="I2886" t="s">
        <v>61</v>
      </c>
      <c r="J2886" t="s">
        <v>55</v>
      </c>
      <c r="K2886">
        <v>10.339824</v>
      </c>
      <c r="L2886">
        <v>8.7707920000000001</v>
      </c>
      <c r="M2886">
        <v>0.50700000000000001</v>
      </c>
      <c r="N2886">
        <v>40.664999999999999</v>
      </c>
      <c r="O2886" t="s">
        <v>57</v>
      </c>
      <c r="P2886" t="s">
        <v>6438</v>
      </c>
      <c r="Q2886">
        <v>30.324999999999999</v>
      </c>
      <c r="R2886">
        <v>9.8330000000000002</v>
      </c>
      <c r="S2886">
        <v>1708</v>
      </c>
      <c r="T2886">
        <v>1447</v>
      </c>
      <c r="U2886">
        <v>84</v>
      </c>
      <c r="V2886">
        <v>6716</v>
      </c>
      <c r="W2886">
        <v>79</v>
      </c>
      <c r="X2886">
        <v>3</v>
      </c>
      <c r="Y2886">
        <v>0</v>
      </c>
      <c r="Z2886">
        <v>0</v>
      </c>
      <c r="AA2886">
        <v>0</v>
      </c>
      <c r="AB2886">
        <v>1</v>
      </c>
      <c r="AC2886" t="s">
        <v>6363</v>
      </c>
      <c r="AD2886" t="s">
        <v>6340</v>
      </c>
      <c r="AE2886">
        <v>6.47</v>
      </c>
    </row>
    <row r="2887" spans="1:31">
      <c r="A2887" t="s">
        <v>6439</v>
      </c>
      <c r="B2887">
        <v>2012</v>
      </c>
      <c r="C2887" t="s">
        <v>6340</v>
      </c>
      <c r="D2887" t="s">
        <v>523</v>
      </c>
      <c r="E2887" t="s">
        <v>55</v>
      </c>
      <c r="F2887" t="s">
        <v>55</v>
      </c>
      <c r="G2887" t="s">
        <v>55</v>
      </c>
      <c r="H2887" t="s">
        <v>55</v>
      </c>
      <c r="I2887" t="s">
        <v>72</v>
      </c>
      <c r="J2887" t="s">
        <v>55</v>
      </c>
      <c r="K2887">
        <v>1.4005909999999999</v>
      </c>
      <c r="L2887">
        <v>0.78634000000000004</v>
      </c>
      <c r="M2887">
        <v>0.308</v>
      </c>
      <c r="N2887">
        <v>3.9319999999999999</v>
      </c>
      <c r="O2887" t="s">
        <v>57</v>
      </c>
      <c r="P2887" t="s">
        <v>6386</v>
      </c>
      <c r="Q2887">
        <v>2.532</v>
      </c>
      <c r="R2887">
        <v>1.093</v>
      </c>
      <c r="S2887">
        <v>306</v>
      </c>
      <c r="T2887">
        <v>179</v>
      </c>
      <c r="U2887">
        <v>67</v>
      </c>
      <c r="V2887">
        <v>859</v>
      </c>
      <c r="W2887">
        <v>68</v>
      </c>
      <c r="X2887">
        <v>3</v>
      </c>
      <c r="Y2887">
        <v>0</v>
      </c>
      <c r="Z2887">
        <v>0</v>
      </c>
      <c r="AA2887">
        <v>0</v>
      </c>
      <c r="AB2887">
        <v>1</v>
      </c>
      <c r="AC2887" t="s">
        <v>3394</v>
      </c>
      <c r="AD2887" t="s">
        <v>6340</v>
      </c>
      <c r="AE2887">
        <v>0.3</v>
      </c>
    </row>
    <row r="2888" spans="1:31">
      <c r="A2888" t="s">
        <v>6441</v>
      </c>
      <c r="B2888">
        <v>2012</v>
      </c>
      <c r="C2888" t="s">
        <v>6442</v>
      </c>
      <c r="D2888" t="s">
        <v>55</v>
      </c>
      <c r="E2888" t="s">
        <v>55</v>
      </c>
      <c r="F2888" t="s">
        <v>55</v>
      </c>
      <c r="G2888" t="s">
        <v>55</v>
      </c>
      <c r="H2888" t="s">
        <v>65</v>
      </c>
      <c r="I2888" t="s">
        <v>55</v>
      </c>
      <c r="J2888" t="s">
        <v>55</v>
      </c>
      <c r="K2888">
        <v>16.497865999999998</v>
      </c>
      <c r="L2888">
        <v>14.002948999999999</v>
      </c>
      <c r="M2888">
        <v>0.69499999999999995</v>
      </c>
      <c r="N2888">
        <v>59.384</v>
      </c>
      <c r="O2888" t="s">
        <v>57</v>
      </c>
      <c r="P2888" t="s">
        <v>6443</v>
      </c>
      <c r="Q2888">
        <v>42.886000000000003</v>
      </c>
      <c r="R2888">
        <v>15.803000000000001</v>
      </c>
      <c r="S2888">
        <v>1775</v>
      </c>
      <c r="T2888">
        <v>1523</v>
      </c>
      <c r="U2888">
        <v>75</v>
      </c>
      <c r="V2888">
        <v>6389</v>
      </c>
      <c r="W2888">
        <v>40</v>
      </c>
      <c r="X2888">
        <v>4</v>
      </c>
      <c r="Y2888">
        <v>0</v>
      </c>
      <c r="Z2888">
        <v>0</v>
      </c>
      <c r="AA2888">
        <v>0</v>
      </c>
      <c r="AB2888">
        <v>1</v>
      </c>
      <c r="AC2888" t="s">
        <v>3639</v>
      </c>
      <c r="AD2888" t="s">
        <v>6442</v>
      </c>
      <c r="AE2888">
        <v>5.55</v>
      </c>
    </row>
    <row r="2889" spans="1:31">
      <c r="A2889" t="s">
        <v>6444</v>
      </c>
      <c r="B2889">
        <v>2012</v>
      </c>
      <c r="C2889" t="s">
        <v>6442</v>
      </c>
      <c r="D2889" t="s">
        <v>55</v>
      </c>
      <c r="E2889" t="s">
        <v>55</v>
      </c>
      <c r="F2889" t="s">
        <v>55</v>
      </c>
      <c r="G2889" t="s">
        <v>55</v>
      </c>
      <c r="H2889" t="s">
        <v>65</v>
      </c>
      <c r="I2889" t="s">
        <v>61</v>
      </c>
      <c r="J2889" t="s">
        <v>55</v>
      </c>
      <c r="K2889">
        <v>2.5717129999999999</v>
      </c>
      <c r="L2889">
        <v>2.1434660000000001</v>
      </c>
      <c r="M2889">
        <v>0.17299999999999999</v>
      </c>
      <c r="N2889">
        <v>10.754</v>
      </c>
      <c r="O2889" t="s">
        <v>57</v>
      </c>
      <c r="P2889" t="s">
        <v>6445</v>
      </c>
      <c r="Q2889">
        <v>8.1829999999999998</v>
      </c>
      <c r="R2889">
        <v>2.399</v>
      </c>
      <c r="S2889">
        <v>170</v>
      </c>
      <c r="T2889">
        <v>127</v>
      </c>
      <c r="U2889">
        <v>11</v>
      </c>
      <c r="V2889">
        <v>710</v>
      </c>
      <c r="W2889">
        <v>30</v>
      </c>
      <c r="X2889">
        <v>2</v>
      </c>
      <c r="Y2889">
        <v>0</v>
      </c>
      <c r="Z2889">
        <v>0</v>
      </c>
      <c r="AA2889">
        <v>0</v>
      </c>
      <c r="AB2889">
        <v>1</v>
      </c>
      <c r="AC2889" t="s">
        <v>3394</v>
      </c>
      <c r="AD2889" t="s">
        <v>6442</v>
      </c>
      <c r="AE2889">
        <v>0.53</v>
      </c>
    </row>
    <row r="2890" spans="1:31">
      <c r="A2890" t="s">
        <v>6446</v>
      </c>
      <c r="B2890">
        <v>2012</v>
      </c>
      <c r="C2890" t="s">
        <v>6442</v>
      </c>
      <c r="D2890" t="s">
        <v>55</v>
      </c>
      <c r="E2890" t="s">
        <v>55</v>
      </c>
      <c r="F2890" t="s">
        <v>55</v>
      </c>
      <c r="G2890" t="s">
        <v>55</v>
      </c>
      <c r="H2890" t="s">
        <v>76</v>
      </c>
      <c r="I2890" t="s">
        <v>55</v>
      </c>
      <c r="J2890" t="s">
        <v>55</v>
      </c>
      <c r="K2890">
        <v>10.058954</v>
      </c>
      <c r="L2890">
        <v>9.9999719999999996</v>
      </c>
      <c r="M2890">
        <v>0.19500000000000001</v>
      </c>
      <c r="N2890">
        <v>46.543999999999997</v>
      </c>
      <c r="O2890" t="s">
        <v>57</v>
      </c>
      <c r="P2890" t="s">
        <v>6447</v>
      </c>
      <c r="Q2890">
        <v>36.484999999999999</v>
      </c>
      <c r="R2890">
        <v>9.8640000000000008</v>
      </c>
      <c r="S2890">
        <v>1450</v>
      </c>
      <c r="T2890">
        <v>1439</v>
      </c>
      <c r="U2890">
        <v>28</v>
      </c>
      <c r="V2890">
        <v>6709</v>
      </c>
      <c r="W2890">
        <v>68</v>
      </c>
      <c r="X2890">
        <v>2</v>
      </c>
      <c r="Y2890">
        <v>0</v>
      </c>
      <c r="Z2890">
        <v>0</v>
      </c>
      <c r="AA2890">
        <v>0</v>
      </c>
      <c r="AB2890">
        <v>1</v>
      </c>
      <c r="AC2890" t="s">
        <v>6363</v>
      </c>
      <c r="AD2890" t="s">
        <v>6442</v>
      </c>
      <c r="AE2890">
        <v>7.41</v>
      </c>
    </row>
    <row r="2891" spans="1:31">
      <c r="A2891" t="s">
        <v>6448</v>
      </c>
      <c r="B2891">
        <v>2012</v>
      </c>
      <c r="C2891" t="s">
        <v>6442</v>
      </c>
      <c r="D2891" t="s">
        <v>55</v>
      </c>
      <c r="E2891" t="s">
        <v>55</v>
      </c>
      <c r="F2891" t="s">
        <v>55</v>
      </c>
      <c r="G2891" t="s">
        <v>55</v>
      </c>
      <c r="H2891" t="s">
        <v>76</v>
      </c>
      <c r="I2891" t="s">
        <v>61</v>
      </c>
      <c r="J2891" t="s">
        <v>55</v>
      </c>
      <c r="K2891">
        <v>18.184768999999999</v>
      </c>
      <c r="L2891">
        <v>18.100155000000001</v>
      </c>
      <c r="M2891">
        <v>0.252</v>
      </c>
      <c r="N2891">
        <v>72.057000000000002</v>
      </c>
      <c r="O2891" t="s">
        <v>57</v>
      </c>
      <c r="P2891" t="s">
        <v>6449</v>
      </c>
      <c r="Q2891">
        <v>53.872</v>
      </c>
      <c r="R2891">
        <v>17.931999999999999</v>
      </c>
      <c r="S2891">
        <v>1450</v>
      </c>
      <c r="T2891">
        <v>1439</v>
      </c>
      <c r="U2891">
        <v>20</v>
      </c>
      <c r="V2891">
        <v>5745</v>
      </c>
      <c r="W2891">
        <v>44</v>
      </c>
      <c r="X2891">
        <v>2</v>
      </c>
      <c r="Y2891">
        <v>0</v>
      </c>
      <c r="Z2891">
        <v>0</v>
      </c>
      <c r="AA2891">
        <v>0</v>
      </c>
      <c r="AB2891">
        <v>1</v>
      </c>
      <c r="AC2891" t="s">
        <v>3639</v>
      </c>
      <c r="AD2891" t="s">
        <v>6442</v>
      </c>
      <c r="AE2891">
        <v>9.4700000000000006</v>
      </c>
    </row>
    <row r="2892" spans="1:31">
      <c r="A2892" t="s">
        <v>6450</v>
      </c>
      <c r="B2892">
        <v>2012</v>
      </c>
      <c r="C2892" t="s">
        <v>6442</v>
      </c>
      <c r="D2892" t="s">
        <v>55</v>
      </c>
      <c r="E2892" t="s">
        <v>55</v>
      </c>
      <c r="F2892" t="s">
        <v>55</v>
      </c>
      <c r="G2892" t="s">
        <v>55</v>
      </c>
      <c r="H2892" t="s">
        <v>86</v>
      </c>
      <c r="I2892" t="s">
        <v>55</v>
      </c>
      <c r="J2892" t="s">
        <v>55</v>
      </c>
      <c r="K2892">
        <v>5.6799099999999996</v>
      </c>
      <c r="L2892">
        <v>3.299509</v>
      </c>
      <c r="M2892">
        <v>1.125</v>
      </c>
      <c r="N2892">
        <v>16.055</v>
      </c>
      <c r="O2892" t="s">
        <v>57</v>
      </c>
      <c r="P2892" t="s">
        <v>6451</v>
      </c>
      <c r="Q2892">
        <v>10.375</v>
      </c>
      <c r="R2892">
        <v>4.5549999999999997</v>
      </c>
      <c r="S2892">
        <v>532</v>
      </c>
      <c r="T2892">
        <v>284</v>
      </c>
      <c r="U2892">
        <v>105</v>
      </c>
      <c r="V2892">
        <v>1505</v>
      </c>
      <c r="W2892">
        <v>44</v>
      </c>
      <c r="X2892">
        <v>4</v>
      </c>
      <c r="Y2892">
        <v>0</v>
      </c>
      <c r="Z2892">
        <v>0</v>
      </c>
      <c r="AA2892">
        <v>0</v>
      </c>
      <c r="AB2892">
        <v>1</v>
      </c>
      <c r="AC2892" t="s">
        <v>3377</v>
      </c>
      <c r="AD2892" t="s">
        <v>6442</v>
      </c>
      <c r="AE2892">
        <v>0.87</v>
      </c>
    </row>
    <row r="2893" spans="1:31">
      <c r="A2893" t="s">
        <v>6452</v>
      </c>
      <c r="B2893">
        <v>2012</v>
      </c>
      <c r="C2893" t="s">
        <v>6442</v>
      </c>
      <c r="D2893" t="s">
        <v>55</v>
      </c>
      <c r="E2893" t="s">
        <v>55</v>
      </c>
      <c r="F2893" t="s">
        <v>55</v>
      </c>
      <c r="G2893" t="s">
        <v>55</v>
      </c>
      <c r="H2893" t="s">
        <v>86</v>
      </c>
      <c r="I2893" t="s">
        <v>61</v>
      </c>
      <c r="J2893" t="s">
        <v>55</v>
      </c>
      <c r="K2893">
        <v>7.8465689999999997</v>
      </c>
      <c r="L2893">
        <v>5.0071589999999997</v>
      </c>
      <c r="M2893">
        <v>1.2170000000000001</v>
      </c>
      <c r="N2893">
        <v>23.747</v>
      </c>
      <c r="O2893" t="s">
        <v>57</v>
      </c>
      <c r="P2893" t="s">
        <v>6453</v>
      </c>
      <c r="Q2893">
        <v>15.901</v>
      </c>
      <c r="R2893">
        <v>6.63</v>
      </c>
      <c r="S2893">
        <v>401</v>
      </c>
      <c r="T2893">
        <v>245</v>
      </c>
      <c r="U2893">
        <v>62</v>
      </c>
      <c r="V2893">
        <v>1214</v>
      </c>
      <c r="W2893">
        <v>30</v>
      </c>
      <c r="X2893">
        <v>3</v>
      </c>
      <c r="Y2893">
        <v>0</v>
      </c>
      <c r="Z2893">
        <v>0</v>
      </c>
      <c r="AA2893">
        <v>0</v>
      </c>
      <c r="AB2893">
        <v>1</v>
      </c>
      <c r="AC2893" t="s">
        <v>3394</v>
      </c>
      <c r="AD2893" t="s">
        <v>6442</v>
      </c>
      <c r="AE2893">
        <v>1.01</v>
      </c>
    </row>
    <row r="2894" spans="1:31">
      <c r="A2894" t="s">
        <v>6454</v>
      </c>
      <c r="B2894">
        <v>2012</v>
      </c>
      <c r="C2894" t="s">
        <v>6442</v>
      </c>
      <c r="D2894" t="s">
        <v>55</v>
      </c>
      <c r="E2894" t="s">
        <v>55</v>
      </c>
      <c r="F2894" t="s">
        <v>55</v>
      </c>
      <c r="G2894" t="s">
        <v>55</v>
      </c>
      <c r="H2894" t="s">
        <v>96</v>
      </c>
      <c r="I2894" t="s">
        <v>55</v>
      </c>
      <c r="J2894" t="s">
        <v>55</v>
      </c>
      <c r="K2894">
        <v>2.1798449999999998</v>
      </c>
      <c r="L2894">
        <v>2.3320340000000002</v>
      </c>
      <c r="M2894">
        <v>3.5000000000000003E-2</v>
      </c>
      <c r="N2894">
        <v>12.643000000000001</v>
      </c>
      <c r="O2894" t="s">
        <v>57</v>
      </c>
      <c r="P2894" t="s">
        <v>3769</v>
      </c>
      <c r="Q2894">
        <v>10.464</v>
      </c>
      <c r="R2894">
        <v>2.145</v>
      </c>
      <c r="S2894">
        <v>262</v>
      </c>
      <c r="T2894">
        <v>275</v>
      </c>
      <c r="U2894">
        <v>4</v>
      </c>
      <c r="V2894">
        <v>1518</v>
      </c>
      <c r="W2894">
        <v>50</v>
      </c>
      <c r="X2894">
        <v>1</v>
      </c>
      <c r="Y2894">
        <v>0</v>
      </c>
      <c r="Z2894">
        <v>0</v>
      </c>
      <c r="AA2894">
        <v>0</v>
      </c>
      <c r="AB2894">
        <v>1</v>
      </c>
      <c r="AC2894" t="s">
        <v>3377</v>
      </c>
      <c r="AD2894" t="s">
        <v>6442</v>
      </c>
      <c r="AE2894">
        <v>1.25</v>
      </c>
    </row>
    <row r="2895" spans="1:31">
      <c r="A2895" t="s">
        <v>6455</v>
      </c>
      <c r="B2895">
        <v>2012</v>
      </c>
      <c r="C2895" t="s">
        <v>6442</v>
      </c>
      <c r="D2895" t="s">
        <v>55</v>
      </c>
      <c r="E2895" t="s">
        <v>55</v>
      </c>
      <c r="F2895" t="s">
        <v>55</v>
      </c>
      <c r="G2895" t="s">
        <v>55</v>
      </c>
      <c r="H2895" t="s">
        <v>55</v>
      </c>
      <c r="I2895" t="s">
        <v>55</v>
      </c>
      <c r="J2895" t="s">
        <v>55</v>
      </c>
      <c r="K2895">
        <v>8.8881329999999998</v>
      </c>
      <c r="L2895">
        <v>3.3931049999999998</v>
      </c>
      <c r="M2895">
        <v>3.4249999999999998</v>
      </c>
      <c r="N2895">
        <v>18.079000000000001</v>
      </c>
      <c r="O2895" t="s">
        <v>57</v>
      </c>
      <c r="P2895" t="s">
        <v>6456</v>
      </c>
      <c r="Q2895">
        <v>9.1910000000000007</v>
      </c>
      <c r="R2895">
        <v>5.4630000000000001</v>
      </c>
      <c r="S2895">
        <v>5148</v>
      </c>
      <c r="T2895">
        <v>2081</v>
      </c>
      <c r="U2895">
        <v>1984</v>
      </c>
      <c r="V2895">
        <v>10472</v>
      </c>
      <c r="W2895">
        <v>263</v>
      </c>
      <c r="X2895">
        <v>18</v>
      </c>
      <c r="Y2895">
        <v>0</v>
      </c>
      <c r="Z2895">
        <v>0</v>
      </c>
      <c r="AA2895">
        <v>0</v>
      </c>
      <c r="AB2895">
        <v>1</v>
      </c>
      <c r="AC2895" t="s">
        <v>4026</v>
      </c>
      <c r="AD2895" t="s">
        <v>6442</v>
      </c>
      <c r="AE2895">
        <v>3.72</v>
      </c>
    </row>
    <row r="2896" spans="1:31">
      <c r="A2896" t="s">
        <v>6457</v>
      </c>
      <c r="B2896">
        <v>2012</v>
      </c>
      <c r="C2896" t="s">
        <v>6442</v>
      </c>
      <c r="D2896" t="s">
        <v>55</v>
      </c>
      <c r="E2896" t="s">
        <v>55</v>
      </c>
      <c r="F2896" t="s">
        <v>55</v>
      </c>
      <c r="G2896" t="s">
        <v>55</v>
      </c>
      <c r="H2896" t="s">
        <v>55</v>
      </c>
      <c r="I2896" t="s">
        <v>55</v>
      </c>
      <c r="J2896" t="s">
        <v>145</v>
      </c>
      <c r="K2896">
        <v>29.983447000000002</v>
      </c>
      <c r="L2896">
        <v>16.280652</v>
      </c>
      <c r="M2896">
        <v>5.1950000000000003</v>
      </c>
      <c r="N2896">
        <v>69.082999999999998</v>
      </c>
      <c r="O2896" t="s">
        <v>57</v>
      </c>
      <c r="P2896" t="s">
        <v>6458</v>
      </c>
      <c r="Q2896">
        <v>39.1</v>
      </c>
      <c r="R2896">
        <v>24.788</v>
      </c>
      <c r="S2896">
        <v>3073</v>
      </c>
      <c r="T2896">
        <v>2051</v>
      </c>
      <c r="U2896">
        <v>533</v>
      </c>
      <c r="V2896">
        <v>7081</v>
      </c>
      <c r="W2896">
        <v>35</v>
      </c>
      <c r="X2896">
        <v>4</v>
      </c>
      <c r="Y2896">
        <v>0</v>
      </c>
      <c r="Z2896">
        <v>0</v>
      </c>
      <c r="AA2896">
        <v>0</v>
      </c>
      <c r="AB2896">
        <v>1</v>
      </c>
      <c r="AC2896" t="s">
        <v>525</v>
      </c>
      <c r="AD2896" t="s">
        <v>6442</v>
      </c>
      <c r="AE2896">
        <v>4.29</v>
      </c>
    </row>
    <row r="2897" spans="1:31">
      <c r="A2897" t="s">
        <v>6459</v>
      </c>
      <c r="B2897">
        <v>2012</v>
      </c>
      <c r="C2897" t="s">
        <v>6442</v>
      </c>
      <c r="D2897" t="s">
        <v>55</v>
      </c>
      <c r="E2897" t="s">
        <v>55</v>
      </c>
      <c r="F2897" t="s">
        <v>55</v>
      </c>
      <c r="G2897" t="s">
        <v>55</v>
      </c>
      <c r="H2897" t="s">
        <v>55</v>
      </c>
      <c r="I2897" t="s">
        <v>55</v>
      </c>
      <c r="J2897" t="s">
        <v>149</v>
      </c>
      <c r="K2897">
        <v>2.8514569999999999</v>
      </c>
      <c r="L2897">
        <v>1.8173440000000001</v>
      </c>
      <c r="M2897">
        <v>0.46</v>
      </c>
      <c r="N2897">
        <v>8.9760000000000009</v>
      </c>
      <c r="O2897" t="s">
        <v>57</v>
      </c>
      <c r="P2897" t="s">
        <v>6460</v>
      </c>
      <c r="Q2897">
        <v>6.125</v>
      </c>
      <c r="R2897">
        <v>2.3919999999999999</v>
      </c>
      <c r="S2897">
        <v>384</v>
      </c>
      <c r="T2897">
        <v>231</v>
      </c>
      <c r="U2897">
        <v>62</v>
      </c>
      <c r="V2897">
        <v>1209</v>
      </c>
      <c r="W2897">
        <v>64</v>
      </c>
      <c r="X2897">
        <v>3</v>
      </c>
      <c r="Y2897">
        <v>0</v>
      </c>
      <c r="Z2897">
        <v>0</v>
      </c>
      <c r="AA2897">
        <v>0</v>
      </c>
      <c r="AB2897">
        <v>1</v>
      </c>
      <c r="AC2897" t="s">
        <v>3394</v>
      </c>
      <c r="AD2897" t="s">
        <v>6442</v>
      </c>
      <c r="AE2897">
        <v>0.75</v>
      </c>
    </row>
    <row r="2898" spans="1:31">
      <c r="A2898" t="s">
        <v>6461</v>
      </c>
      <c r="B2898">
        <v>2012</v>
      </c>
      <c r="C2898" t="s">
        <v>6442</v>
      </c>
      <c r="D2898" t="s">
        <v>55</v>
      </c>
      <c r="E2898" t="s">
        <v>55</v>
      </c>
      <c r="F2898" t="s">
        <v>55</v>
      </c>
      <c r="G2898" t="s">
        <v>55</v>
      </c>
      <c r="H2898" t="s">
        <v>55</v>
      </c>
      <c r="I2898" t="s">
        <v>55</v>
      </c>
      <c r="J2898" t="s">
        <v>153</v>
      </c>
      <c r="K2898">
        <v>4.7518659999999997</v>
      </c>
      <c r="L2898">
        <v>2.03504</v>
      </c>
      <c r="M2898">
        <v>1.6120000000000001</v>
      </c>
      <c r="N2898">
        <v>10.558999999999999</v>
      </c>
      <c r="O2898" t="s">
        <v>57</v>
      </c>
      <c r="P2898" t="s">
        <v>6462</v>
      </c>
      <c r="Q2898">
        <v>5.8070000000000004</v>
      </c>
      <c r="R2898">
        <v>3.14</v>
      </c>
      <c r="S2898">
        <v>999</v>
      </c>
      <c r="T2898">
        <v>414</v>
      </c>
      <c r="U2898">
        <v>339</v>
      </c>
      <c r="V2898">
        <v>2220</v>
      </c>
      <c r="W2898">
        <v>123</v>
      </c>
      <c r="X2898">
        <v>7</v>
      </c>
      <c r="Y2898">
        <v>0</v>
      </c>
      <c r="Z2898">
        <v>0</v>
      </c>
      <c r="AA2898">
        <v>0</v>
      </c>
      <c r="AB2898">
        <v>1</v>
      </c>
      <c r="AC2898" t="s">
        <v>3377</v>
      </c>
      <c r="AD2898" t="s">
        <v>6442</v>
      </c>
      <c r="AE2898">
        <v>1.1200000000000001</v>
      </c>
    </row>
    <row r="2899" spans="1:31">
      <c r="A2899" t="s">
        <v>6463</v>
      </c>
      <c r="B2899">
        <v>2012</v>
      </c>
      <c r="C2899" t="s">
        <v>6442</v>
      </c>
      <c r="D2899" t="s">
        <v>55</v>
      </c>
      <c r="E2899" t="s">
        <v>55</v>
      </c>
      <c r="F2899" t="s">
        <v>55</v>
      </c>
      <c r="G2899" t="s">
        <v>55</v>
      </c>
      <c r="H2899" t="s">
        <v>55</v>
      </c>
      <c r="I2899" t="s">
        <v>61</v>
      </c>
      <c r="J2899" t="s">
        <v>55</v>
      </c>
      <c r="K2899">
        <v>11.130549</v>
      </c>
      <c r="L2899">
        <v>5.01302</v>
      </c>
      <c r="M2899">
        <v>3.3769999999999998</v>
      </c>
      <c r="N2899">
        <v>25.189</v>
      </c>
      <c r="O2899" t="s">
        <v>57</v>
      </c>
      <c r="P2899" t="s">
        <v>6464</v>
      </c>
      <c r="Q2899">
        <v>14.058999999999999</v>
      </c>
      <c r="R2899">
        <v>7.7530000000000001</v>
      </c>
      <c r="S2899">
        <v>3204</v>
      </c>
      <c r="T2899">
        <v>1492</v>
      </c>
      <c r="U2899">
        <v>972</v>
      </c>
      <c r="V2899">
        <v>7252</v>
      </c>
      <c r="W2899">
        <v>165</v>
      </c>
      <c r="X2899">
        <v>14</v>
      </c>
      <c r="Y2899">
        <v>0</v>
      </c>
      <c r="Z2899">
        <v>0</v>
      </c>
      <c r="AA2899">
        <v>0</v>
      </c>
      <c r="AB2899">
        <v>1</v>
      </c>
      <c r="AC2899" t="s">
        <v>525</v>
      </c>
      <c r="AD2899" t="s">
        <v>6442</v>
      </c>
      <c r="AE2899">
        <v>4.17</v>
      </c>
    </row>
    <row r="2900" spans="1:31">
      <c r="A2900" t="s">
        <v>6465</v>
      </c>
      <c r="B2900">
        <v>2012</v>
      </c>
      <c r="C2900" t="s">
        <v>6442</v>
      </c>
      <c r="D2900" t="s">
        <v>55</v>
      </c>
      <c r="E2900" t="s">
        <v>55</v>
      </c>
      <c r="F2900" t="s">
        <v>55</v>
      </c>
      <c r="G2900" t="s">
        <v>55</v>
      </c>
      <c r="H2900" t="s">
        <v>55</v>
      </c>
      <c r="I2900" t="s">
        <v>61</v>
      </c>
      <c r="J2900" t="s">
        <v>149</v>
      </c>
      <c r="K2900">
        <v>4.4750870000000003</v>
      </c>
      <c r="L2900">
        <v>3.0493009999999998</v>
      </c>
      <c r="M2900">
        <v>0.59099999999999997</v>
      </c>
      <c r="N2900">
        <v>14.856999999999999</v>
      </c>
      <c r="O2900" t="s">
        <v>57</v>
      </c>
      <c r="P2900" t="s">
        <v>6466</v>
      </c>
      <c r="Q2900">
        <v>10.381</v>
      </c>
      <c r="R2900">
        <v>3.8839999999999999</v>
      </c>
      <c r="S2900">
        <v>384</v>
      </c>
      <c r="T2900">
        <v>231</v>
      </c>
      <c r="U2900">
        <v>51</v>
      </c>
      <c r="V2900">
        <v>1275</v>
      </c>
      <c r="W2900">
        <v>45</v>
      </c>
      <c r="X2900">
        <v>3</v>
      </c>
      <c r="Y2900">
        <v>0</v>
      </c>
      <c r="Z2900">
        <v>0</v>
      </c>
      <c r="AA2900">
        <v>0</v>
      </c>
      <c r="AB2900">
        <v>1</v>
      </c>
      <c r="AC2900" t="s">
        <v>3394</v>
      </c>
      <c r="AD2900" t="s">
        <v>6442</v>
      </c>
      <c r="AE2900">
        <v>0.96</v>
      </c>
    </row>
    <row r="2901" spans="1:31">
      <c r="A2901" t="s">
        <v>6467</v>
      </c>
      <c r="B2901">
        <v>2012</v>
      </c>
      <c r="C2901" t="s">
        <v>6442</v>
      </c>
      <c r="D2901" t="s">
        <v>55</v>
      </c>
      <c r="E2901" t="s">
        <v>55</v>
      </c>
      <c r="F2901" t="s">
        <v>55</v>
      </c>
      <c r="G2901" t="s">
        <v>55</v>
      </c>
      <c r="H2901" t="s">
        <v>55</v>
      </c>
      <c r="I2901" t="s">
        <v>61</v>
      </c>
      <c r="J2901" t="s">
        <v>153</v>
      </c>
      <c r="K2901">
        <v>6.3341269999999996</v>
      </c>
      <c r="L2901">
        <v>3.437011</v>
      </c>
      <c r="M2901">
        <v>1.429</v>
      </c>
      <c r="N2901">
        <v>16.885000000000002</v>
      </c>
      <c r="O2901" t="s">
        <v>57</v>
      </c>
      <c r="P2901" t="s">
        <v>6468</v>
      </c>
      <c r="Q2901">
        <v>10.55</v>
      </c>
      <c r="R2901">
        <v>4.9050000000000002</v>
      </c>
      <c r="S2901">
        <v>749</v>
      </c>
      <c r="T2901">
        <v>406</v>
      </c>
      <c r="U2901">
        <v>169</v>
      </c>
      <c r="V2901">
        <v>1997</v>
      </c>
      <c r="W2901">
        <v>83</v>
      </c>
      <c r="X2901">
        <v>5</v>
      </c>
      <c r="Y2901">
        <v>0</v>
      </c>
      <c r="Z2901">
        <v>0</v>
      </c>
      <c r="AA2901">
        <v>0</v>
      </c>
      <c r="AB2901">
        <v>1</v>
      </c>
      <c r="AC2901" t="s">
        <v>3377</v>
      </c>
      <c r="AD2901" t="s">
        <v>6442</v>
      </c>
      <c r="AE2901">
        <v>1.63</v>
      </c>
    </row>
    <row r="2902" spans="1:31">
      <c r="A2902" t="s">
        <v>6469</v>
      </c>
      <c r="B2902">
        <v>2012</v>
      </c>
      <c r="C2902" t="s">
        <v>6442</v>
      </c>
      <c r="D2902" t="s">
        <v>55</v>
      </c>
      <c r="E2902" t="s">
        <v>55</v>
      </c>
      <c r="F2902" t="s">
        <v>55</v>
      </c>
      <c r="G2902" t="s">
        <v>55</v>
      </c>
      <c r="H2902" t="s">
        <v>55</v>
      </c>
      <c r="I2902" t="s">
        <v>72</v>
      </c>
      <c r="J2902" t="s">
        <v>55</v>
      </c>
      <c r="K2902">
        <v>6.6721399999999997</v>
      </c>
      <c r="L2902">
        <v>5.2556010000000004</v>
      </c>
      <c r="M2902">
        <v>0.498</v>
      </c>
      <c r="N2902">
        <v>25.419</v>
      </c>
      <c r="O2902" t="s">
        <v>57</v>
      </c>
      <c r="P2902" t="s">
        <v>6470</v>
      </c>
      <c r="Q2902">
        <v>18.747</v>
      </c>
      <c r="R2902">
        <v>6.1749999999999998</v>
      </c>
      <c r="S2902">
        <v>1944</v>
      </c>
      <c r="T2902">
        <v>1541</v>
      </c>
      <c r="U2902">
        <v>145</v>
      </c>
      <c r="V2902">
        <v>7405</v>
      </c>
      <c r="W2902">
        <v>98</v>
      </c>
      <c r="X2902">
        <v>4</v>
      </c>
      <c r="Y2902">
        <v>0</v>
      </c>
      <c r="Z2902">
        <v>0</v>
      </c>
      <c r="AA2902">
        <v>0</v>
      </c>
      <c r="AB2902">
        <v>1</v>
      </c>
      <c r="AC2902" t="s">
        <v>6363</v>
      </c>
      <c r="AD2902" t="s">
        <v>6442</v>
      </c>
      <c r="AE2902">
        <v>4.3</v>
      </c>
    </row>
    <row r="2903" spans="1:31">
      <c r="A2903" t="s">
        <v>6471</v>
      </c>
      <c r="B2903">
        <v>2012</v>
      </c>
      <c r="C2903" t="s">
        <v>6442</v>
      </c>
      <c r="D2903" t="s">
        <v>55</v>
      </c>
      <c r="E2903" t="s">
        <v>55</v>
      </c>
      <c r="F2903" t="s">
        <v>55</v>
      </c>
      <c r="G2903" t="s">
        <v>55</v>
      </c>
      <c r="H2903" t="s">
        <v>55</v>
      </c>
      <c r="I2903" t="s">
        <v>72</v>
      </c>
      <c r="J2903" t="s">
        <v>153</v>
      </c>
      <c r="K2903">
        <v>2.7156470000000001</v>
      </c>
      <c r="L2903">
        <v>2.0088339999999998</v>
      </c>
      <c r="M2903">
        <v>0.28399999999999997</v>
      </c>
      <c r="N2903">
        <v>9.9529999999999994</v>
      </c>
      <c r="O2903" t="s">
        <v>57</v>
      </c>
      <c r="P2903" t="s">
        <v>6472</v>
      </c>
      <c r="Q2903">
        <v>7.2370000000000001</v>
      </c>
      <c r="R2903">
        <v>2.4319999999999999</v>
      </c>
      <c r="S2903">
        <v>250</v>
      </c>
      <c r="T2903">
        <v>179</v>
      </c>
      <c r="U2903">
        <v>26</v>
      </c>
      <c r="V2903">
        <v>915</v>
      </c>
      <c r="W2903">
        <v>40</v>
      </c>
      <c r="X2903">
        <v>2</v>
      </c>
      <c r="Y2903">
        <v>0</v>
      </c>
      <c r="Z2903">
        <v>0</v>
      </c>
      <c r="AA2903">
        <v>0</v>
      </c>
      <c r="AB2903">
        <v>1</v>
      </c>
      <c r="AC2903" t="s">
        <v>3394</v>
      </c>
      <c r="AD2903" t="s">
        <v>6442</v>
      </c>
      <c r="AE2903">
        <v>0.6</v>
      </c>
    </row>
    <row r="2904" spans="1:31">
      <c r="A2904" t="s">
        <v>6473</v>
      </c>
      <c r="B2904">
        <v>2012</v>
      </c>
      <c r="C2904" t="s">
        <v>6442</v>
      </c>
      <c r="D2904" t="s">
        <v>55</v>
      </c>
      <c r="E2904" t="s">
        <v>55</v>
      </c>
      <c r="F2904" t="s">
        <v>55</v>
      </c>
      <c r="G2904" t="s">
        <v>193</v>
      </c>
      <c r="H2904" t="s">
        <v>76</v>
      </c>
      <c r="I2904" t="s">
        <v>55</v>
      </c>
      <c r="J2904" t="s">
        <v>55</v>
      </c>
      <c r="K2904">
        <v>0</v>
      </c>
      <c r="L2904">
        <v>0</v>
      </c>
      <c r="M2904">
        <v>0</v>
      </c>
      <c r="N2904">
        <v>11.57</v>
      </c>
      <c r="O2904" t="s">
        <v>57</v>
      </c>
      <c r="P2904" t="s">
        <v>6350</v>
      </c>
      <c r="Q2904">
        <v>11.57</v>
      </c>
      <c r="R2904">
        <v>0</v>
      </c>
      <c r="S2904">
        <v>0</v>
      </c>
      <c r="T2904">
        <v>0</v>
      </c>
      <c r="U2904" t="s">
        <v>619</v>
      </c>
      <c r="V2904" t="s">
        <v>619</v>
      </c>
      <c r="W2904">
        <v>30</v>
      </c>
      <c r="X2904">
        <v>0</v>
      </c>
      <c r="Y2904">
        <v>0</v>
      </c>
      <c r="Z2904">
        <v>0</v>
      </c>
      <c r="AA2904">
        <v>0</v>
      </c>
      <c r="AB2904">
        <v>1</v>
      </c>
      <c r="AC2904" t="s">
        <v>620</v>
      </c>
      <c r="AD2904" t="s">
        <v>6442</v>
      </c>
      <c r="AE2904">
        <v>1</v>
      </c>
    </row>
    <row r="2905" spans="1:31">
      <c r="A2905" t="s">
        <v>6474</v>
      </c>
      <c r="B2905">
        <v>2012</v>
      </c>
      <c r="C2905" t="s">
        <v>6442</v>
      </c>
      <c r="D2905" t="s">
        <v>55</v>
      </c>
      <c r="E2905" t="s">
        <v>55</v>
      </c>
      <c r="F2905" t="s">
        <v>55</v>
      </c>
      <c r="G2905" t="s">
        <v>193</v>
      </c>
      <c r="H2905" t="s">
        <v>55</v>
      </c>
      <c r="I2905" t="s">
        <v>55</v>
      </c>
      <c r="J2905" t="s">
        <v>55</v>
      </c>
      <c r="K2905">
        <v>3.986694</v>
      </c>
      <c r="L2905">
        <v>1.963363</v>
      </c>
      <c r="M2905">
        <v>1.097</v>
      </c>
      <c r="N2905">
        <v>9.8940000000000001</v>
      </c>
      <c r="O2905" t="s">
        <v>57</v>
      </c>
      <c r="P2905" t="s">
        <v>3770</v>
      </c>
      <c r="Q2905">
        <v>5.9080000000000004</v>
      </c>
      <c r="R2905">
        <v>2.89</v>
      </c>
      <c r="S2905">
        <v>714</v>
      </c>
      <c r="T2905">
        <v>332</v>
      </c>
      <c r="U2905">
        <v>196</v>
      </c>
      <c r="V2905">
        <v>1772</v>
      </c>
      <c r="W2905">
        <v>98</v>
      </c>
      <c r="X2905">
        <v>5</v>
      </c>
      <c r="Y2905">
        <v>0</v>
      </c>
      <c r="Z2905">
        <v>0</v>
      </c>
      <c r="AA2905">
        <v>0</v>
      </c>
      <c r="AB2905">
        <v>1</v>
      </c>
      <c r="AC2905" t="s">
        <v>3377</v>
      </c>
      <c r="AD2905" t="s">
        <v>6442</v>
      </c>
      <c r="AE2905">
        <v>0.98</v>
      </c>
    </row>
    <row r="2906" spans="1:31">
      <c r="A2906" t="s">
        <v>6475</v>
      </c>
      <c r="B2906">
        <v>2012</v>
      </c>
      <c r="C2906" t="s">
        <v>6442</v>
      </c>
      <c r="D2906" t="s">
        <v>55</v>
      </c>
      <c r="E2906" t="s">
        <v>55</v>
      </c>
      <c r="F2906" t="s">
        <v>55</v>
      </c>
      <c r="G2906" t="s">
        <v>193</v>
      </c>
      <c r="H2906" t="s">
        <v>55</v>
      </c>
      <c r="I2906" t="s">
        <v>61</v>
      </c>
      <c r="J2906" t="s">
        <v>55</v>
      </c>
      <c r="K2906">
        <v>2.4082539999999999</v>
      </c>
      <c r="L2906">
        <v>1.775523</v>
      </c>
      <c r="M2906">
        <v>0.251</v>
      </c>
      <c r="N2906">
        <v>8.8699999999999992</v>
      </c>
      <c r="O2906" t="s">
        <v>57</v>
      </c>
      <c r="P2906" t="s">
        <v>6476</v>
      </c>
      <c r="Q2906">
        <v>6.4619999999999997</v>
      </c>
      <c r="R2906">
        <v>2.157</v>
      </c>
      <c r="S2906">
        <v>257</v>
      </c>
      <c r="T2906">
        <v>185</v>
      </c>
      <c r="U2906">
        <v>27</v>
      </c>
      <c r="V2906">
        <v>947</v>
      </c>
      <c r="W2906">
        <v>70</v>
      </c>
      <c r="X2906">
        <v>2</v>
      </c>
      <c r="Y2906">
        <v>0</v>
      </c>
      <c r="Z2906">
        <v>0</v>
      </c>
      <c r="AA2906">
        <v>0</v>
      </c>
      <c r="AB2906">
        <v>1</v>
      </c>
      <c r="AC2906" t="s">
        <v>3394</v>
      </c>
      <c r="AD2906" t="s">
        <v>6442</v>
      </c>
      <c r="AE2906">
        <v>0.93</v>
      </c>
    </row>
    <row r="2907" spans="1:31">
      <c r="A2907" t="s">
        <v>6477</v>
      </c>
      <c r="B2907">
        <v>2012</v>
      </c>
      <c r="C2907" t="s">
        <v>6442</v>
      </c>
      <c r="D2907" t="s">
        <v>55</v>
      </c>
      <c r="E2907" t="s">
        <v>55</v>
      </c>
      <c r="F2907" t="s">
        <v>55</v>
      </c>
      <c r="G2907" t="s">
        <v>247</v>
      </c>
      <c r="H2907" t="s">
        <v>76</v>
      </c>
      <c r="I2907" t="s">
        <v>55</v>
      </c>
      <c r="J2907" t="s">
        <v>55</v>
      </c>
      <c r="K2907">
        <v>15.853277</v>
      </c>
      <c r="L2907">
        <v>15.768420000000001</v>
      </c>
      <c r="M2907">
        <v>0.25</v>
      </c>
      <c r="N2907">
        <v>65.596000000000004</v>
      </c>
      <c r="O2907" t="s">
        <v>57</v>
      </c>
      <c r="P2907" t="s">
        <v>6478</v>
      </c>
      <c r="Q2907">
        <v>49.741999999999997</v>
      </c>
      <c r="R2907">
        <v>15.603</v>
      </c>
      <c r="S2907">
        <v>1450</v>
      </c>
      <c r="T2907">
        <v>1439</v>
      </c>
      <c r="U2907">
        <v>23</v>
      </c>
      <c r="V2907">
        <v>5999</v>
      </c>
      <c r="W2907">
        <v>38</v>
      </c>
      <c r="X2907">
        <v>2</v>
      </c>
      <c r="Y2907">
        <v>0</v>
      </c>
      <c r="Z2907">
        <v>0</v>
      </c>
      <c r="AA2907">
        <v>0</v>
      </c>
      <c r="AB2907">
        <v>1</v>
      </c>
      <c r="AC2907" t="s">
        <v>3639</v>
      </c>
      <c r="AD2907" t="s">
        <v>6442</v>
      </c>
      <c r="AE2907">
        <v>6.9</v>
      </c>
    </row>
    <row r="2908" spans="1:31">
      <c r="A2908" t="s">
        <v>6479</v>
      </c>
      <c r="B2908">
        <v>2012</v>
      </c>
      <c r="C2908" t="s">
        <v>6442</v>
      </c>
      <c r="D2908" t="s">
        <v>55</v>
      </c>
      <c r="E2908" t="s">
        <v>55</v>
      </c>
      <c r="F2908" t="s">
        <v>55</v>
      </c>
      <c r="G2908" t="s">
        <v>247</v>
      </c>
      <c r="H2908" t="s">
        <v>96</v>
      </c>
      <c r="I2908" t="s">
        <v>55</v>
      </c>
      <c r="J2908" t="s">
        <v>55</v>
      </c>
      <c r="K2908">
        <v>2.8265769999999999</v>
      </c>
      <c r="L2908">
        <v>3.0446620000000002</v>
      </c>
      <c r="M2908">
        <v>4.2999999999999997E-2</v>
      </c>
      <c r="N2908">
        <v>16.248999999999999</v>
      </c>
      <c r="O2908" t="s">
        <v>57</v>
      </c>
      <c r="P2908" t="s">
        <v>6480</v>
      </c>
      <c r="Q2908">
        <v>13.423</v>
      </c>
      <c r="R2908">
        <v>2.7839999999999998</v>
      </c>
      <c r="S2908">
        <v>262</v>
      </c>
      <c r="T2908">
        <v>275</v>
      </c>
      <c r="U2908">
        <v>4</v>
      </c>
      <c r="V2908">
        <v>1504</v>
      </c>
      <c r="W2908">
        <v>35</v>
      </c>
      <c r="X2908">
        <v>1</v>
      </c>
      <c r="Y2908">
        <v>0</v>
      </c>
      <c r="Z2908">
        <v>0</v>
      </c>
      <c r="AA2908">
        <v>0</v>
      </c>
      <c r="AB2908">
        <v>1</v>
      </c>
      <c r="AC2908" t="s">
        <v>3377</v>
      </c>
      <c r="AD2908" t="s">
        <v>6442</v>
      </c>
      <c r="AE2908">
        <v>1.1499999999999999</v>
      </c>
    </row>
    <row r="2909" spans="1:31">
      <c r="A2909" t="s">
        <v>6481</v>
      </c>
      <c r="B2909">
        <v>2012</v>
      </c>
      <c r="C2909" t="s">
        <v>6442</v>
      </c>
      <c r="D2909" t="s">
        <v>55</v>
      </c>
      <c r="E2909" t="s">
        <v>55</v>
      </c>
      <c r="F2909" t="s">
        <v>55</v>
      </c>
      <c r="G2909" t="s">
        <v>247</v>
      </c>
      <c r="H2909" t="s">
        <v>55</v>
      </c>
      <c r="I2909" t="s">
        <v>55</v>
      </c>
      <c r="J2909" t="s">
        <v>55</v>
      </c>
      <c r="K2909">
        <v>11.081341999999999</v>
      </c>
      <c r="L2909">
        <v>4.82918</v>
      </c>
      <c r="M2909">
        <v>3.5390000000000001</v>
      </c>
      <c r="N2909">
        <v>24.498999999999999</v>
      </c>
      <c r="O2909" t="s">
        <v>57</v>
      </c>
      <c r="P2909" t="s">
        <v>6482</v>
      </c>
      <c r="Q2909">
        <v>13.417999999999999</v>
      </c>
      <c r="R2909">
        <v>7.5419999999999998</v>
      </c>
      <c r="S2909">
        <v>4434</v>
      </c>
      <c r="T2909">
        <v>2067</v>
      </c>
      <c r="U2909">
        <v>1416</v>
      </c>
      <c r="V2909">
        <v>9804</v>
      </c>
      <c r="W2909">
        <v>165</v>
      </c>
      <c r="X2909">
        <v>13</v>
      </c>
      <c r="Y2909">
        <v>0</v>
      </c>
      <c r="Z2909">
        <v>0</v>
      </c>
      <c r="AA2909">
        <v>0</v>
      </c>
      <c r="AB2909">
        <v>1</v>
      </c>
      <c r="AC2909" t="s">
        <v>6483</v>
      </c>
      <c r="AD2909" t="s">
        <v>6442</v>
      </c>
      <c r="AE2909">
        <v>3.88</v>
      </c>
    </row>
    <row r="2910" spans="1:31">
      <c r="A2910" t="s">
        <v>6484</v>
      </c>
      <c r="B2910">
        <v>2012</v>
      </c>
      <c r="C2910" t="s">
        <v>6442</v>
      </c>
      <c r="D2910" t="s">
        <v>55</v>
      </c>
      <c r="E2910" t="s">
        <v>55</v>
      </c>
      <c r="F2910" t="s">
        <v>55</v>
      </c>
      <c r="G2910" t="s">
        <v>247</v>
      </c>
      <c r="H2910" t="s">
        <v>55</v>
      </c>
      <c r="I2910" t="s">
        <v>61</v>
      </c>
      <c r="J2910" t="s">
        <v>55</v>
      </c>
      <c r="K2910">
        <v>16.270620000000001</v>
      </c>
      <c r="L2910">
        <v>8.0811639999999993</v>
      </c>
      <c r="M2910">
        <v>4.0110000000000001</v>
      </c>
      <c r="N2910">
        <v>38.649000000000001</v>
      </c>
      <c r="O2910" t="s">
        <v>57</v>
      </c>
      <c r="P2910" t="s">
        <v>6485</v>
      </c>
      <c r="Q2910">
        <v>22.378</v>
      </c>
      <c r="R2910">
        <v>12.26</v>
      </c>
      <c r="S2910">
        <v>2947</v>
      </c>
      <c r="T2910">
        <v>1477</v>
      </c>
      <c r="U2910">
        <v>727</v>
      </c>
      <c r="V2910">
        <v>7001</v>
      </c>
      <c r="W2910">
        <v>95</v>
      </c>
      <c r="X2910">
        <v>12</v>
      </c>
      <c r="Y2910">
        <v>0</v>
      </c>
      <c r="Z2910">
        <v>0</v>
      </c>
      <c r="AA2910">
        <v>0</v>
      </c>
      <c r="AB2910">
        <v>1</v>
      </c>
      <c r="AC2910" t="s">
        <v>525</v>
      </c>
      <c r="AD2910" t="s">
        <v>6442</v>
      </c>
      <c r="AE2910">
        <v>4.51</v>
      </c>
    </row>
    <row r="2911" spans="1:31">
      <c r="A2911" t="s">
        <v>6486</v>
      </c>
      <c r="B2911">
        <v>2012</v>
      </c>
      <c r="C2911" t="s">
        <v>6442</v>
      </c>
      <c r="D2911" t="s">
        <v>55</v>
      </c>
      <c r="E2911" t="s">
        <v>55</v>
      </c>
      <c r="F2911" t="s">
        <v>55</v>
      </c>
      <c r="G2911" t="s">
        <v>247</v>
      </c>
      <c r="H2911" t="s">
        <v>55</v>
      </c>
      <c r="I2911" t="s">
        <v>72</v>
      </c>
      <c r="J2911" t="s">
        <v>55</v>
      </c>
      <c r="K2911">
        <v>6.789409</v>
      </c>
      <c r="L2911">
        <v>6.9354760000000004</v>
      </c>
      <c r="M2911">
        <v>0.123</v>
      </c>
      <c r="N2911">
        <v>34.308999999999997</v>
      </c>
      <c r="O2911" t="s">
        <v>57</v>
      </c>
      <c r="P2911" t="s">
        <v>6487</v>
      </c>
      <c r="Q2911">
        <v>27.518999999999998</v>
      </c>
      <c r="R2911">
        <v>6.6660000000000004</v>
      </c>
      <c r="S2911">
        <v>1487</v>
      </c>
      <c r="T2911">
        <v>1511</v>
      </c>
      <c r="U2911">
        <v>27</v>
      </c>
      <c r="V2911">
        <v>7514</v>
      </c>
      <c r="W2911">
        <v>70</v>
      </c>
      <c r="X2911">
        <v>1</v>
      </c>
      <c r="Y2911">
        <v>0</v>
      </c>
      <c r="Z2911">
        <v>0</v>
      </c>
      <c r="AA2911">
        <v>0</v>
      </c>
      <c r="AB2911">
        <v>1</v>
      </c>
      <c r="AC2911" t="s">
        <v>6488</v>
      </c>
      <c r="AD2911" t="s">
        <v>6442</v>
      </c>
      <c r="AE2911">
        <v>5.24</v>
      </c>
    </row>
    <row r="2912" spans="1:31">
      <c r="A2912" t="s">
        <v>6489</v>
      </c>
      <c r="B2912">
        <v>2012</v>
      </c>
      <c r="C2912" t="s">
        <v>6442</v>
      </c>
      <c r="D2912" t="s">
        <v>55</v>
      </c>
      <c r="E2912" t="s">
        <v>55</v>
      </c>
      <c r="F2912" t="s">
        <v>316</v>
      </c>
      <c r="G2912" t="s">
        <v>55</v>
      </c>
      <c r="H2912" t="s">
        <v>65</v>
      </c>
      <c r="I2912" t="s">
        <v>55</v>
      </c>
      <c r="J2912" t="s">
        <v>55</v>
      </c>
      <c r="K2912">
        <v>16.720230000000001</v>
      </c>
      <c r="L2912">
        <v>14.192933</v>
      </c>
      <c r="M2912">
        <v>0.7</v>
      </c>
      <c r="N2912">
        <v>59.982999999999997</v>
      </c>
      <c r="O2912" t="s">
        <v>57</v>
      </c>
      <c r="P2912" t="s">
        <v>6490</v>
      </c>
      <c r="Q2912">
        <v>43.262999999999998</v>
      </c>
      <c r="R2912">
        <v>16.02</v>
      </c>
      <c r="S2912">
        <v>1775</v>
      </c>
      <c r="T2912">
        <v>1523</v>
      </c>
      <c r="U2912">
        <v>74</v>
      </c>
      <c r="V2912">
        <v>6368</v>
      </c>
      <c r="W2912">
        <v>39</v>
      </c>
      <c r="X2912">
        <v>4</v>
      </c>
      <c r="Y2912">
        <v>0</v>
      </c>
      <c r="Z2912">
        <v>0</v>
      </c>
      <c r="AA2912">
        <v>0</v>
      </c>
      <c r="AB2912">
        <v>1</v>
      </c>
      <c r="AC2912" t="s">
        <v>3639</v>
      </c>
      <c r="AD2912" t="s">
        <v>6442</v>
      </c>
      <c r="AE2912">
        <v>5.5</v>
      </c>
    </row>
    <row r="2913" spans="1:31">
      <c r="A2913" t="s">
        <v>6491</v>
      </c>
      <c r="B2913">
        <v>2012</v>
      </c>
      <c r="C2913" t="s">
        <v>6442</v>
      </c>
      <c r="D2913" t="s">
        <v>55</v>
      </c>
      <c r="E2913" t="s">
        <v>55</v>
      </c>
      <c r="F2913" t="s">
        <v>316</v>
      </c>
      <c r="G2913" t="s">
        <v>55</v>
      </c>
      <c r="H2913" t="s">
        <v>76</v>
      </c>
      <c r="I2913" t="s">
        <v>55</v>
      </c>
      <c r="J2913" t="s">
        <v>55</v>
      </c>
      <c r="K2913">
        <v>10.383131000000001</v>
      </c>
      <c r="L2913">
        <v>10.320316</v>
      </c>
      <c r="M2913">
        <v>0.19900000000000001</v>
      </c>
      <c r="N2913">
        <v>47.752000000000002</v>
      </c>
      <c r="O2913" t="s">
        <v>57</v>
      </c>
      <c r="P2913" t="s">
        <v>6492</v>
      </c>
      <c r="Q2913">
        <v>37.369</v>
      </c>
      <c r="R2913">
        <v>10.183999999999999</v>
      </c>
      <c r="S2913">
        <v>1450</v>
      </c>
      <c r="T2913">
        <v>1439</v>
      </c>
      <c r="U2913">
        <v>28</v>
      </c>
      <c r="V2913">
        <v>6668</v>
      </c>
      <c r="W2913">
        <v>67</v>
      </c>
      <c r="X2913">
        <v>2</v>
      </c>
      <c r="Y2913">
        <v>0</v>
      </c>
      <c r="Z2913">
        <v>0</v>
      </c>
      <c r="AA2913">
        <v>0</v>
      </c>
      <c r="AB2913">
        <v>1</v>
      </c>
      <c r="AC2913" t="s">
        <v>6363</v>
      </c>
      <c r="AD2913" t="s">
        <v>6442</v>
      </c>
      <c r="AE2913">
        <v>7.55</v>
      </c>
    </row>
    <row r="2914" spans="1:31">
      <c r="A2914" t="s">
        <v>6493</v>
      </c>
      <c r="B2914">
        <v>2012</v>
      </c>
      <c r="C2914" t="s">
        <v>6442</v>
      </c>
      <c r="D2914" t="s">
        <v>55</v>
      </c>
      <c r="E2914" t="s">
        <v>55</v>
      </c>
      <c r="F2914" t="s">
        <v>316</v>
      </c>
      <c r="G2914" t="s">
        <v>55</v>
      </c>
      <c r="H2914" t="s">
        <v>76</v>
      </c>
      <c r="I2914" t="s">
        <v>61</v>
      </c>
      <c r="J2914" t="s">
        <v>55</v>
      </c>
      <c r="K2914">
        <v>19.272566000000001</v>
      </c>
      <c r="L2914">
        <v>19.182531000000001</v>
      </c>
      <c r="M2914">
        <v>0.254</v>
      </c>
      <c r="N2914">
        <v>74.721999999999994</v>
      </c>
      <c r="O2914" t="s">
        <v>57</v>
      </c>
      <c r="P2914" t="s">
        <v>6494</v>
      </c>
      <c r="Q2914">
        <v>55.448999999999998</v>
      </c>
      <c r="R2914">
        <v>19.018000000000001</v>
      </c>
      <c r="S2914">
        <v>1450</v>
      </c>
      <c r="T2914">
        <v>1439</v>
      </c>
      <c r="U2914">
        <v>19</v>
      </c>
      <c r="V2914">
        <v>5621</v>
      </c>
      <c r="W2914">
        <v>43</v>
      </c>
      <c r="X2914">
        <v>2</v>
      </c>
      <c r="Y2914">
        <v>0</v>
      </c>
      <c r="Z2914">
        <v>0</v>
      </c>
      <c r="AA2914">
        <v>0</v>
      </c>
      <c r="AB2914">
        <v>1</v>
      </c>
      <c r="AC2914" t="s">
        <v>3639</v>
      </c>
      <c r="AD2914" t="s">
        <v>6442</v>
      </c>
      <c r="AE2914">
        <v>9.93</v>
      </c>
    </row>
    <row r="2915" spans="1:31">
      <c r="A2915" t="s">
        <v>6495</v>
      </c>
      <c r="B2915">
        <v>2012</v>
      </c>
      <c r="C2915" t="s">
        <v>6442</v>
      </c>
      <c r="D2915" t="s">
        <v>55</v>
      </c>
      <c r="E2915" t="s">
        <v>55</v>
      </c>
      <c r="F2915" t="s">
        <v>316</v>
      </c>
      <c r="G2915" t="s">
        <v>55</v>
      </c>
      <c r="H2915" t="s">
        <v>86</v>
      </c>
      <c r="I2915" t="s">
        <v>55</v>
      </c>
      <c r="J2915" t="s">
        <v>55</v>
      </c>
      <c r="K2915">
        <v>6.0859189999999996</v>
      </c>
      <c r="L2915">
        <v>3.5580530000000001</v>
      </c>
      <c r="M2915">
        <v>1.1850000000000001</v>
      </c>
      <c r="N2915">
        <v>17.256</v>
      </c>
      <c r="O2915" t="s">
        <v>57</v>
      </c>
      <c r="P2915" t="s">
        <v>6496</v>
      </c>
      <c r="Q2915">
        <v>11.17</v>
      </c>
      <c r="R2915">
        <v>4.9009999999999998</v>
      </c>
      <c r="S2915">
        <v>532</v>
      </c>
      <c r="T2915">
        <v>284</v>
      </c>
      <c r="U2915">
        <v>104</v>
      </c>
      <c r="V2915">
        <v>1510</v>
      </c>
      <c r="W2915">
        <v>42</v>
      </c>
      <c r="X2915">
        <v>4</v>
      </c>
      <c r="Y2915">
        <v>0</v>
      </c>
      <c r="Z2915">
        <v>0</v>
      </c>
      <c r="AA2915">
        <v>0</v>
      </c>
      <c r="AB2915">
        <v>1</v>
      </c>
      <c r="AC2915" t="s">
        <v>3377</v>
      </c>
      <c r="AD2915" t="s">
        <v>6442</v>
      </c>
      <c r="AE2915">
        <v>0.91</v>
      </c>
    </row>
    <row r="2916" spans="1:31">
      <c r="A2916" t="s">
        <v>6497</v>
      </c>
      <c r="B2916">
        <v>2012</v>
      </c>
      <c r="C2916" t="s">
        <v>6442</v>
      </c>
      <c r="D2916" t="s">
        <v>55</v>
      </c>
      <c r="E2916" t="s">
        <v>55</v>
      </c>
      <c r="F2916" t="s">
        <v>316</v>
      </c>
      <c r="G2916" t="s">
        <v>55</v>
      </c>
      <c r="H2916" t="s">
        <v>96</v>
      </c>
      <c r="I2916" t="s">
        <v>55</v>
      </c>
      <c r="J2916" t="s">
        <v>55</v>
      </c>
      <c r="K2916">
        <v>2.2609340000000002</v>
      </c>
      <c r="L2916">
        <v>2.4212760000000002</v>
      </c>
      <c r="M2916">
        <v>3.5999999999999997E-2</v>
      </c>
      <c r="N2916">
        <v>13.103999999999999</v>
      </c>
      <c r="O2916" t="s">
        <v>57</v>
      </c>
      <c r="P2916" t="s">
        <v>6498</v>
      </c>
      <c r="Q2916">
        <v>10.843</v>
      </c>
      <c r="R2916">
        <v>2.2250000000000001</v>
      </c>
      <c r="S2916">
        <v>262</v>
      </c>
      <c r="T2916">
        <v>275</v>
      </c>
      <c r="U2916">
        <v>4</v>
      </c>
      <c r="V2916">
        <v>1517</v>
      </c>
      <c r="W2916">
        <v>48</v>
      </c>
      <c r="X2916">
        <v>1</v>
      </c>
      <c r="Y2916">
        <v>0</v>
      </c>
      <c r="Z2916">
        <v>0</v>
      </c>
      <c r="AA2916">
        <v>0</v>
      </c>
      <c r="AB2916">
        <v>1</v>
      </c>
      <c r="AC2916" t="s">
        <v>3377</v>
      </c>
      <c r="AD2916" t="s">
        <v>6442</v>
      </c>
      <c r="AE2916">
        <v>1.25</v>
      </c>
    </row>
    <row r="2917" spans="1:31">
      <c r="A2917" t="s">
        <v>6499</v>
      </c>
      <c r="B2917">
        <v>2012</v>
      </c>
      <c r="C2917" t="s">
        <v>6442</v>
      </c>
      <c r="D2917" t="s">
        <v>55</v>
      </c>
      <c r="E2917" t="s">
        <v>55</v>
      </c>
      <c r="F2917" t="s">
        <v>316</v>
      </c>
      <c r="G2917" t="s">
        <v>55</v>
      </c>
      <c r="H2917" t="s">
        <v>55</v>
      </c>
      <c r="I2917" t="s">
        <v>55</v>
      </c>
      <c r="J2917" t="s">
        <v>55</v>
      </c>
      <c r="K2917">
        <v>9.2630459999999992</v>
      </c>
      <c r="L2917">
        <v>3.5640200000000002</v>
      </c>
      <c r="M2917">
        <v>3.53</v>
      </c>
      <c r="N2917">
        <v>18.922000000000001</v>
      </c>
      <c r="O2917" t="s">
        <v>57</v>
      </c>
      <c r="P2917" t="s">
        <v>6500</v>
      </c>
      <c r="Q2917">
        <v>9.6590000000000007</v>
      </c>
      <c r="R2917">
        <v>5.7329999999999997</v>
      </c>
      <c r="S2917">
        <v>5148</v>
      </c>
      <c r="T2917">
        <v>2081</v>
      </c>
      <c r="U2917">
        <v>1962</v>
      </c>
      <c r="V2917">
        <v>10516</v>
      </c>
      <c r="W2917">
        <v>256</v>
      </c>
      <c r="X2917">
        <v>18</v>
      </c>
      <c r="Y2917">
        <v>0</v>
      </c>
      <c r="Z2917">
        <v>0</v>
      </c>
      <c r="AA2917">
        <v>0</v>
      </c>
      <c r="AB2917">
        <v>1</v>
      </c>
      <c r="AC2917" t="s">
        <v>5901</v>
      </c>
      <c r="AD2917" t="s">
        <v>6442</v>
      </c>
      <c r="AE2917">
        <v>3.85</v>
      </c>
    </row>
    <row r="2918" spans="1:31">
      <c r="A2918" t="s">
        <v>6501</v>
      </c>
      <c r="B2918">
        <v>2012</v>
      </c>
      <c r="C2918" t="s">
        <v>6442</v>
      </c>
      <c r="D2918" t="s">
        <v>55</v>
      </c>
      <c r="E2918" t="s">
        <v>55</v>
      </c>
      <c r="F2918" t="s">
        <v>316</v>
      </c>
      <c r="G2918" t="s">
        <v>55</v>
      </c>
      <c r="H2918" t="s">
        <v>55</v>
      </c>
      <c r="I2918" t="s">
        <v>61</v>
      </c>
      <c r="J2918" t="s">
        <v>55</v>
      </c>
      <c r="K2918">
        <v>11.640461</v>
      </c>
      <c r="L2918">
        <v>5.2434810000000001</v>
      </c>
      <c r="M2918">
        <v>3.52</v>
      </c>
      <c r="N2918">
        <v>26.297999999999998</v>
      </c>
      <c r="O2918" t="s">
        <v>57</v>
      </c>
      <c r="P2918" t="s">
        <v>6502</v>
      </c>
      <c r="Q2918">
        <v>14.657999999999999</v>
      </c>
      <c r="R2918">
        <v>8.1199999999999992</v>
      </c>
      <c r="S2918">
        <v>3204</v>
      </c>
      <c r="T2918">
        <v>1492</v>
      </c>
      <c r="U2918">
        <v>969</v>
      </c>
      <c r="V2918">
        <v>7239</v>
      </c>
      <c r="W2918">
        <v>160</v>
      </c>
      <c r="X2918">
        <v>14</v>
      </c>
      <c r="Y2918">
        <v>0</v>
      </c>
      <c r="Z2918">
        <v>0</v>
      </c>
      <c r="AA2918">
        <v>0</v>
      </c>
      <c r="AB2918">
        <v>1</v>
      </c>
      <c r="AC2918" t="s">
        <v>525</v>
      </c>
      <c r="AD2918" t="s">
        <v>6442</v>
      </c>
      <c r="AE2918">
        <v>4.25</v>
      </c>
    </row>
    <row r="2919" spans="1:31">
      <c r="A2919" t="s">
        <v>6503</v>
      </c>
      <c r="B2919">
        <v>2012</v>
      </c>
      <c r="C2919" t="s">
        <v>6442</v>
      </c>
      <c r="D2919" t="s">
        <v>55</v>
      </c>
      <c r="E2919" t="s">
        <v>55</v>
      </c>
      <c r="F2919" t="s">
        <v>316</v>
      </c>
      <c r="G2919" t="s">
        <v>55</v>
      </c>
      <c r="H2919" t="s">
        <v>55</v>
      </c>
      <c r="I2919" t="s">
        <v>72</v>
      </c>
      <c r="J2919" t="s">
        <v>55</v>
      </c>
      <c r="K2919">
        <v>6.929805</v>
      </c>
      <c r="L2919">
        <v>5.4500209999999996</v>
      </c>
      <c r="M2919">
        <v>0.51800000000000002</v>
      </c>
      <c r="N2919">
        <v>26.283000000000001</v>
      </c>
      <c r="O2919" t="s">
        <v>57</v>
      </c>
      <c r="P2919" t="s">
        <v>6504</v>
      </c>
      <c r="Q2919">
        <v>19.353000000000002</v>
      </c>
      <c r="R2919">
        <v>6.4119999999999999</v>
      </c>
      <c r="S2919">
        <v>1944</v>
      </c>
      <c r="T2919">
        <v>1541</v>
      </c>
      <c r="U2919">
        <v>145</v>
      </c>
      <c r="V2919">
        <v>7372</v>
      </c>
      <c r="W2919">
        <v>96</v>
      </c>
      <c r="X2919">
        <v>4</v>
      </c>
      <c r="Y2919">
        <v>0</v>
      </c>
      <c r="Z2919">
        <v>0</v>
      </c>
      <c r="AA2919">
        <v>0</v>
      </c>
      <c r="AB2919">
        <v>1</v>
      </c>
      <c r="AC2919" t="s">
        <v>6363</v>
      </c>
      <c r="AD2919" t="s">
        <v>6442</v>
      </c>
      <c r="AE2919">
        <v>4.38</v>
      </c>
    </row>
    <row r="2920" spans="1:31">
      <c r="A2920" t="s">
        <v>6505</v>
      </c>
      <c r="B2920">
        <v>2012</v>
      </c>
      <c r="C2920" t="s">
        <v>6442</v>
      </c>
      <c r="D2920" t="s">
        <v>55</v>
      </c>
      <c r="E2920" t="s">
        <v>377</v>
      </c>
      <c r="F2920" t="s">
        <v>55</v>
      </c>
      <c r="G2920" t="s">
        <v>55</v>
      </c>
      <c r="H2920" t="s">
        <v>65</v>
      </c>
      <c r="I2920" t="s">
        <v>55</v>
      </c>
      <c r="J2920" t="s">
        <v>55</v>
      </c>
      <c r="K2920">
        <v>17.043748999999998</v>
      </c>
      <c r="L2920">
        <v>14.472852</v>
      </c>
      <c r="M2920">
        <v>0.70799999999999996</v>
      </c>
      <c r="N2920">
        <v>60.845999999999997</v>
      </c>
      <c r="O2920" t="s">
        <v>57</v>
      </c>
      <c r="P2920" t="s">
        <v>6506</v>
      </c>
      <c r="Q2920">
        <v>43.802</v>
      </c>
      <c r="R2920">
        <v>16.335999999999999</v>
      </c>
      <c r="S2920">
        <v>1775</v>
      </c>
      <c r="T2920">
        <v>1523</v>
      </c>
      <c r="U2920">
        <v>74</v>
      </c>
      <c r="V2920">
        <v>6337</v>
      </c>
      <c r="W2920">
        <v>37</v>
      </c>
      <c r="X2920">
        <v>4</v>
      </c>
      <c r="Y2920">
        <v>0</v>
      </c>
      <c r="Z2920">
        <v>0</v>
      </c>
      <c r="AA2920">
        <v>0</v>
      </c>
      <c r="AB2920">
        <v>1</v>
      </c>
      <c r="AC2920" t="s">
        <v>3639</v>
      </c>
      <c r="AD2920" t="s">
        <v>6442</v>
      </c>
      <c r="AE2920">
        <v>5.33</v>
      </c>
    </row>
    <row r="2921" spans="1:31">
      <c r="A2921" t="s">
        <v>6507</v>
      </c>
      <c r="B2921">
        <v>2012</v>
      </c>
      <c r="C2921" t="s">
        <v>6442</v>
      </c>
      <c r="D2921" t="s">
        <v>55</v>
      </c>
      <c r="E2921" t="s">
        <v>377</v>
      </c>
      <c r="F2921" t="s">
        <v>55</v>
      </c>
      <c r="G2921" t="s">
        <v>55</v>
      </c>
      <c r="H2921" t="s">
        <v>76</v>
      </c>
      <c r="I2921" t="s">
        <v>55</v>
      </c>
      <c r="J2921" t="s">
        <v>55</v>
      </c>
      <c r="K2921">
        <v>11.814512000000001</v>
      </c>
      <c r="L2921">
        <v>11.745339</v>
      </c>
      <c r="M2921">
        <v>0.216</v>
      </c>
      <c r="N2921">
        <v>52.89</v>
      </c>
      <c r="O2921" t="s">
        <v>57</v>
      </c>
      <c r="P2921" t="s">
        <v>6508</v>
      </c>
      <c r="Q2921">
        <v>41.075000000000003</v>
      </c>
      <c r="R2921">
        <v>11.599</v>
      </c>
      <c r="S2921">
        <v>1450</v>
      </c>
      <c r="T2921">
        <v>1439</v>
      </c>
      <c r="U2921">
        <v>26</v>
      </c>
      <c r="V2921">
        <v>6490</v>
      </c>
      <c r="W2921">
        <v>57</v>
      </c>
      <c r="X2921">
        <v>2</v>
      </c>
      <c r="Y2921">
        <v>0</v>
      </c>
      <c r="Z2921">
        <v>0</v>
      </c>
      <c r="AA2921">
        <v>0</v>
      </c>
      <c r="AB2921">
        <v>1</v>
      </c>
      <c r="AC2921" t="s">
        <v>3639</v>
      </c>
      <c r="AD2921" t="s">
        <v>6442</v>
      </c>
      <c r="AE2921">
        <v>7.41</v>
      </c>
    </row>
    <row r="2922" spans="1:31">
      <c r="A2922" t="s">
        <v>6509</v>
      </c>
      <c r="B2922">
        <v>2012</v>
      </c>
      <c r="C2922" t="s">
        <v>6442</v>
      </c>
      <c r="D2922" t="s">
        <v>55</v>
      </c>
      <c r="E2922" t="s">
        <v>377</v>
      </c>
      <c r="F2922" t="s">
        <v>55</v>
      </c>
      <c r="G2922" t="s">
        <v>55</v>
      </c>
      <c r="H2922" t="s">
        <v>76</v>
      </c>
      <c r="I2922" t="s">
        <v>61</v>
      </c>
      <c r="J2922" t="s">
        <v>55</v>
      </c>
      <c r="K2922">
        <v>23.389613000000001</v>
      </c>
      <c r="L2922">
        <v>23.190795000000001</v>
      </c>
      <c r="M2922">
        <v>0.26200000000000001</v>
      </c>
      <c r="N2922">
        <v>83.07</v>
      </c>
      <c r="O2922" t="s">
        <v>57</v>
      </c>
      <c r="P2922" t="s">
        <v>6510</v>
      </c>
      <c r="Q2922">
        <v>59.68</v>
      </c>
      <c r="R2922">
        <v>23.128</v>
      </c>
      <c r="S2922">
        <v>1450</v>
      </c>
      <c r="T2922">
        <v>1439</v>
      </c>
      <c r="U2922">
        <v>16</v>
      </c>
      <c r="V2922">
        <v>5149</v>
      </c>
      <c r="W2922">
        <v>35</v>
      </c>
      <c r="X2922">
        <v>2</v>
      </c>
      <c r="Y2922">
        <v>0</v>
      </c>
      <c r="Z2922">
        <v>0</v>
      </c>
      <c r="AA2922">
        <v>0</v>
      </c>
      <c r="AB2922">
        <v>1</v>
      </c>
      <c r="AC2922" t="s">
        <v>3443</v>
      </c>
      <c r="AD2922" t="s">
        <v>6442</v>
      </c>
      <c r="AE2922">
        <v>10.199999999999999</v>
      </c>
    </row>
    <row r="2923" spans="1:31">
      <c r="A2923" t="s">
        <v>6511</v>
      </c>
      <c r="B2923">
        <v>2012</v>
      </c>
      <c r="C2923" t="s">
        <v>6442</v>
      </c>
      <c r="D2923" t="s">
        <v>55</v>
      </c>
      <c r="E2923" t="s">
        <v>377</v>
      </c>
      <c r="F2923" t="s">
        <v>55</v>
      </c>
      <c r="G2923" t="s">
        <v>55</v>
      </c>
      <c r="H2923" t="s">
        <v>86</v>
      </c>
      <c r="I2923" t="s">
        <v>55</v>
      </c>
      <c r="J2923" t="s">
        <v>55</v>
      </c>
      <c r="K2923">
        <v>4.5539500000000004</v>
      </c>
      <c r="L2923">
        <v>2.9568759999999998</v>
      </c>
      <c r="M2923">
        <v>0.69299999999999995</v>
      </c>
      <c r="N2923">
        <v>14.377000000000001</v>
      </c>
      <c r="O2923" t="s">
        <v>57</v>
      </c>
      <c r="P2923" t="s">
        <v>6512</v>
      </c>
      <c r="Q2923">
        <v>9.8239999999999998</v>
      </c>
      <c r="R2923">
        <v>3.8610000000000002</v>
      </c>
      <c r="S2923">
        <v>406</v>
      </c>
      <c r="T2923">
        <v>246</v>
      </c>
      <c r="U2923">
        <v>62</v>
      </c>
      <c r="V2923">
        <v>1283</v>
      </c>
      <c r="W2923">
        <v>40</v>
      </c>
      <c r="X2923">
        <v>3</v>
      </c>
      <c r="Y2923">
        <v>0</v>
      </c>
      <c r="Z2923">
        <v>0</v>
      </c>
      <c r="AA2923">
        <v>0</v>
      </c>
      <c r="AB2923">
        <v>1</v>
      </c>
      <c r="AC2923" t="s">
        <v>3394</v>
      </c>
      <c r="AD2923" t="s">
        <v>6442</v>
      </c>
      <c r="AE2923">
        <v>0.78</v>
      </c>
    </row>
    <row r="2924" spans="1:31">
      <c r="A2924" t="s">
        <v>6513</v>
      </c>
      <c r="B2924">
        <v>2012</v>
      </c>
      <c r="C2924" t="s">
        <v>6442</v>
      </c>
      <c r="D2924" t="s">
        <v>55</v>
      </c>
      <c r="E2924" t="s">
        <v>377</v>
      </c>
      <c r="F2924" t="s">
        <v>55</v>
      </c>
      <c r="G2924" t="s">
        <v>55</v>
      </c>
      <c r="H2924" t="s">
        <v>96</v>
      </c>
      <c r="I2924" t="s">
        <v>55</v>
      </c>
      <c r="J2924" t="s">
        <v>55</v>
      </c>
      <c r="K2924">
        <v>2.213956</v>
      </c>
      <c r="L2924">
        <v>2.3678370000000002</v>
      </c>
      <c r="M2924">
        <v>3.5000000000000003E-2</v>
      </c>
      <c r="N2924">
        <v>12.824999999999999</v>
      </c>
      <c r="O2924" t="s">
        <v>57</v>
      </c>
      <c r="P2924" t="s">
        <v>6514</v>
      </c>
      <c r="Q2924">
        <v>10.611000000000001</v>
      </c>
      <c r="R2924">
        <v>2.1789999999999998</v>
      </c>
      <c r="S2924">
        <v>262</v>
      </c>
      <c r="T2924">
        <v>275</v>
      </c>
      <c r="U2924">
        <v>4</v>
      </c>
      <c r="V2924">
        <v>1516</v>
      </c>
      <c r="W2924">
        <v>49</v>
      </c>
      <c r="X2924">
        <v>1</v>
      </c>
      <c r="Y2924">
        <v>0</v>
      </c>
      <c r="Z2924">
        <v>0</v>
      </c>
      <c r="AA2924">
        <v>0</v>
      </c>
      <c r="AB2924">
        <v>1</v>
      </c>
      <c r="AC2924" t="s">
        <v>3377</v>
      </c>
      <c r="AD2924" t="s">
        <v>6442</v>
      </c>
      <c r="AE2924">
        <v>1.24</v>
      </c>
    </row>
    <row r="2925" spans="1:31">
      <c r="A2925" t="s">
        <v>6515</v>
      </c>
      <c r="B2925">
        <v>2012</v>
      </c>
      <c r="C2925" t="s">
        <v>6442</v>
      </c>
      <c r="D2925" t="s">
        <v>55</v>
      </c>
      <c r="E2925" t="s">
        <v>377</v>
      </c>
      <c r="F2925" t="s">
        <v>55</v>
      </c>
      <c r="G2925" t="s">
        <v>55</v>
      </c>
      <c r="H2925" t="s">
        <v>55</v>
      </c>
      <c r="I2925" t="s">
        <v>55</v>
      </c>
      <c r="J2925" t="s">
        <v>55</v>
      </c>
      <c r="K2925">
        <v>8.9471209999999992</v>
      </c>
      <c r="L2925">
        <v>3.588123</v>
      </c>
      <c r="M2925">
        <v>3.2410000000000001</v>
      </c>
      <c r="N2925">
        <v>18.800999999999998</v>
      </c>
      <c r="O2925" t="s">
        <v>57</v>
      </c>
      <c r="P2925" t="s">
        <v>6516</v>
      </c>
      <c r="Q2925">
        <v>9.8539999999999992</v>
      </c>
      <c r="R2925">
        <v>5.7060000000000004</v>
      </c>
      <c r="S2925">
        <v>4891</v>
      </c>
      <c r="T2925">
        <v>2069</v>
      </c>
      <c r="U2925">
        <v>1772</v>
      </c>
      <c r="V2925">
        <v>10278</v>
      </c>
      <c r="W2925">
        <v>243</v>
      </c>
      <c r="X2925">
        <v>16</v>
      </c>
      <c r="Y2925">
        <v>0</v>
      </c>
      <c r="Z2925">
        <v>0</v>
      </c>
      <c r="AA2925">
        <v>0</v>
      </c>
      <c r="AB2925">
        <v>1</v>
      </c>
      <c r="AC2925" t="s">
        <v>4026</v>
      </c>
      <c r="AD2925" t="s">
        <v>6442</v>
      </c>
      <c r="AE2925">
        <v>3.82</v>
      </c>
    </row>
    <row r="2926" spans="1:31">
      <c r="A2926" t="s">
        <v>6517</v>
      </c>
      <c r="B2926">
        <v>2012</v>
      </c>
      <c r="C2926" t="s">
        <v>6442</v>
      </c>
      <c r="D2926" t="s">
        <v>55</v>
      </c>
      <c r="E2926" t="s">
        <v>377</v>
      </c>
      <c r="F2926" t="s">
        <v>55</v>
      </c>
      <c r="G2926" t="s">
        <v>55</v>
      </c>
      <c r="H2926" t="s">
        <v>55</v>
      </c>
      <c r="I2926" t="s">
        <v>61</v>
      </c>
      <c r="J2926" t="s">
        <v>55</v>
      </c>
      <c r="K2926">
        <v>11.168277</v>
      </c>
      <c r="L2926">
        <v>5.4503490000000001</v>
      </c>
      <c r="M2926">
        <v>2.9580000000000002</v>
      </c>
      <c r="N2926">
        <v>26.814</v>
      </c>
      <c r="O2926" t="s">
        <v>57</v>
      </c>
      <c r="P2926" t="s">
        <v>6518</v>
      </c>
      <c r="Q2926">
        <v>15.646000000000001</v>
      </c>
      <c r="R2926">
        <v>8.2100000000000009</v>
      </c>
      <c r="S2926">
        <v>2947</v>
      </c>
      <c r="T2926">
        <v>1477</v>
      </c>
      <c r="U2926">
        <v>781</v>
      </c>
      <c r="V2926">
        <v>7076</v>
      </c>
      <c r="W2926">
        <v>150</v>
      </c>
      <c r="X2926">
        <v>12</v>
      </c>
      <c r="Y2926">
        <v>0</v>
      </c>
      <c r="Z2926">
        <v>0</v>
      </c>
      <c r="AA2926">
        <v>0</v>
      </c>
      <c r="AB2926">
        <v>1</v>
      </c>
      <c r="AC2926" t="s">
        <v>525</v>
      </c>
      <c r="AD2926" t="s">
        <v>6442</v>
      </c>
      <c r="AE2926">
        <v>4.46</v>
      </c>
    </row>
    <row r="2927" spans="1:31">
      <c r="A2927" t="s">
        <v>6519</v>
      </c>
      <c r="B2927">
        <v>2012</v>
      </c>
      <c r="C2927" t="s">
        <v>6442</v>
      </c>
      <c r="D2927" t="s">
        <v>55</v>
      </c>
      <c r="E2927" t="s">
        <v>377</v>
      </c>
      <c r="F2927" t="s">
        <v>55</v>
      </c>
      <c r="G2927" t="s">
        <v>55</v>
      </c>
      <c r="H2927" t="s">
        <v>55</v>
      </c>
      <c r="I2927" t="s">
        <v>72</v>
      </c>
      <c r="J2927" t="s">
        <v>55</v>
      </c>
      <c r="K2927">
        <v>6.8741390000000004</v>
      </c>
      <c r="L2927">
        <v>5.4211200000000002</v>
      </c>
      <c r="M2927">
        <v>0.50900000000000001</v>
      </c>
      <c r="N2927">
        <v>26.158000000000001</v>
      </c>
      <c r="O2927" t="s">
        <v>57</v>
      </c>
      <c r="P2927" t="s">
        <v>6520</v>
      </c>
      <c r="Q2927">
        <v>19.283999999999999</v>
      </c>
      <c r="R2927">
        <v>6.3659999999999997</v>
      </c>
      <c r="S2927">
        <v>1944</v>
      </c>
      <c r="T2927">
        <v>1541</v>
      </c>
      <c r="U2927">
        <v>144</v>
      </c>
      <c r="V2927">
        <v>7396</v>
      </c>
      <c r="W2927">
        <v>93</v>
      </c>
      <c r="X2927">
        <v>4</v>
      </c>
      <c r="Y2927">
        <v>0</v>
      </c>
      <c r="Z2927">
        <v>0</v>
      </c>
      <c r="AA2927">
        <v>0</v>
      </c>
      <c r="AB2927">
        <v>1</v>
      </c>
      <c r="AC2927" t="s">
        <v>6363</v>
      </c>
      <c r="AD2927" t="s">
        <v>6442</v>
      </c>
      <c r="AE2927">
        <v>4.22</v>
      </c>
    </row>
    <row r="2928" spans="1:31">
      <c r="A2928" t="s">
        <v>6521</v>
      </c>
      <c r="B2928">
        <v>2012</v>
      </c>
      <c r="C2928" t="s">
        <v>6442</v>
      </c>
      <c r="D2928" t="s">
        <v>454</v>
      </c>
      <c r="E2928" t="s">
        <v>55</v>
      </c>
      <c r="F2928" t="s">
        <v>55</v>
      </c>
      <c r="G2928" t="s">
        <v>55</v>
      </c>
      <c r="H2928" t="s">
        <v>76</v>
      </c>
      <c r="I2928" t="s">
        <v>55</v>
      </c>
      <c r="J2928" t="s">
        <v>55</v>
      </c>
      <c r="K2928">
        <v>0.53862100000000002</v>
      </c>
      <c r="L2928">
        <v>0.56673399999999996</v>
      </c>
      <c r="M2928">
        <v>0.01</v>
      </c>
      <c r="N2928">
        <v>3.1320000000000001</v>
      </c>
      <c r="O2928" t="s">
        <v>57</v>
      </c>
      <c r="P2928" t="s">
        <v>3423</v>
      </c>
      <c r="Q2928">
        <v>2.5939999999999999</v>
      </c>
      <c r="R2928">
        <v>0.52800000000000002</v>
      </c>
      <c r="S2928">
        <v>33</v>
      </c>
      <c r="T2928">
        <v>35</v>
      </c>
      <c r="U2928">
        <v>1</v>
      </c>
      <c r="V2928">
        <v>194</v>
      </c>
      <c r="W2928">
        <v>38</v>
      </c>
      <c r="X2928">
        <v>1</v>
      </c>
      <c r="Y2928">
        <v>0</v>
      </c>
      <c r="Z2928">
        <v>0</v>
      </c>
      <c r="AA2928">
        <v>0</v>
      </c>
      <c r="AB2928">
        <v>1</v>
      </c>
      <c r="AC2928" t="s">
        <v>3363</v>
      </c>
      <c r="AD2928" t="s">
        <v>6442</v>
      </c>
      <c r="AE2928">
        <v>0.22</v>
      </c>
    </row>
    <row r="2929" spans="1:31">
      <c r="A2929" t="s">
        <v>6522</v>
      </c>
      <c r="B2929">
        <v>2012</v>
      </c>
      <c r="C2929" t="s">
        <v>6442</v>
      </c>
      <c r="D2929" t="s">
        <v>454</v>
      </c>
      <c r="E2929" t="s">
        <v>55</v>
      </c>
      <c r="F2929" t="s">
        <v>55</v>
      </c>
      <c r="G2929" t="s">
        <v>55</v>
      </c>
      <c r="H2929" t="s">
        <v>76</v>
      </c>
      <c r="I2929" t="s">
        <v>61</v>
      </c>
      <c r="J2929" t="s">
        <v>55</v>
      </c>
      <c r="K2929">
        <v>0.83821800000000002</v>
      </c>
      <c r="L2929">
        <v>0.88529100000000005</v>
      </c>
      <c r="M2929">
        <v>1.6E-2</v>
      </c>
      <c r="N2929">
        <v>4.8499999999999996</v>
      </c>
      <c r="O2929" t="s">
        <v>57</v>
      </c>
      <c r="P2929" t="s">
        <v>6348</v>
      </c>
      <c r="Q2929">
        <v>4.0119999999999996</v>
      </c>
      <c r="R2929">
        <v>0.82199999999999995</v>
      </c>
      <c r="S2929">
        <v>33</v>
      </c>
      <c r="T2929">
        <v>35</v>
      </c>
      <c r="U2929">
        <v>1</v>
      </c>
      <c r="V2929">
        <v>194</v>
      </c>
      <c r="W2929">
        <v>30</v>
      </c>
      <c r="X2929">
        <v>1</v>
      </c>
      <c r="Y2929">
        <v>0</v>
      </c>
      <c r="Z2929">
        <v>0</v>
      </c>
      <c r="AA2929">
        <v>0</v>
      </c>
      <c r="AB2929">
        <v>1</v>
      </c>
      <c r="AC2929" t="s">
        <v>3363</v>
      </c>
      <c r="AD2929" t="s">
        <v>6442</v>
      </c>
      <c r="AE2929">
        <v>0.27</v>
      </c>
    </row>
    <row r="2930" spans="1:31">
      <c r="A2930" t="s">
        <v>6523</v>
      </c>
      <c r="B2930">
        <v>2012</v>
      </c>
      <c r="C2930" t="s">
        <v>6442</v>
      </c>
      <c r="D2930" t="s">
        <v>454</v>
      </c>
      <c r="E2930" t="s">
        <v>55</v>
      </c>
      <c r="F2930" t="s">
        <v>55</v>
      </c>
      <c r="G2930" t="s">
        <v>55</v>
      </c>
      <c r="H2930" t="s">
        <v>55</v>
      </c>
      <c r="I2930" t="s">
        <v>55</v>
      </c>
      <c r="J2930" t="s">
        <v>55</v>
      </c>
      <c r="K2930">
        <v>3.8440699999999999</v>
      </c>
      <c r="L2930">
        <v>1.9683280000000001</v>
      </c>
      <c r="M2930">
        <v>0.98599999999999999</v>
      </c>
      <c r="N2930">
        <v>9.8680000000000003</v>
      </c>
      <c r="O2930" t="s">
        <v>57</v>
      </c>
      <c r="P2930" t="s">
        <v>6524</v>
      </c>
      <c r="Q2930">
        <v>6.024</v>
      </c>
      <c r="R2930">
        <v>2.8580000000000001</v>
      </c>
      <c r="S2930">
        <v>752</v>
      </c>
      <c r="T2930">
        <v>373</v>
      </c>
      <c r="U2930">
        <v>193</v>
      </c>
      <c r="V2930">
        <v>1930</v>
      </c>
      <c r="W2930">
        <v>116</v>
      </c>
      <c r="X2930">
        <v>5</v>
      </c>
      <c r="Y2930">
        <v>0</v>
      </c>
      <c r="Z2930">
        <v>0</v>
      </c>
      <c r="AA2930">
        <v>0</v>
      </c>
      <c r="AB2930">
        <v>1</v>
      </c>
      <c r="AC2930" t="s">
        <v>3377</v>
      </c>
      <c r="AD2930" t="s">
        <v>6442</v>
      </c>
      <c r="AE2930">
        <v>1.21</v>
      </c>
    </row>
    <row r="2931" spans="1:31">
      <c r="A2931" t="s">
        <v>6525</v>
      </c>
      <c r="B2931">
        <v>2012</v>
      </c>
      <c r="C2931" t="s">
        <v>6442</v>
      </c>
      <c r="D2931" t="s">
        <v>454</v>
      </c>
      <c r="E2931" t="s">
        <v>55</v>
      </c>
      <c r="F2931" t="s">
        <v>55</v>
      </c>
      <c r="G2931" t="s">
        <v>55</v>
      </c>
      <c r="H2931" t="s">
        <v>55</v>
      </c>
      <c r="I2931" t="s">
        <v>55</v>
      </c>
      <c r="J2931" t="s">
        <v>153</v>
      </c>
      <c r="K2931">
        <v>5.1469849999999999</v>
      </c>
      <c r="L2931">
        <v>2.938685</v>
      </c>
      <c r="M2931">
        <v>1.0549999999999999</v>
      </c>
      <c r="N2931">
        <v>14.417999999999999</v>
      </c>
      <c r="O2931" t="s">
        <v>57</v>
      </c>
      <c r="P2931" t="s">
        <v>6526</v>
      </c>
      <c r="Q2931">
        <v>9.2710000000000008</v>
      </c>
      <c r="R2931">
        <v>4.0919999999999996</v>
      </c>
      <c r="S2931">
        <v>545</v>
      </c>
      <c r="T2931">
        <v>301</v>
      </c>
      <c r="U2931">
        <v>112</v>
      </c>
      <c r="V2931">
        <v>1526</v>
      </c>
      <c r="W2931">
        <v>70</v>
      </c>
      <c r="X2931">
        <v>4</v>
      </c>
      <c r="Y2931">
        <v>0</v>
      </c>
      <c r="Z2931">
        <v>0</v>
      </c>
      <c r="AA2931">
        <v>0</v>
      </c>
      <c r="AB2931">
        <v>1</v>
      </c>
      <c r="AC2931" t="s">
        <v>3377</v>
      </c>
      <c r="AD2931" t="s">
        <v>6442</v>
      </c>
      <c r="AE2931">
        <v>1.22</v>
      </c>
    </row>
    <row r="2932" spans="1:31">
      <c r="A2932" t="s">
        <v>6527</v>
      </c>
      <c r="B2932">
        <v>2012</v>
      </c>
      <c r="C2932" t="s">
        <v>6442</v>
      </c>
      <c r="D2932" t="s">
        <v>454</v>
      </c>
      <c r="E2932" t="s">
        <v>55</v>
      </c>
      <c r="F2932" t="s">
        <v>55</v>
      </c>
      <c r="G2932" t="s">
        <v>55</v>
      </c>
      <c r="H2932" t="s">
        <v>55</v>
      </c>
      <c r="I2932" t="s">
        <v>61</v>
      </c>
      <c r="J2932" t="s">
        <v>55</v>
      </c>
      <c r="K2932">
        <v>2.4045800000000002</v>
      </c>
      <c r="L2932">
        <v>2.2618960000000001</v>
      </c>
      <c r="M2932">
        <v>8.5000000000000006E-2</v>
      </c>
      <c r="N2932">
        <v>11.83</v>
      </c>
      <c r="O2932" t="s">
        <v>57</v>
      </c>
      <c r="P2932" t="s">
        <v>6528</v>
      </c>
      <c r="Q2932">
        <v>9.4250000000000007</v>
      </c>
      <c r="R2932">
        <v>2.3199999999999998</v>
      </c>
      <c r="S2932">
        <v>295</v>
      </c>
      <c r="T2932">
        <v>277</v>
      </c>
      <c r="U2932">
        <v>10</v>
      </c>
      <c r="V2932">
        <v>1452</v>
      </c>
      <c r="W2932">
        <v>86</v>
      </c>
      <c r="X2932">
        <v>2</v>
      </c>
      <c r="Y2932">
        <v>0</v>
      </c>
      <c r="Z2932">
        <v>0</v>
      </c>
      <c r="AA2932">
        <v>0</v>
      </c>
      <c r="AB2932">
        <v>1</v>
      </c>
      <c r="AC2932" t="s">
        <v>3394</v>
      </c>
      <c r="AD2932" t="s">
        <v>6442</v>
      </c>
      <c r="AE2932">
        <v>1.85</v>
      </c>
    </row>
    <row r="2933" spans="1:31">
      <c r="A2933" t="s">
        <v>6529</v>
      </c>
      <c r="B2933">
        <v>2012</v>
      </c>
      <c r="C2933" t="s">
        <v>6442</v>
      </c>
      <c r="D2933" t="s">
        <v>454</v>
      </c>
      <c r="E2933" t="s">
        <v>55</v>
      </c>
      <c r="F2933" t="s">
        <v>55</v>
      </c>
      <c r="G2933" t="s">
        <v>55</v>
      </c>
      <c r="H2933" t="s">
        <v>55</v>
      </c>
      <c r="I2933" t="s">
        <v>61</v>
      </c>
      <c r="J2933" t="s">
        <v>153</v>
      </c>
      <c r="K2933">
        <v>3.9787319999999999</v>
      </c>
      <c r="L2933">
        <v>3.749358</v>
      </c>
      <c r="M2933">
        <v>0.13500000000000001</v>
      </c>
      <c r="N2933">
        <v>19.094000000000001</v>
      </c>
      <c r="O2933" t="s">
        <v>57</v>
      </c>
      <c r="P2933" t="s">
        <v>6530</v>
      </c>
      <c r="Q2933">
        <v>15.115</v>
      </c>
      <c r="R2933">
        <v>3.8439999999999999</v>
      </c>
      <c r="S2933">
        <v>295</v>
      </c>
      <c r="T2933">
        <v>277</v>
      </c>
      <c r="U2933">
        <v>10</v>
      </c>
      <c r="V2933">
        <v>1416</v>
      </c>
      <c r="W2933">
        <v>54</v>
      </c>
      <c r="X2933">
        <v>2</v>
      </c>
      <c r="Y2933">
        <v>0</v>
      </c>
      <c r="Z2933">
        <v>0</v>
      </c>
      <c r="AA2933">
        <v>0</v>
      </c>
      <c r="AB2933">
        <v>1</v>
      </c>
      <c r="AC2933" t="s">
        <v>3394</v>
      </c>
      <c r="AD2933" t="s">
        <v>6442</v>
      </c>
      <c r="AE2933">
        <v>1.95</v>
      </c>
    </row>
    <row r="2934" spans="1:31">
      <c r="A2934" t="s">
        <v>6531</v>
      </c>
      <c r="B2934">
        <v>2012</v>
      </c>
      <c r="C2934" t="s">
        <v>6442</v>
      </c>
      <c r="D2934" t="s">
        <v>454</v>
      </c>
      <c r="E2934" t="s">
        <v>55</v>
      </c>
      <c r="F2934" t="s">
        <v>55</v>
      </c>
      <c r="G2934" t="s">
        <v>55</v>
      </c>
      <c r="H2934" t="s">
        <v>55</v>
      </c>
      <c r="I2934" t="s">
        <v>72</v>
      </c>
      <c r="J2934" t="s">
        <v>55</v>
      </c>
      <c r="K2934">
        <v>6.2685329999999997</v>
      </c>
      <c r="L2934">
        <v>4.1360450000000002</v>
      </c>
      <c r="M2934">
        <v>0.90300000000000002</v>
      </c>
      <c r="N2934">
        <v>19.79</v>
      </c>
      <c r="O2934" t="s">
        <v>57</v>
      </c>
      <c r="P2934" t="s">
        <v>6532</v>
      </c>
      <c r="Q2934">
        <v>13.522</v>
      </c>
      <c r="R2934">
        <v>5.3650000000000002</v>
      </c>
      <c r="S2934">
        <v>457</v>
      </c>
      <c r="T2934">
        <v>286</v>
      </c>
      <c r="U2934">
        <v>66</v>
      </c>
      <c r="V2934">
        <v>1442</v>
      </c>
      <c r="W2934">
        <v>30</v>
      </c>
      <c r="X2934">
        <v>3</v>
      </c>
      <c r="Y2934">
        <v>0</v>
      </c>
      <c r="Z2934">
        <v>0</v>
      </c>
      <c r="AA2934">
        <v>0</v>
      </c>
      <c r="AB2934">
        <v>1</v>
      </c>
      <c r="AC2934" t="s">
        <v>3394</v>
      </c>
      <c r="AD2934" t="s">
        <v>6442</v>
      </c>
      <c r="AE2934">
        <v>0.84</v>
      </c>
    </row>
    <row r="2935" spans="1:31">
      <c r="A2935" t="s">
        <v>6533</v>
      </c>
      <c r="B2935">
        <v>2012</v>
      </c>
      <c r="C2935" t="s">
        <v>6442</v>
      </c>
      <c r="D2935" t="s">
        <v>523</v>
      </c>
      <c r="E2935" t="s">
        <v>55</v>
      </c>
      <c r="F2935" t="s">
        <v>55</v>
      </c>
      <c r="G2935" t="s">
        <v>55</v>
      </c>
      <c r="H2935" t="s">
        <v>76</v>
      </c>
      <c r="I2935" t="s">
        <v>55</v>
      </c>
      <c r="J2935" t="s">
        <v>55</v>
      </c>
      <c r="K2935">
        <v>17.263470999999999</v>
      </c>
      <c r="L2935">
        <v>17.665873000000001</v>
      </c>
      <c r="M2935">
        <v>0.21</v>
      </c>
      <c r="N2935">
        <v>70.825000000000003</v>
      </c>
      <c r="O2935" t="s">
        <v>57</v>
      </c>
      <c r="P2935" t="s">
        <v>6534</v>
      </c>
      <c r="Q2935">
        <v>53.561</v>
      </c>
      <c r="R2935">
        <v>17.053000000000001</v>
      </c>
      <c r="S2935">
        <v>1416</v>
      </c>
      <c r="T2935">
        <v>1438</v>
      </c>
      <c r="U2935">
        <v>17</v>
      </c>
      <c r="V2935">
        <v>5811</v>
      </c>
      <c r="W2935">
        <v>30</v>
      </c>
      <c r="X2935">
        <v>1</v>
      </c>
      <c r="Y2935">
        <v>0</v>
      </c>
      <c r="Z2935">
        <v>0</v>
      </c>
      <c r="AA2935">
        <v>0</v>
      </c>
      <c r="AB2935">
        <v>1</v>
      </c>
      <c r="AC2935" t="s">
        <v>3639</v>
      </c>
      <c r="AD2935" t="s">
        <v>6442</v>
      </c>
      <c r="AE2935">
        <v>6.34</v>
      </c>
    </row>
    <row r="2936" spans="1:31">
      <c r="A2936" t="s">
        <v>6535</v>
      </c>
      <c r="B2936">
        <v>2012</v>
      </c>
      <c r="C2936" t="s">
        <v>6442</v>
      </c>
      <c r="D2936" t="s">
        <v>523</v>
      </c>
      <c r="E2936" t="s">
        <v>55</v>
      </c>
      <c r="F2936" t="s">
        <v>55</v>
      </c>
      <c r="G2936" t="s">
        <v>55</v>
      </c>
      <c r="H2936" t="s">
        <v>96</v>
      </c>
      <c r="I2936" t="s">
        <v>55</v>
      </c>
      <c r="J2936" t="s">
        <v>55</v>
      </c>
      <c r="K2936">
        <v>0</v>
      </c>
      <c r="L2936">
        <v>0</v>
      </c>
      <c r="M2936">
        <v>0</v>
      </c>
      <c r="N2936">
        <v>10.888</v>
      </c>
      <c r="O2936" t="s">
        <v>57</v>
      </c>
      <c r="P2936" t="s">
        <v>3698</v>
      </c>
      <c r="Q2936">
        <v>10.888</v>
      </c>
      <c r="R2936">
        <v>0</v>
      </c>
      <c r="S2936">
        <v>0</v>
      </c>
      <c r="T2936">
        <v>0</v>
      </c>
      <c r="U2936" t="s">
        <v>619</v>
      </c>
      <c r="V2936" t="s">
        <v>619</v>
      </c>
      <c r="W2936">
        <v>32</v>
      </c>
      <c r="X2936">
        <v>0</v>
      </c>
      <c r="Y2936">
        <v>0</v>
      </c>
      <c r="Z2936">
        <v>0</v>
      </c>
      <c r="AA2936">
        <v>0</v>
      </c>
      <c r="AB2936">
        <v>1</v>
      </c>
      <c r="AC2936" t="s">
        <v>620</v>
      </c>
      <c r="AD2936" t="s">
        <v>6442</v>
      </c>
      <c r="AE2936">
        <v>1</v>
      </c>
    </row>
    <row r="2937" spans="1:31">
      <c r="A2937" t="s">
        <v>6536</v>
      </c>
      <c r="B2937">
        <v>2012</v>
      </c>
      <c r="C2937" t="s">
        <v>6442</v>
      </c>
      <c r="D2937" t="s">
        <v>523</v>
      </c>
      <c r="E2937" t="s">
        <v>55</v>
      </c>
      <c r="F2937" t="s">
        <v>55</v>
      </c>
      <c r="G2937" t="s">
        <v>55</v>
      </c>
      <c r="H2937" t="s">
        <v>55</v>
      </c>
      <c r="I2937" t="s">
        <v>55</v>
      </c>
      <c r="J2937" t="s">
        <v>55</v>
      </c>
      <c r="K2937">
        <v>11.459866</v>
      </c>
      <c r="L2937">
        <v>5.0158959999999997</v>
      </c>
      <c r="M2937">
        <v>3.63</v>
      </c>
      <c r="N2937">
        <v>25.376000000000001</v>
      </c>
      <c r="O2937" t="s">
        <v>57</v>
      </c>
      <c r="P2937" t="s">
        <v>6537</v>
      </c>
      <c r="Q2937">
        <v>13.916</v>
      </c>
      <c r="R2937">
        <v>7.83</v>
      </c>
      <c r="S2937">
        <v>4396</v>
      </c>
      <c r="T2937">
        <v>2076</v>
      </c>
      <c r="U2937">
        <v>1392</v>
      </c>
      <c r="V2937">
        <v>9735</v>
      </c>
      <c r="W2937">
        <v>147</v>
      </c>
      <c r="X2937">
        <v>13</v>
      </c>
      <c r="Y2937">
        <v>0</v>
      </c>
      <c r="Z2937">
        <v>0</v>
      </c>
      <c r="AA2937">
        <v>0</v>
      </c>
      <c r="AB2937">
        <v>1</v>
      </c>
      <c r="AC2937" t="s">
        <v>6483</v>
      </c>
      <c r="AD2937" t="s">
        <v>6442</v>
      </c>
      <c r="AE2937">
        <v>3.62</v>
      </c>
    </row>
    <row r="2938" spans="1:31">
      <c r="A2938" t="s">
        <v>6538</v>
      </c>
      <c r="B2938">
        <v>2012</v>
      </c>
      <c r="C2938" t="s">
        <v>6442</v>
      </c>
      <c r="D2938" t="s">
        <v>523</v>
      </c>
      <c r="E2938" t="s">
        <v>55</v>
      </c>
      <c r="F2938" t="s">
        <v>55</v>
      </c>
      <c r="G2938" t="s">
        <v>55</v>
      </c>
      <c r="H2938" t="s">
        <v>55</v>
      </c>
      <c r="I2938" t="s">
        <v>55</v>
      </c>
      <c r="J2938" t="s">
        <v>149</v>
      </c>
      <c r="K2938">
        <v>3.9333849999999999</v>
      </c>
      <c r="L2938">
        <v>2.537112</v>
      </c>
      <c r="M2938">
        <v>0.61499999999999999</v>
      </c>
      <c r="N2938">
        <v>12.379</v>
      </c>
      <c r="O2938" t="s">
        <v>57</v>
      </c>
      <c r="P2938" t="s">
        <v>6539</v>
      </c>
      <c r="Q2938">
        <v>8.4450000000000003</v>
      </c>
      <c r="R2938">
        <v>3.3180000000000001</v>
      </c>
      <c r="S2938">
        <v>384</v>
      </c>
      <c r="T2938">
        <v>231</v>
      </c>
      <c r="U2938">
        <v>60</v>
      </c>
      <c r="V2938">
        <v>1209</v>
      </c>
      <c r="W2938">
        <v>38</v>
      </c>
      <c r="X2938">
        <v>3</v>
      </c>
      <c r="Y2938">
        <v>0</v>
      </c>
      <c r="Z2938">
        <v>0</v>
      </c>
      <c r="AA2938">
        <v>0</v>
      </c>
      <c r="AB2938">
        <v>1</v>
      </c>
      <c r="AC2938" t="s">
        <v>3394</v>
      </c>
      <c r="AD2938" t="s">
        <v>6442</v>
      </c>
      <c r="AE2938">
        <v>0.63</v>
      </c>
    </row>
    <row r="2939" spans="1:31">
      <c r="A2939" t="s">
        <v>6540</v>
      </c>
      <c r="B2939">
        <v>2012</v>
      </c>
      <c r="C2939" t="s">
        <v>6442</v>
      </c>
      <c r="D2939" t="s">
        <v>523</v>
      </c>
      <c r="E2939" t="s">
        <v>55</v>
      </c>
      <c r="F2939" t="s">
        <v>55</v>
      </c>
      <c r="G2939" t="s">
        <v>55</v>
      </c>
      <c r="H2939" t="s">
        <v>55</v>
      </c>
      <c r="I2939" t="s">
        <v>55</v>
      </c>
      <c r="J2939" t="s">
        <v>153</v>
      </c>
      <c r="K2939">
        <v>4.3512370000000002</v>
      </c>
      <c r="L2939">
        <v>2.9803549999999999</v>
      </c>
      <c r="M2939">
        <v>0.56399999999999995</v>
      </c>
      <c r="N2939">
        <v>14.561</v>
      </c>
      <c r="O2939" t="s">
        <v>57</v>
      </c>
      <c r="P2939" t="s">
        <v>6541</v>
      </c>
      <c r="Q2939">
        <v>10.209</v>
      </c>
      <c r="R2939">
        <v>3.7869999999999999</v>
      </c>
      <c r="S2939">
        <v>454</v>
      </c>
      <c r="T2939">
        <v>310</v>
      </c>
      <c r="U2939">
        <v>59</v>
      </c>
      <c r="V2939">
        <v>1520</v>
      </c>
      <c r="W2939">
        <v>53</v>
      </c>
      <c r="X2939">
        <v>3</v>
      </c>
      <c r="Y2939">
        <v>0</v>
      </c>
      <c r="Z2939">
        <v>0</v>
      </c>
      <c r="AA2939">
        <v>0</v>
      </c>
      <c r="AB2939">
        <v>1</v>
      </c>
      <c r="AC2939" t="s">
        <v>3377</v>
      </c>
      <c r="AD2939" t="s">
        <v>6442</v>
      </c>
      <c r="AE2939">
        <v>1.1100000000000001</v>
      </c>
    </row>
    <row r="2940" spans="1:31">
      <c r="A2940" t="s">
        <v>6542</v>
      </c>
      <c r="B2940">
        <v>2012</v>
      </c>
      <c r="C2940" t="s">
        <v>6442</v>
      </c>
      <c r="D2940" t="s">
        <v>523</v>
      </c>
      <c r="E2940" t="s">
        <v>55</v>
      </c>
      <c r="F2940" t="s">
        <v>55</v>
      </c>
      <c r="G2940" t="s">
        <v>55</v>
      </c>
      <c r="H2940" t="s">
        <v>55</v>
      </c>
      <c r="I2940" t="s">
        <v>61</v>
      </c>
      <c r="J2940" t="s">
        <v>55</v>
      </c>
      <c r="K2940">
        <v>17.614324</v>
      </c>
      <c r="L2940">
        <v>8.7838060000000002</v>
      </c>
      <c r="M2940">
        <v>4.2629999999999999</v>
      </c>
      <c r="N2940">
        <v>41.661000000000001</v>
      </c>
      <c r="O2940" t="s">
        <v>57</v>
      </c>
      <c r="P2940" t="s">
        <v>6543</v>
      </c>
      <c r="Q2940">
        <v>24.045999999999999</v>
      </c>
      <c r="R2940">
        <v>13.351000000000001</v>
      </c>
      <c r="S2940">
        <v>2909</v>
      </c>
      <c r="T2940">
        <v>1483</v>
      </c>
      <c r="U2940">
        <v>704</v>
      </c>
      <c r="V2940">
        <v>6881</v>
      </c>
      <c r="W2940">
        <v>79</v>
      </c>
      <c r="X2940">
        <v>12</v>
      </c>
      <c r="Y2940">
        <v>0</v>
      </c>
      <c r="Z2940">
        <v>0</v>
      </c>
      <c r="AA2940">
        <v>0</v>
      </c>
      <c r="AB2940">
        <v>1</v>
      </c>
      <c r="AC2940" t="s">
        <v>525</v>
      </c>
      <c r="AD2940" t="s">
        <v>6442</v>
      </c>
      <c r="AE2940">
        <v>4.1500000000000004</v>
      </c>
    </row>
    <row r="2941" spans="1:31">
      <c r="A2941" t="s">
        <v>6544</v>
      </c>
      <c r="B2941">
        <v>2012</v>
      </c>
      <c r="C2941" t="s">
        <v>6442</v>
      </c>
      <c r="D2941" t="s">
        <v>523</v>
      </c>
      <c r="E2941" t="s">
        <v>55</v>
      </c>
      <c r="F2941" t="s">
        <v>55</v>
      </c>
      <c r="G2941" t="s">
        <v>55</v>
      </c>
      <c r="H2941" t="s">
        <v>55</v>
      </c>
      <c r="I2941" t="s">
        <v>72</v>
      </c>
      <c r="J2941" t="s">
        <v>55</v>
      </c>
      <c r="K2941">
        <v>6.806762</v>
      </c>
      <c r="L2941">
        <v>6.9684489999999997</v>
      </c>
      <c r="M2941">
        <v>0.122</v>
      </c>
      <c r="N2941">
        <v>34.463000000000001</v>
      </c>
      <c r="O2941" t="s">
        <v>57</v>
      </c>
      <c r="P2941" t="s">
        <v>6545</v>
      </c>
      <c r="Q2941">
        <v>27.655999999999999</v>
      </c>
      <c r="R2941">
        <v>6.6849999999999996</v>
      </c>
      <c r="S2941">
        <v>1487</v>
      </c>
      <c r="T2941">
        <v>1511</v>
      </c>
      <c r="U2941">
        <v>27</v>
      </c>
      <c r="V2941">
        <v>7529</v>
      </c>
      <c r="W2941">
        <v>68</v>
      </c>
      <c r="X2941">
        <v>1</v>
      </c>
      <c r="Y2941">
        <v>0</v>
      </c>
      <c r="Z2941">
        <v>0</v>
      </c>
      <c r="AA2941">
        <v>0</v>
      </c>
      <c r="AB2941">
        <v>1</v>
      </c>
      <c r="AC2941" t="s">
        <v>6488</v>
      </c>
      <c r="AD2941" t="s">
        <v>6442</v>
      </c>
      <c r="AE2941">
        <v>5.13</v>
      </c>
    </row>
    <row r="2942" spans="1:31">
      <c r="A2942" t="s">
        <v>6546</v>
      </c>
      <c r="B2942">
        <v>2012</v>
      </c>
      <c r="C2942" t="s">
        <v>6547</v>
      </c>
      <c r="D2942" t="s">
        <v>55</v>
      </c>
      <c r="E2942" t="s">
        <v>55</v>
      </c>
      <c r="F2942" t="s">
        <v>55</v>
      </c>
      <c r="G2942" t="s">
        <v>55</v>
      </c>
      <c r="H2942" t="s">
        <v>65</v>
      </c>
      <c r="I2942" t="s">
        <v>55</v>
      </c>
      <c r="J2942" t="s">
        <v>55</v>
      </c>
      <c r="K2942">
        <v>42.392640999999998</v>
      </c>
      <c r="L2942">
        <v>13.151937999999999</v>
      </c>
      <c r="M2942">
        <v>17.687000000000001</v>
      </c>
      <c r="N2942">
        <v>70.281000000000006</v>
      </c>
      <c r="O2942" t="s">
        <v>57</v>
      </c>
      <c r="P2942" t="s">
        <v>6548</v>
      </c>
      <c r="Q2942">
        <v>27.888999999999999</v>
      </c>
      <c r="R2942">
        <v>24.706</v>
      </c>
      <c r="S2942">
        <v>4561</v>
      </c>
      <c r="T2942">
        <v>1672</v>
      </c>
      <c r="U2942">
        <v>1903</v>
      </c>
      <c r="V2942">
        <v>7562</v>
      </c>
      <c r="W2942">
        <v>40</v>
      </c>
      <c r="X2942">
        <v>16</v>
      </c>
      <c r="Y2942">
        <v>0</v>
      </c>
      <c r="Z2942">
        <v>0</v>
      </c>
      <c r="AA2942">
        <v>0</v>
      </c>
      <c r="AB2942">
        <v>1</v>
      </c>
      <c r="AC2942" t="s">
        <v>1102</v>
      </c>
      <c r="AD2942" t="s">
        <v>6547</v>
      </c>
      <c r="AE2942">
        <v>2.76</v>
      </c>
    </row>
    <row r="2943" spans="1:31">
      <c r="A2943" t="s">
        <v>6549</v>
      </c>
      <c r="B2943">
        <v>2012</v>
      </c>
      <c r="C2943" t="s">
        <v>6547</v>
      </c>
      <c r="D2943" t="s">
        <v>55</v>
      </c>
      <c r="E2943" t="s">
        <v>55</v>
      </c>
      <c r="F2943" t="s">
        <v>55</v>
      </c>
      <c r="G2943" t="s">
        <v>55</v>
      </c>
      <c r="H2943" t="s">
        <v>65</v>
      </c>
      <c r="I2943" t="s">
        <v>61</v>
      </c>
      <c r="J2943" t="s">
        <v>55</v>
      </c>
      <c r="K2943">
        <v>51.651738999999999</v>
      </c>
      <c r="L2943">
        <v>16.34994</v>
      </c>
      <c r="M2943">
        <v>19.414999999999999</v>
      </c>
      <c r="N2943">
        <v>82.882999999999996</v>
      </c>
      <c r="O2943" t="s">
        <v>57</v>
      </c>
      <c r="P2943" t="s">
        <v>6550</v>
      </c>
      <c r="Q2943">
        <v>31.231000000000002</v>
      </c>
      <c r="R2943">
        <v>32.237000000000002</v>
      </c>
      <c r="S2943">
        <v>3410</v>
      </c>
      <c r="T2943">
        <v>1557</v>
      </c>
      <c r="U2943">
        <v>1282</v>
      </c>
      <c r="V2943">
        <v>5472</v>
      </c>
      <c r="W2943">
        <v>30</v>
      </c>
      <c r="X2943">
        <v>12</v>
      </c>
      <c r="Y2943">
        <v>0</v>
      </c>
      <c r="Z2943">
        <v>0</v>
      </c>
      <c r="AA2943">
        <v>0</v>
      </c>
      <c r="AB2943">
        <v>1</v>
      </c>
      <c r="AC2943" t="s">
        <v>236</v>
      </c>
      <c r="AD2943" t="s">
        <v>6547</v>
      </c>
      <c r="AE2943">
        <v>3.1</v>
      </c>
    </row>
    <row r="2944" spans="1:31">
      <c r="A2944" t="s">
        <v>6551</v>
      </c>
      <c r="B2944">
        <v>2012</v>
      </c>
      <c r="C2944" t="s">
        <v>6547</v>
      </c>
      <c r="D2944" t="s">
        <v>55</v>
      </c>
      <c r="E2944" t="s">
        <v>55</v>
      </c>
      <c r="F2944" t="s">
        <v>55</v>
      </c>
      <c r="G2944" t="s">
        <v>55</v>
      </c>
      <c r="H2944" t="s">
        <v>76</v>
      </c>
      <c r="I2944" t="s">
        <v>55</v>
      </c>
      <c r="J2944" t="s">
        <v>55</v>
      </c>
      <c r="K2944">
        <v>35.525581000000003</v>
      </c>
      <c r="L2944">
        <v>6.7398230000000003</v>
      </c>
      <c r="M2944">
        <v>22.651</v>
      </c>
      <c r="N2944">
        <v>50.14</v>
      </c>
      <c r="O2944" t="s">
        <v>57</v>
      </c>
      <c r="P2944" t="s">
        <v>6552</v>
      </c>
      <c r="Q2944">
        <v>14.615</v>
      </c>
      <c r="R2944">
        <v>12.875</v>
      </c>
      <c r="S2944">
        <v>5120</v>
      </c>
      <c r="T2944">
        <v>1108</v>
      </c>
      <c r="U2944">
        <v>3265</v>
      </c>
      <c r="V2944">
        <v>7227</v>
      </c>
      <c r="W2944">
        <v>68</v>
      </c>
      <c r="X2944">
        <v>31</v>
      </c>
      <c r="Y2944">
        <v>0</v>
      </c>
      <c r="Z2944">
        <v>0</v>
      </c>
      <c r="AA2944">
        <v>0</v>
      </c>
      <c r="AB2944">
        <v>1</v>
      </c>
      <c r="AC2944" t="s">
        <v>201</v>
      </c>
      <c r="AD2944" t="s">
        <v>6547</v>
      </c>
      <c r="AE2944">
        <v>1.33</v>
      </c>
    </row>
    <row r="2945" spans="1:31">
      <c r="A2945" t="s">
        <v>6553</v>
      </c>
      <c r="B2945">
        <v>2012</v>
      </c>
      <c r="C2945" t="s">
        <v>6547</v>
      </c>
      <c r="D2945" t="s">
        <v>55</v>
      </c>
      <c r="E2945" t="s">
        <v>55</v>
      </c>
      <c r="F2945" t="s">
        <v>55</v>
      </c>
      <c r="G2945" t="s">
        <v>55</v>
      </c>
      <c r="H2945" t="s">
        <v>76</v>
      </c>
      <c r="I2945" t="s">
        <v>61</v>
      </c>
      <c r="J2945" t="s">
        <v>55</v>
      </c>
      <c r="K2945">
        <v>41.466065</v>
      </c>
      <c r="L2945">
        <v>10.225968999999999</v>
      </c>
      <c r="M2945">
        <v>21.853000000000002</v>
      </c>
      <c r="N2945">
        <v>63.286999999999999</v>
      </c>
      <c r="O2945" t="s">
        <v>57</v>
      </c>
      <c r="P2945" t="s">
        <v>6554</v>
      </c>
      <c r="Q2945">
        <v>21.821000000000002</v>
      </c>
      <c r="R2945">
        <v>19.613</v>
      </c>
      <c r="S2945">
        <v>3306</v>
      </c>
      <c r="T2945">
        <v>936</v>
      </c>
      <c r="U2945">
        <v>1742</v>
      </c>
      <c r="V2945">
        <v>5046</v>
      </c>
      <c r="W2945">
        <v>44</v>
      </c>
      <c r="X2945">
        <v>24</v>
      </c>
      <c r="Y2945">
        <v>0</v>
      </c>
      <c r="Z2945">
        <v>0</v>
      </c>
      <c r="AA2945">
        <v>0</v>
      </c>
      <c r="AB2945">
        <v>1</v>
      </c>
      <c r="AC2945" t="s">
        <v>233</v>
      </c>
      <c r="AD2945" t="s">
        <v>6547</v>
      </c>
      <c r="AE2945">
        <v>1.85</v>
      </c>
    </row>
    <row r="2946" spans="1:31">
      <c r="A2946" t="s">
        <v>6555</v>
      </c>
      <c r="B2946">
        <v>2012</v>
      </c>
      <c r="C2946" t="s">
        <v>6547</v>
      </c>
      <c r="D2946" t="s">
        <v>55</v>
      </c>
      <c r="E2946" t="s">
        <v>55</v>
      </c>
      <c r="F2946" t="s">
        <v>55</v>
      </c>
      <c r="G2946" t="s">
        <v>55</v>
      </c>
      <c r="H2946" t="s">
        <v>86</v>
      </c>
      <c r="I2946" t="s">
        <v>55</v>
      </c>
      <c r="J2946" t="s">
        <v>55</v>
      </c>
      <c r="K2946">
        <v>34.970292000000001</v>
      </c>
      <c r="L2946">
        <v>9.7233479999999997</v>
      </c>
      <c r="M2946">
        <v>17.058</v>
      </c>
      <c r="N2946">
        <v>56.648000000000003</v>
      </c>
      <c r="O2946" t="s">
        <v>57</v>
      </c>
      <c r="P2946" t="s">
        <v>6556</v>
      </c>
      <c r="Q2946">
        <v>21.678000000000001</v>
      </c>
      <c r="R2946">
        <v>17.913</v>
      </c>
      <c r="S2946">
        <v>3278</v>
      </c>
      <c r="T2946">
        <v>800</v>
      </c>
      <c r="U2946">
        <v>1599</v>
      </c>
      <c r="V2946">
        <v>5310</v>
      </c>
      <c r="W2946">
        <v>44</v>
      </c>
      <c r="X2946">
        <v>20</v>
      </c>
      <c r="Y2946">
        <v>0</v>
      </c>
      <c r="Z2946">
        <v>0</v>
      </c>
      <c r="AA2946">
        <v>0</v>
      </c>
      <c r="AB2946">
        <v>1</v>
      </c>
      <c r="AC2946" t="s">
        <v>233</v>
      </c>
      <c r="AD2946" t="s">
        <v>6547</v>
      </c>
      <c r="AE2946">
        <v>1.79</v>
      </c>
    </row>
    <row r="2947" spans="1:31">
      <c r="A2947" t="s">
        <v>6557</v>
      </c>
      <c r="B2947">
        <v>2012</v>
      </c>
      <c r="C2947" t="s">
        <v>6547</v>
      </c>
      <c r="D2947" t="s">
        <v>55</v>
      </c>
      <c r="E2947" t="s">
        <v>55</v>
      </c>
      <c r="F2947" t="s">
        <v>55</v>
      </c>
      <c r="G2947" t="s">
        <v>55</v>
      </c>
      <c r="H2947" t="s">
        <v>86</v>
      </c>
      <c r="I2947" t="s">
        <v>61</v>
      </c>
      <c r="J2947" t="s">
        <v>55</v>
      </c>
      <c r="K2947">
        <v>45.616708000000003</v>
      </c>
      <c r="L2947">
        <v>12.322969000000001</v>
      </c>
      <c r="M2947">
        <v>21.779</v>
      </c>
      <c r="N2947">
        <v>71.034000000000006</v>
      </c>
      <c r="O2947" t="s">
        <v>57</v>
      </c>
      <c r="P2947" t="s">
        <v>6558</v>
      </c>
      <c r="Q2947">
        <v>25.417000000000002</v>
      </c>
      <c r="R2947">
        <v>23.838000000000001</v>
      </c>
      <c r="S2947">
        <v>2332</v>
      </c>
      <c r="T2947">
        <v>671</v>
      </c>
      <c r="U2947">
        <v>1113</v>
      </c>
      <c r="V2947">
        <v>3631</v>
      </c>
      <c r="W2947">
        <v>30</v>
      </c>
      <c r="X2947">
        <v>16</v>
      </c>
      <c r="Y2947">
        <v>0</v>
      </c>
      <c r="Z2947">
        <v>0</v>
      </c>
      <c r="AA2947">
        <v>0</v>
      </c>
      <c r="AB2947">
        <v>1</v>
      </c>
      <c r="AC2947" t="s">
        <v>456</v>
      </c>
      <c r="AD2947" t="s">
        <v>6547</v>
      </c>
      <c r="AE2947">
        <v>1.78</v>
      </c>
    </row>
    <row r="2948" spans="1:31">
      <c r="A2948" t="s">
        <v>6559</v>
      </c>
      <c r="B2948">
        <v>2012</v>
      </c>
      <c r="C2948" t="s">
        <v>6547</v>
      </c>
      <c r="D2948" t="s">
        <v>55</v>
      </c>
      <c r="E2948" t="s">
        <v>55</v>
      </c>
      <c r="F2948" t="s">
        <v>55</v>
      </c>
      <c r="G2948" t="s">
        <v>55</v>
      </c>
      <c r="H2948" t="s">
        <v>96</v>
      </c>
      <c r="I2948" t="s">
        <v>55</v>
      </c>
      <c r="J2948" t="s">
        <v>55</v>
      </c>
      <c r="K2948">
        <v>20.536114000000001</v>
      </c>
      <c r="L2948">
        <v>7.1438040000000003</v>
      </c>
      <c r="M2948">
        <v>8.4689999999999994</v>
      </c>
      <c r="N2948">
        <v>38.265999999999998</v>
      </c>
      <c r="O2948" t="s">
        <v>57</v>
      </c>
      <c r="P2948" t="s">
        <v>6560</v>
      </c>
      <c r="Q2948">
        <v>17.73</v>
      </c>
      <c r="R2948">
        <v>12.067</v>
      </c>
      <c r="S2948">
        <v>2465</v>
      </c>
      <c r="T2948">
        <v>934</v>
      </c>
      <c r="U2948">
        <v>1017</v>
      </c>
      <c r="V2948">
        <v>4593</v>
      </c>
      <c r="W2948">
        <v>50</v>
      </c>
      <c r="X2948">
        <v>12</v>
      </c>
      <c r="Y2948">
        <v>0</v>
      </c>
      <c r="Z2948">
        <v>0</v>
      </c>
      <c r="AA2948">
        <v>0</v>
      </c>
      <c r="AB2948">
        <v>1</v>
      </c>
      <c r="AC2948" t="s">
        <v>236</v>
      </c>
      <c r="AD2948" t="s">
        <v>6547</v>
      </c>
      <c r="AE2948">
        <v>1.53</v>
      </c>
    </row>
    <row r="2949" spans="1:31">
      <c r="A2949" t="s">
        <v>6561</v>
      </c>
      <c r="B2949">
        <v>2012</v>
      </c>
      <c r="C2949" t="s">
        <v>6547</v>
      </c>
      <c r="D2949" t="s">
        <v>55</v>
      </c>
      <c r="E2949" t="s">
        <v>55</v>
      </c>
      <c r="F2949" t="s">
        <v>55</v>
      </c>
      <c r="G2949" t="s">
        <v>55</v>
      </c>
      <c r="H2949" t="s">
        <v>55</v>
      </c>
      <c r="I2949" t="s">
        <v>55</v>
      </c>
      <c r="J2949" t="s">
        <v>55</v>
      </c>
      <c r="K2949">
        <v>32.840333000000001</v>
      </c>
      <c r="L2949">
        <v>4.2962150000000001</v>
      </c>
      <c r="M2949">
        <v>24.542000000000002</v>
      </c>
      <c r="N2949">
        <v>42.008000000000003</v>
      </c>
      <c r="O2949" t="s">
        <v>57</v>
      </c>
      <c r="P2949" t="s">
        <v>6562</v>
      </c>
      <c r="Q2949">
        <v>9.1679999999999993</v>
      </c>
      <c r="R2949">
        <v>8.298</v>
      </c>
      <c r="S2949">
        <v>19022</v>
      </c>
      <c r="T2949">
        <v>2720</v>
      </c>
      <c r="U2949">
        <v>14215</v>
      </c>
      <c r="V2949">
        <v>24332</v>
      </c>
      <c r="W2949">
        <v>263</v>
      </c>
      <c r="X2949">
        <v>99</v>
      </c>
      <c r="Y2949">
        <v>0</v>
      </c>
      <c r="Z2949">
        <v>0</v>
      </c>
      <c r="AA2949">
        <v>0</v>
      </c>
      <c r="AB2949">
        <v>1</v>
      </c>
      <c r="AC2949" t="s">
        <v>252</v>
      </c>
      <c r="AD2949" t="s">
        <v>6547</v>
      </c>
      <c r="AE2949">
        <v>2.19</v>
      </c>
    </row>
    <row r="2950" spans="1:31">
      <c r="A2950" t="s">
        <v>6563</v>
      </c>
      <c r="B2950">
        <v>2012</v>
      </c>
      <c r="C2950" t="s">
        <v>6547</v>
      </c>
      <c r="D2950" t="s">
        <v>55</v>
      </c>
      <c r="E2950" t="s">
        <v>55</v>
      </c>
      <c r="F2950" t="s">
        <v>55</v>
      </c>
      <c r="G2950" t="s">
        <v>55</v>
      </c>
      <c r="H2950" t="s">
        <v>55</v>
      </c>
      <c r="I2950" t="s">
        <v>55</v>
      </c>
      <c r="J2950" t="s">
        <v>145</v>
      </c>
      <c r="K2950">
        <v>22.416235</v>
      </c>
      <c r="L2950">
        <v>9.9190780000000007</v>
      </c>
      <c r="M2950">
        <v>6.577</v>
      </c>
      <c r="N2950">
        <v>47.686999999999998</v>
      </c>
      <c r="O2950" t="s">
        <v>57</v>
      </c>
      <c r="P2950" t="s">
        <v>6564</v>
      </c>
      <c r="Q2950">
        <v>25.271000000000001</v>
      </c>
      <c r="R2950">
        <v>15.839</v>
      </c>
      <c r="S2950">
        <v>2298</v>
      </c>
      <c r="T2950">
        <v>862</v>
      </c>
      <c r="U2950">
        <v>674</v>
      </c>
      <c r="V2950">
        <v>4888</v>
      </c>
      <c r="W2950">
        <v>35</v>
      </c>
      <c r="X2950">
        <v>11</v>
      </c>
      <c r="Y2950">
        <v>0</v>
      </c>
      <c r="Z2950">
        <v>0</v>
      </c>
      <c r="AA2950">
        <v>0</v>
      </c>
      <c r="AB2950">
        <v>1</v>
      </c>
      <c r="AC2950" t="s">
        <v>236</v>
      </c>
      <c r="AD2950" t="s">
        <v>6547</v>
      </c>
      <c r="AE2950">
        <v>1.92</v>
      </c>
    </row>
    <row r="2951" spans="1:31">
      <c r="A2951" t="s">
        <v>6565</v>
      </c>
      <c r="B2951">
        <v>2012</v>
      </c>
      <c r="C2951" t="s">
        <v>6547</v>
      </c>
      <c r="D2951" t="s">
        <v>55</v>
      </c>
      <c r="E2951" t="s">
        <v>55</v>
      </c>
      <c r="F2951" t="s">
        <v>55</v>
      </c>
      <c r="G2951" t="s">
        <v>55</v>
      </c>
      <c r="H2951" t="s">
        <v>55</v>
      </c>
      <c r="I2951" t="s">
        <v>55</v>
      </c>
      <c r="J2951" t="s">
        <v>149</v>
      </c>
      <c r="K2951">
        <v>37.429479000000001</v>
      </c>
      <c r="L2951">
        <v>12.057489</v>
      </c>
      <c r="M2951">
        <v>15.358000000000001</v>
      </c>
      <c r="N2951">
        <v>64.188999999999993</v>
      </c>
      <c r="O2951" t="s">
        <v>57</v>
      </c>
      <c r="P2951" t="s">
        <v>6566</v>
      </c>
      <c r="Q2951">
        <v>26.759</v>
      </c>
      <c r="R2951">
        <v>22.071000000000002</v>
      </c>
      <c r="S2951">
        <v>5043</v>
      </c>
      <c r="T2951">
        <v>1942</v>
      </c>
      <c r="U2951">
        <v>2069</v>
      </c>
      <c r="V2951">
        <v>8649</v>
      </c>
      <c r="W2951">
        <v>64</v>
      </c>
      <c r="X2951">
        <v>26</v>
      </c>
      <c r="Y2951">
        <v>0</v>
      </c>
      <c r="Z2951">
        <v>0</v>
      </c>
      <c r="AA2951">
        <v>0</v>
      </c>
      <c r="AB2951">
        <v>1</v>
      </c>
      <c r="AC2951" t="s">
        <v>379</v>
      </c>
      <c r="AD2951" t="s">
        <v>6547</v>
      </c>
      <c r="AE2951">
        <v>3.91</v>
      </c>
    </row>
    <row r="2952" spans="1:31">
      <c r="A2952" t="s">
        <v>6567</v>
      </c>
      <c r="B2952">
        <v>2012</v>
      </c>
      <c r="C2952" t="s">
        <v>6547</v>
      </c>
      <c r="D2952" t="s">
        <v>55</v>
      </c>
      <c r="E2952" t="s">
        <v>55</v>
      </c>
      <c r="F2952" t="s">
        <v>55</v>
      </c>
      <c r="G2952" t="s">
        <v>55</v>
      </c>
      <c r="H2952" t="s">
        <v>55</v>
      </c>
      <c r="I2952" t="s">
        <v>55</v>
      </c>
      <c r="J2952" t="s">
        <v>153</v>
      </c>
      <c r="K2952">
        <v>40.543914999999998</v>
      </c>
      <c r="L2952">
        <v>5.9245739999999998</v>
      </c>
      <c r="M2952">
        <v>28.9</v>
      </c>
      <c r="N2952">
        <v>53.023000000000003</v>
      </c>
      <c r="O2952" t="s">
        <v>57</v>
      </c>
      <c r="P2952" t="s">
        <v>6568</v>
      </c>
      <c r="Q2952">
        <v>12.478999999999999</v>
      </c>
      <c r="R2952">
        <v>11.644</v>
      </c>
      <c r="S2952">
        <v>8523</v>
      </c>
      <c r="T2952">
        <v>1449</v>
      </c>
      <c r="U2952">
        <v>6075</v>
      </c>
      <c r="V2952">
        <v>11146</v>
      </c>
      <c r="W2952">
        <v>123</v>
      </c>
      <c r="X2952">
        <v>52</v>
      </c>
      <c r="Y2952">
        <v>0</v>
      </c>
      <c r="Z2952">
        <v>0</v>
      </c>
      <c r="AA2952">
        <v>0</v>
      </c>
      <c r="AB2952">
        <v>1</v>
      </c>
      <c r="AC2952" t="s">
        <v>218</v>
      </c>
      <c r="AD2952" t="s">
        <v>6547</v>
      </c>
      <c r="AE2952">
        <v>1.78</v>
      </c>
    </row>
    <row r="2953" spans="1:31">
      <c r="A2953" t="s">
        <v>6569</v>
      </c>
      <c r="B2953">
        <v>2012</v>
      </c>
      <c r="C2953" t="s">
        <v>6547</v>
      </c>
      <c r="D2953" t="s">
        <v>55</v>
      </c>
      <c r="E2953" t="s">
        <v>55</v>
      </c>
      <c r="F2953" t="s">
        <v>55</v>
      </c>
      <c r="G2953" t="s">
        <v>55</v>
      </c>
      <c r="H2953" t="s">
        <v>55</v>
      </c>
      <c r="I2953" t="s">
        <v>61</v>
      </c>
      <c r="J2953" t="s">
        <v>55</v>
      </c>
      <c r="K2953">
        <v>40.134134000000003</v>
      </c>
      <c r="L2953">
        <v>5.3853340000000003</v>
      </c>
      <c r="M2953">
        <v>29.541</v>
      </c>
      <c r="N2953">
        <v>51.45</v>
      </c>
      <c r="O2953" t="s">
        <v>57</v>
      </c>
      <c r="P2953" t="s">
        <v>6570</v>
      </c>
      <c r="Q2953">
        <v>11.315</v>
      </c>
      <c r="R2953">
        <v>10.593</v>
      </c>
      <c r="S2953">
        <v>11554</v>
      </c>
      <c r="T2953">
        <v>2347</v>
      </c>
      <c r="U2953">
        <v>8505</v>
      </c>
      <c r="V2953">
        <v>14812</v>
      </c>
      <c r="W2953">
        <v>165</v>
      </c>
      <c r="X2953">
        <v>70</v>
      </c>
      <c r="Y2953">
        <v>0</v>
      </c>
      <c r="Z2953">
        <v>0</v>
      </c>
      <c r="AA2953">
        <v>0</v>
      </c>
      <c r="AB2953">
        <v>1</v>
      </c>
      <c r="AC2953" t="s">
        <v>117</v>
      </c>
      <c r="AD2953" t="s">
        <v>6547</v>
      </c>
      <c r="AE2953">
        <v>1.98</v>
      </c>
    </row>
    <row r="2954" spans="1:31">
      <c r="A2954" t="s">
        <v>6571</v>
      </c>
      <c r="B2954">
        <v>2012</v>
      </c>
      <c r="C2954" t="s">
        <v>6547</v>
      </c>
      <c r="D2954" t="s">
        <v>55</v>
      </c>
      <c r="E2954" t="s">
        <v>55</v>
      </c>
      <c r="F2954" t="s">
        <v>55</v>
      </c>
      <c r="G2954" t="s">
        <v>55</v>
      </c>
      <c r="H2954" t="s">
        <v>55</v>
      </c>
      <c r="I2954" t="s">
        <v>61</v>
      </c>
      <c r="J2954" t="s">
        <v>149</v>
      </c>
      <c r="K2954">
        <v>46.409205</v>
      </c>
      <c r="L2954">
        <v>16.260945</v>
      </c>
      <c r="M2954">
        <v>15.762</v>
      </c>
      <c r="N2954">
        <v>79.253</v>
      </c>
      <c r="O2954" t="s">
        <v>57</v>
      </c>
      <c r="P2954" t="s">
        <v>6572</v>
      </c>
      <c r="Q2954">
        <v>32.844000000000001</v>
      </c>
      <c r="R2954">
        <v>30.646999999999998</v>
      </c>
      <c r="S2954">
        <v>3984</v>
      </c>
      <c r="T2954">
        <v>1875</v>
      </c>
      <c r="U2954">
        <v>1353</v>
      </c>
      <c r="V2954">
        <v>6804</v>
      </c>
      <c r="W2954">
        <v>45</v>
      </c>
      <c r="X2954">
        <v>20</v>
      </c>
      <c r="Y2954">
        <v>0</v>
      </c>
      <c r="Z2954">
        <v>0</v>
      </c>
      <c r="AA2954">
        <v>0</v>
      </c>
      <c r="AB2954">
        <v>1</v>
      </c>
      <c r="AC2954" t="s">
        <v>525</v>
      </c>
      <c r="AD2954" t="s">
        <v>6547</v>
      </c>
      <c r="AE2954">
        <v>4.68</v>
      </c>
    </row>
    <row r="2955" spans="1:31">
      <c r="A2955" t="s">
        <v>6573</v>
      </c>
      <c r="B2955">
        <v>2012</v>
      </c>
      <c r="C2955" t="s">
        <v>6547</v>
      </c>
      <c r="D2955" t="s">
        <v>55</v>
      </c>
      <c r="E2955" t="s">
        <v>55</v>
      </c>
      <c r="F2955" t="s">
        <v>55</v>
      </c>
      <c r="G2955" t="s">
        <v>55</v>
      </c>
      <c r="H2955" t="s">
        <v>55</v>
      </c>
      <c r="I2955" t="s">
        <v>61</v>
      </c>
      <c r="J2955" t="s">
        <v>153</v>
      </c>
      <c r="K2955">
        <v>45.584474</v>
      </c>
      <c r="L2955">
        <v>7.9905010000000001</v>
      </c>
      <c r="M2955">
        <v>29.649000000000001</v>
      </c>
      <c r="N2955">
        <v>62.21</v>
      </c>
      <c r="O2955" t="s">
        <v>57</v>
      </c>
      <c r="P2955" t="s">
        <v>6574</v>
      </c>
      <c r="Q2955">
        <v>16.625</v>
      </c>
      <c r="R2955">
        <v>15.935</v>
      </c>
      <c r="S2955">
        <v>5392</v>
      </c>
      <c r="T2955">
        <v>1225</v>
      </c>
      <c r="U2955">
        <v>3507</v>
      </c>
      <c r="V2955">
        <v>7359</v>
      </c>
      <c r="W2955">
        <v>83</v>
      </c>
      <c r="X2955">
        <v>38</v>
      </c>
      <c r="Y2955">
        <v>0</v>
      </c>
      <c r="Z2955">
        <v>0</v>
      </c>
      <c r="AA2955">
        <v>0</v>
      </c>
      <c r="AB2955">
        <v>1</v>
      </c>
      <c r="AC2955" t="s">
        <v>120</v>
      </c>
      <c r="AD2955" t="s">
        <v>6547</v>
      </c>
      <c r="AE2955">
        <v>2.11</v>
      </c>
    </row>
    <row r="2956" spans="1:31">
      <c r="A2956" t="s">
        <v>6575</v>
      </c>
      <c r="B2956">
        <v>2012</v>
      </c>
      <c r="C2956" t="s">
        <v>6547</v>
      </c>
      <c r="D2956" t="s">
        <v>55</v>
      </c>
      <c r="E2956" t="s">
        <v>55</v>
      </c>
      <c r="F2956" t="s">
        <v>55</v>
      </c>
      <c r="G2956" t="s">
        <v>55</v>
      </c>
      <c r="H2956" t="s">
        <v>55</v>
      </c>
      <c r="I2956" t="s">
        <v>72</v>
      </c>
      <c r="J2956" t="s">
        <v>55</v>
      </c>
      <c r="K2956">
        <v>25.632477999999999</v>
      </c>
      <c r="L2956">
        <v>5.846069</v>
      </c>
      <c r="M2956">
        <v>14.930999999999999</v>
      </c>
      <c r="N2956">
        <v>39.011000000000003</v>
      </c>
      <c r="O2956" t="s">
        <v>57</v>
      </c>
      <c r="P2956" t="s">
        <v>6576</v>
      </c>
      <c r="Q2956">
        <v>13.378</v>
      </c>
      <c r="R2956">
        <v>10.702</v>
      </c>
      <c r="S2956">
        <v>7467</v>
      </c>
      <c r="T2956">
        <v>1713</v>
      </c>
      <c r="U2956">
        <v>4350</v>
      </c>
      <c r="V2956">
        <v>11365</v>
      </c>
      <c r="W2956">
        <v>98</v>
      </c>
      <c r="X2956">
        <v>29</v>
      </c>
      <c r="Y2956">
        <v>0</v>
      </c>
      <c r="Z2956">
        <v>0</v>
      </c>
      <c r="AA2956">
        <v>0</v>
      </c>
      <c r="AB2956">
        <v>1</v>
      </c>
      <c r="AC2956" t="s">
        <v>1073</v>
      </c>
      <c r="AD2956" t="s">
        <v>6547</v>
      </c>
      <c r="AE2956">
        <v>1.74</v>
      </c>
    </row>
    <row r="2957" spans="1:31">
      <c r="A2957" t="s">
        <v>6577</v>
      </c>
      <c r="B2957">
        <v>2012</v>
      </c>
      <c r="C2957" t="s">
        <v>6547</v>
      </c>
      <c r="D2957" t="s">
        <v>55</v>
      </c>
      <c r="E2957" t="s">
        <v>55</v>
      </c>
      <c r="F2957" t="s">
        <v>55</v>
      </c>
      <c r="G2957" t="s">
        <v>55</v>
      </c>
      <c r="H2957" t="s">
        <v>55</v>
      </c>
      <c r="I2957" t="s">
        <v>72</v>
      </c>
      <c r="J2957" t="s">
        <v>153</v>
      </c>
      <c r="K2957">
        <v>34.057198</v>
      </c>
      <c r="L2957">
        <v>9.1202190000000005</v>
      </c>
      <c r="M2957">
        <v>17.263000000000002</v>
      </c>
      <c r="N2957">
        <v>54.405999999999999</v>
      </c>
      <c r="O2957" t="s">
        <v>57</v>
      </c>
      <c r="P2957" t="s">
        <v>6578</v>
      </c>
      <c r="Q2957">
        <v>20.349</v>
      </c>
      <c r="R2957">
        <v>16.794</v>
      </c>
      <c r="S2957">
        <v>3131</v>
      </c>
      <c r="T2957">
        <v>923</v>
      </c>
      <c r="U2957">
        <v>1587</v>
      </c>
      <c r="V2957">
        <v>5001</v>
      </c>
      <c r="W2957">
        <v>40</v>
      </c>
      <c r="X2957">
        <v>14</v>
      </c>
      <c r="Y2957">
        <v>0</v>
      </c>
      <c r="Z2957">
        <v>0</v>
      </c>
      <c r="AA2957">
        <v>0</v>
      </c>
      <c r="AB2957">
        <v>1</v>
      </c>
      <c r="AC2957" t="s">
        <v>233</v>
      </c>
      <c r="AD2957" t="s">
        <v>6547</v>
      </c>
      <c r="AE2957">
        <v>1.44</v>
      </c>
    </row>
    <row r="2958" spans="1:31">
      <c r="A2958" t="s">
        <v>6579</v>
      </c>
      <c r="B2958">
        <v>2012</v>
      </c>
      <c r="C2958" t="s">
        <v>6547</v>
      </c>
      <c r="D2958" t="s">
        <v>55</v>
      </c>
      <c r="E2958" t="s">
        <v>55</v>
      </c>
      <c r="F2958" t="s">
        <v>55</v>
      </c>
      <c r="G2958" t="s">
        <v>193</v>
      </c>
      <c r="H2958" t="s">
        <v>76</v>
      </c>
      <c r="I2958" t="s">
        <v>55</v>
      </c>
      <c r="J2958" t="s">
        <v>55</v>
      </c>
      <c r="K2958">
        <v>54.041240000000002</v>
      </c>
      <c r="L2958">
        <v>12.690028999999999</v>
      </c>
      <c r="M2958">
        <v>27.957999999999998</v>
      </c>
      <c r="N2958">
        <v>78.584999999999994</v>
      </c>
      <c r="O2958" t="s">
        <v>57</v>
      </c>
      <c r="P2958" t="s">
        <v>6580</v>
      </c>
      <c r="Q2958">
        <v>24.544</v>
      </c>
      <c r="R2958">
        <v>26.084</v>
      </c>
      <c r="S2958">
        <v>2847</v>
      </c>
      <c r="T2958">
        <v>904</v>
      </c>
      <c r="U2958">
        <v>1473</v>
      </c>
      <c r="V2958">
        <v>4140</v>
      </c>
      <c r="W2958">
        <v>30</v>
      </c>
      <c r="X2958">
        <v>17</v>
      </c>
      <c r="Y2958">
        <v>0</v>
      </c>
      <c r="Z2958">
        <v>0</v>
      </c>
      <c r="AA2958">
        <v>0</v>
      </c>
      <c r="AB2958">
        <v>1</v>
      </c>
      <c r="AC2958" t="s">
        <v>456</v>
      </c>
      <c r="AD2958" t="s">
        <v>6547</v>
      </c>
      <c r="AE2958">
        <v>1.88</v>
      </c>
    </row>
    <row r="2959" spans="1:31">
      <c r="A2959" t="s">
        <v>6581</v>
      </c>
      <c r="B2959">
        <v>2012</v>
      </c>
      <c r="C2959" t="s">
        <v>6547</v>
      </c>
      <c r="D2959" t="s">
        <v>55</v>
      </c>
      <c r="E2959" t="s">
        <v>55</v>
      </c>
      <c r="F2959" t="s">
        <v>55</v>
      </c>
      <c r="G2959" t="s">
        <v>193</v>
      </c>
      <c r="H2959" t="s">
        <v>55</v>
      </c>
      <c r="I2959" t="s">
        <v>55</v>
      </c>
      <c r="J2959" t="s">
        <v>55</v>
      </c>
      <c r="K2959">
        <v>36.248894</v>
      </c>
      <c r="L2959">
        <v>6.7660970000000002</v>
      </c>
      <c r="M2959">
        <v>23.253</v>
      </c>
      <c r="N2959">
        <v>50.902999999999999</v>
      </c>
      <c r="O2959" t="s">
        <v>57</v>
      </c>
      <c r="P2959" t="s">
        <v>6582</v>
      </c>
      <c r="Q2959">
        <v>14.654</v>
      </c>
      <c r="R2959">
        <v>12.996</v>
      </c>
      <c r="S2959">
        <v>6491</v>
      </c>
      <c r="T2959">
        <v>1295</v>
      </c>
      <c r="U2959">
        <v>4164</v>
      </c>
      <c r="V2959">
        <v>9114</v>
      </c>
      <c r="W2959">
        <v>98</v>
      </c>
      <c r="X2959">
        <v>44</v>
      </c>
      <c r="Y2959">
        <v>0</v>
      </c>
      <c r="Z2959">
        <v>0</v>
      </c>
      <c r="AA2959">
        <v>0</v>
      </c>
      <c r="AB2959">
        <v>1</v>
      </c>
      <c r="AC2959" t="s">
        <v>123</v>
      </c>
      <c r="AD2959" t="s">
        <v>6547</v>
      </c>
      <c r="AE2959">
        <v>1.92</v>
      </c>
    </row>
    <row r="2960" spans="1:31">
      <c r="A2960" t="s">
        <v>6583</v>
      </c>
      <c r="B2960">
        <v>2012</v>
      </c>
      <c r="C2960" t="s">
        <v>6547</v>
      </c>
      <c r="D2960" t="s">
        <v>55</v>
      </c>
      <c r="E2960" t="s">
        <v>55</v>
      </c>
      <c r="F2960" t="s">
        <v>55</v>
      </c>
      <c r="G2960" t="s">
        <v>193</v>
      </c>
      <c r="H2960" t="s">
        <v>55</v>
      </c>
      <c r="I2960" t="s">
        <v>61</v>
      </c>
      <c r="J2960" t="s">
        <v>55</v>
      </c>
      <c r="K2960">
        <v>45.360210000000002</v>
      </c>
      <c r="L2960">
        <v>8.8776109999999999</v>
      </c>
      <c r="M2960">
        <v>27.736999999999998</v>
      </c>
      <c r="N2960">
        <v>63.878</v>
      </c>
      <c r="O2960" t="s">
        <v>57</v>
      </c>
      <c r="P2960" t="s">
        <v>6584</v>
      </c>
      <c r="Q2960">
        <v>18.518000000000001</v>
      </c>
      <c r="R2960">
        <v>17.623000000000001</v>
      </c>
      <c r="S2960">
        <v>4842</v>
      </c>
      <c r="T2960">
        <v>1180</v>
      </c>
      <c r="U2960">
        <v>2961</v>
      </c>
      <c r="V2960">
        <v>6819</v>
      </c>
      <c r="W2960">
        <v>70</v>
      </c>
      <c r="X2960">
        <v>36</v>
      </c>
      <c r="Y2960">
        <v>0</v>
      </c>
      <c r="Z2960">
        <v>0</v>
      </c>
      <c r="AA2960">
        <v>0</v>
      </c>
      <c r="AB2960">
        <v>1</v>
      </c>
      <c r="AC2960" t="s">
        <v>201</v>
      </c>
      <c r="AD2960" t="s">
        <v>6547</v>
      </c>
      <c r="AE2960">
        <v>2.19</v>
      </c>
    </row>
    <row r="2961" spans="1:31">
      <c r="A2961" t="s">
        <v>6585</v>
      </c>
      <c r="B2961">
        <v>2012</v>
      </c>
      <c r="C2961" t="s">
        <v>6547</v>
      </c>
      <c r="D2961" t="s">
        <v>55</v>
      </c>
      <c r="E2961" t="s">
        <v>55</v>
      </c>
      <c r="F2961" t="s">
        <v>55</v>
      </c>
      <c r="G2961" t="s">
        <v>247</v>
      </c>
      <c r="H2961" t="s">
        <v>76</v>
      </c>
      <c r="I2961" t="s">
        <v>55</v>
      </c>
      <c r="J2961" t="s">
        <v>55</v>
      </c>
      <c r="K2961">
        <v>24.859888000000002</v>
      </c>
      <c r="L2961">
        <v>8.9388229999999993</v>
      </c>
      <c r="M2961">
        <v>9.6829999999999998</v>
      </c>
      <c r="N2961">
        <v>46.555999999999997</v>
      </c>
      <c r="O2961" t="s">
        <v>57</v>
      </c>
      <c r="P2961" t="s">
        <v>6586</v>
      </c>
      <c r="Q2961">
        <v>21.696000000000002</v>
      </c>
      <c r="R2961">
        <v>15.177</v>
      </c>
      <c r="S2961">
        <v>2274</v>
      </c>
      <c r="T2961">
        <v>728</v>
      </c>
      <c r="U2961">
        <v>886</v>
      </c>
      <c r="V2961">
        <v>4258</v>
      </c>
      <c r="W2961">
        <v>38</v>
      </c>
      <c r="X2961">
        <v>14</v>
      </c>
      <c r="Y2961">
        <v>0</v>
      </c>
      <c r="Z2961">
        <v>0</v>
      </c>
      <c r="AA2961">
        <v>0</v>
      </c>
      <c r="AB2961">
        <v>1</v>
      </c>
      <c r="AC2961" t="s">
        <v>456</v>
      </c>
      <c r="AD2961" t="s">
        <v>6547</v>
      </c>
      <c r="AE2961">
        <v>1.58</v>
      </c>
    </row>
    <row r="2962" spans="1:31">
      <c r="A2962" t="s">
        <v>6587</v>
      </c>
      <c r="B2962">
        <v>2012</v>
      </c>
      <c r="C2962" t="s">
        <v>6547</v>
      </c>
      <c r="D2962" t="s">
        <v>55</v>
      </c>
      <c r="E2962" t="s">
        <v>55</v>
      </c>
      <c r="F2962" t="s">
        <v>55</v>
      </c>
      <c r="G2962" t="s">
        <v>247</v>
      </c>
      <c r="H2962" t="s">
        <v>96</v>
      </c>
      <c r="I2962" t="s">
        <v>55</v>
      </c>
      <c r="J2962" t="s">
        <v>55</v>
      </c>
      <c r="K2962">
        <v>18.802678</v>
      </c>
      <c r="L2962">
        <v>8.6683249999999994</v>
      </c>
      <c r="M2962">
        <v>5.2949999999999999</v>
      </c>
      <c r="N2962">
        <v>41.683999999999997</v>
      </c>
      <c r="O2962" t="s">
        <v>57</v>
      </c>
      <c r="P2962" t="s">
        <v>6588</v>
      </c>
      <c r="Q2962">
        <v>22.881</v>
      </c>
      <c r="R2962">
        <v>13.507999999999999</v>
      </c>
      <c r="S2962">
        <v>1741</v>
      </c>
      <c r="T2962">
        <v>856</v>
      </c>
      <c r="U2962">
        <v>490</v>
      </c>
      <c r="V2962">
        <v>3859</v>
      </c>
      <c r="W2962">
        <v>35</v>
      </c>
      <c r="X2962">
        <v>8</v>
      </c>
      <c r="Y2962">
        <v>0</v>
      </c>
      <c r="Z2962">
        <v>0</v>
      </c>
      <c r="AA2962">
        <v>0</v>
      </c>
      <c r="AB2962">
        <v>1</v>
      </c>
      <c r="AC2962" t="s">
        <v>3360</v>
      </c>
      <c r="AD2962" t="s">
        <v>6547</v>
      </c>
      <c r="AE2962">
        <v>1.67</v>
      </c>
    </row>
    <row r="2963" spans="1:31">
      <c r="A2963" t="s">
        <v>6589</v>
      </c>
      <c r="B2963">
        <v>2012</v>
      </c>
      <c r="C2963" t="s">
        <v>6547</v>
      </c>
      <c r="D2963" t="s">
        <v>55</v>
      </c>
      <c r="E2963" t="s">
        <v>55</v>
      </c>
      <c r="F2963" t="s">
        <v>55</v>
      </c>
      <c r="G2963" t="s">
        <v>247</v>
      </c>
      <c r="H2963" t="s">
        <v>55</v>
      </c>
      <c r="I2963" t="s">
        <v>55</v>
      </c>
      <c r="J2963" t="s">
        <v>55</v>
      </c>
      <c r="K2963">
        <v>31.315128999999999</v>
      </c>
      <c r="L2963">
        <v>5.5118749999999999</v>
      </c>
      <c r="M2963">
        <v>20.841999999999999</v>
      </c>
      <c r="N2963">
        <v>43.399000000000001</v>
      </c>
      <c r="O2963" t="s">
        <v>57</v>
      </c>
      <c r="P2963" t="s">
        <v>6590</v>
      </c>
      <c r="Q2963">
        <v>12.084</v>
      </c>
      <c r="R2963">
        <v>10.474</v>
      </c>
      <c r="S2963">
        <v>12531</v>
      </c>
      <c r="T2963">
        <v>2405</v>
      </c>
      <c r="U2963">
        <v>8340</v>
      </c>
      <c r="V2963">
        <v>17367</v>
      </c>
      <c r="W2963">
        <v>165</v>
      </c>
      <c r="X2963">
        <v>55</v>
      </c>
      <c r="Y2963">
        <v>0</v>
      </c>
      <c r="Z2963">
        <v>0</v>
      </c>
      <c r="AA2963">
        <v>0</v>
      </c>
      <c r="AB2963">
        <v>1</v>
      </c>
      <c r="AC2963" t="s">
        <v>608</v>
      </c>
      <c r="AD2963" t="s">
        <v>6547</v>
      </c>
      <c r="AE2963">
        <v>2.3199999999999998</v>
      </c>
    </row>
    <row r="2964" spans="1:31">
      <c r="A2964" t="s">
        <v>6591</v>
      </c>
      <c r="B2964">
        <v>2012</v>
      </c>
      <c r="C2964" t="s">
        <v>6547</v>
      </c>
      <c r="D2964" t="s">
        <v>55</v>
      </c>
      <c r="E2964" t="s">
        <v>55</v>
      </c>
      <c r="F2964" t="s">
        <v>55</v>
      </c>
      <c r="G2964" t="s">
        <v>247</v>
      </c>
      <c r="H2964" t="s">
        <v>55</v>
      </c>
      <c r="I2964" t="s">
        <v>61</v>
      </c>
      <c r="J2964" t="s">
        <v>55</v>
      </c>
      <c r="K2964">
        <v>37.054394000000002</v>
      </c>
      <c r="L2964">
        <v>7.644819</v>
      </c>
      <c r="M2964">
        <v>22.407</v>
      </c>
      <c r="N2964">
        <v>53.679000000000002</v>
      </c>
      <c r="O2964" t="s">
        <v>57</v>
      </c>
      <c r="P2964" t="s">
        <v>6592</v>
      </c>
      <c r="Q2964">
        <v>16.625</v>
      </c>
      <c r="R2964">
        <v>14.648</v>
      </c>
      <c r="S2964">
        <v>6712</v>
      </c>
      <c r="T2964">
        <v>2029</v>
      </c>
      <c r="U2964">
        <v>4059</v>
      </c>
      <c r="V2964">
        <v>9724</v>
      </c>
      <c r="W2964">
        <v>95</v>
      </c>
      <c r="X2964">
        <v>34</v>
      </c>
      <c r="Y2964">
        <v>0</v>
      </c>
      <c r="Z2964">
        <v>0</v>
      </c>
      <c r="AA2964">
        <v>0</v>
      </c>
      <c r="AB2964">
        <v>1</v>
      </c>
      <c r="AC2964" t="s">
        <v>258</v>
      </c>
      <c r="AD2964" t="s">
        <v>6547</v>
      </c>
      <c r="AE2964">
        <v>2.36</v>
      </c>
    </row>
    <row r="2965" spans="1:31">
      <c r="A2965" t="s">
        <v>6593</v>
      </c>
      <c r="B2965">
        <v>2012</v>
      </c>
      <c r="C2965" t="s">
        <v>6547</v>
      </c>
      <c r="D2965" t="s">
        <v>55</v>
      </c>
      <c r="E2965" t="s">
        <v>55</v>
      </c>
      <c r="F2965" t="s">
        <v>55</v>
      </c>
      <c r="G2965" t="s">
        <v>247</v>
      </c>
      <c r="H2965" t="s">
        <v>55</v>
      </c>
      <c r="I2965" t="s">
        <v>72</v>
      </c>
      <c r="J2965" t="s">
        <v>55</v>
      </c>
      <c r="K2965">
        <v>26.568314999999998</v>
      </c>
      <c r="L2965">
        <v>6.9521100000000002</v>
      </c>
      <c r="M2965">
        <v>14.013</v>
      </c>
      <c r="N2965">
        <v>42.674999999999997</v>
      </c>
      <c r="O2965" t="s">
        <v>57</v>
      </c>
      <c r="P2965" t="s">
        <v>6594</v>
      </c>
      <c r="Q2965">
        <v>16.106999999999999</v>
      </c>
      <c r="R2965">
        <v>12.555</v>
      </c>
      <c r="S2965">
        <v>5819</v>
      </c>
      <c r="T2965">
        <v>1575</v>
      </c>
      <c r="U2965">
        <v>3069</v>
      </c>
      <c r="V2965">
        <v>9347</v>
      </c>
      <c r="W2965">
        <v>70</v>
      </c>
      <c r="X2965">
        <v>21</v>
      </c>
      <c r="Y2965">
        <v>0</v>
      </c>
      <c r="Z2965">
        <v>0</v>
      </c>
      <c r="AA2965">
        <v>0</v>
      </c>
      <c r="AB2965">
        <v>1</v>
      </c>
      <c r="AC2965" t="s">
        <v>318</v>
      </c>
      <c r="AD2965" t="s">
        <v>6547</v>
      </c>
      <c r="AE2965">
        <v>1.71</v>
      </c>
    </row>
    <row r="2966" spans="1:31">
      <c r="A2966" t="s">
        <v>6595</v>
      </c>
      <c r="B2966">
        <v>2012</v>
      </c>
      <c r="C2966" t="s">
        <v>6547</v>
      </c>
      <c r="D2966" t="s">
        <v>55</v>
      </c>
      <c r="E2966" t="s">
        <v>55</v>
      </c>
      <c r="F2966" t="s">
        <v>316</v>
      </c>
      <c r="G2966" t="s">
        <v>55</v>
      </c>
      <c r="H2966" t="s">
        <v>65</v>
      </c>
      <c r="I2966" t="s">
        <v>55</v>
      </c>
      <c r="J2966" t="s">
        <v>55</v>
      </c>
      <c r="K2966">
        <v>42.964022999999997</v>
      </c>
      <c r="L2966">
        <v>13.332654</v>
      </c>
      <c r="M2966">
        <v>17.852</v>
      </c>
      <c r="N2966">
        <v>71.084999999999994</v>
      </c>
      <c r="O2966" t="s">
        <v>57</v>
      </c>
      <c r="P2966" t="s">
        <v>6596</v>
      </c>
      <c r="Q2966">
        <v>28.120999999999999</v>
      </c>
      <c r="R2966">
        <v>25.111999999999998</v>
      </c>
      <c r="S2966">
        <v>4561</v>
      </c>
      <c r="T2966">
        <v>1672</v>
      </c>
      <c r="U2966">
        <v>1895</v>
      </c>
      <c r="V2966">
        <v>7547</v>
      </c>
      <c r="W2966">
        <v>39</v>
      </c>
      <c r="X2966">
        <v>16</v>
      </c>
      <c r="Y2966">
        <v>0</v>
      </c>
      <c r="Z2966">
        <v>0</v>
      </c>
      <c r="AA2966">
        <v>0</v>
      </c>
      <c r="AB2966">
        <v>1</v>
      </c>
      <c r="AC2966" t="s">
        <v>1102</v>
      </c>
      <c r="AD2966" t="s">
        <v>6547</v>
      </c>
      <c r="AE2966">
        <v>2.76</v>
      </c>
    </row>
    <row r="2967" spans="1:31">
      <c r="A2967" t="s">
        <v>6597</v>
      </c>
      <c r="B2967">
        <v>2012</v>
      </c>
      <c r="C2967" t="s">
        <v>6547</v>
      </c>
      <c r="D2967" t="s">
        <v>55</v>
      </c>
      <c r="E2967" t="s">
        <v>55</v>
      </c>
      <c r="F2967" t="s">
        <v>316</v>
      </c>
      <c r="G2967" t="s">
        <v>55</v>
      </c>
      <c r="H2967" t="s">
        <v>76</v>
      </c>
      <c r="I2967" t="s">
        <v>55</v>
      </c>
      <c r="J2967" t="s">
        <v>55</v>
      </c>
      <c r="K2967">
        <v>36.670487999999999</v>
      </c>
      <c r="L2967">
        <v>6.8068520000000001</v>
      </c>
      <c r="M2967">
        <v>23.603999999999999</v>
      </c>
      <c r="N2967">
        <v>51.347999999999999</v>
      </c>
      <c r="O2967" t="s">
        <v>57</v>
      </c>
      <c r="P2967" t="s">
        <v>6598</v>
      </c>
      <c r="Q2967">
        <v>14.677</v>
      </c>
      <c r="R2967">
        <v>13.067</v>
      </c>
      <c r="S2967">
        <v>5120</v>
      </c>
      <c r="T2967">
        <v>1108</v>
      </c>
      <c r="U2967">
        <v>3296</v>
      </c>
      <c r="V2967">
        <v>7170</v>
      </c>
      <c r="W2967">
        <v>67</v>
      </c>
      <c r="X2967">
        <v>31</v>
      </c>
      <c r="Y2967">
        <v>0</v>
      </c>
      <c r="Z2967">
        <v>0</v>
      </c>
      <c r="AA2967">
        <v>0</v>
      </c>
      <c r="AB2967">
        <v>1</v>
      </c>
      <c r="AC2967" t="s">
        <v>201</v>
      </c>
      <c r="AD2967" t="s">
        <v>6547</v>
      </c>
      <c r="AE2967">
        <v>1.32</v>
      </c>
    </row>
    <row r="2968" spans="1:31">
      <c r="A2968" t="s">
        <v>6599</v>
      </c>
      <c r="B2968">
        <v>2012</v>
      </c>
      <c r="C2968" t="s">
        <v>6547</v>
      </c>
      <c r="D2968" t="s">
        <v>55</v>
      </c>
      <c r="E2968" t="s">
        <v>55</v>
      </c>
      <c r="F2968" t="s">
        <v>316</v>
      </c>
      <c r="G2968" t="s">
        <v>55</v>
      </c>
      <c r="H2968" t="s">
        <v>76</v>
      </c>
      <c r="I2968" t="s">
        <v>61</v>
      </c>
      <c r="J2968" t="s">
        <v>55</v>
      </c>
      <c r="K2968">
        <v>43.946528999999998</v>
      </c>
      <c r="L2968">
        <v>11.001661</v>
      </c>
      <c r="M2968">
        <v>22.617999999999999</v>
      </c>
      <c r="N2968">
        <v>67.055000000000007</v>
      </c>
      <c r="O2968" t="s">
        <v>57</v>
      </c>
      <c r="P2968" t="s">
        <v>6600</v>
      </c>
      <c r="Q2968">
        <v>23.108000000000001</v>
      </c>
      <c r="R2968">
        <v>21.329000000000001</v>
      </c>
      <c r="S2968">
        <v>3306</v>
      </c>
      <c r="T2968">
        <v>936</v>
      </c>
      <c r="U2968">
        <v>1702</v>
      </c>
      <c r="V2968">
        <v>5044</v>
      </c>
      <c r="W2968">
        <v>43</v>
      </c>
      <c r="X2968">
        <v>24</v>
      </c>
      <c r="Y2968">
        <v>0</v>
      </c>
      <c r="Z2968">
        <v>0</v>
      </c>
      <c r="AA2968">
        <v>0</v>
      </c>
      <c r="AB2968">
        <v>1</v>
      </c>
      <c r="AC2968" t="s">
        <v>233</v>
      </c>
      <c r="AD2968" t="s">
        <v>6547</v>
      </c>
      <c r="AE2968">
        <v>2.06</v>
      </c>
    </row>
    <row r="2969" spans="1:31">
      <c r="A2969" t="s">
        <v>6601</v>
      </c>
      <c r="B2969">
        <v>2012</v>
      </c>
      <c r="C2969" t="s">
        <v>6547</v>
      </c>
      <c r="D2969" t="s">
        <v>55</v>
      </c>
      <c r="E2969" t="s">
        <v>55</v>
      </c>
      <c r="F2969" t="s">
        <v>316</v>
      </c>
      <c r="G2969" t="s">
        <v>55</v>
      </c>
      <c r="H2969" t="s">
        <v>86</v>
      </c>
      <c r="I2969" t="s">
        <v>55</v>
      </c>
      <c r="J2969" t="s">
        <v>55</v>
      </c>
      <c r="K2969">
        <v>37.470028999999997</v>
      </c>
      <c r="L2969">
        <v>10.553644999999999</v>
      </c>
      <c r="M2969">
        <v>17.858000000000001</v>
      </c>
      <c r="N2969">
        <v>60.655000000000001</v>
      </c>
      <c r="O2969" t="s">
        <v>57</v>
      </c>
      <c r="P2969" t="s">
        <v>6602</v>
      </c>
      <c r="Q2969">
        <v>23.184999999999999</v>
      </c>
      <c r="R2969">
        <v>19.611999999999998</v>
      </c>
      <c r="S2969">
        <v>3278</v>
      </c>
      <c r="T2969">
        <v>800</v>
      </c>
      <c r="U2969">
        <v>1562</v>
      </c>
      <c r="V2969">
        <v>5306</v>
      </c>
      <c r="W2969">
        <v>42</v>
      </c>
      <c r="X2969">
        <v>20</v>
      </c>
      <c r="Y2969">
        <v>0</v>
      </c>
      <c r="Z2969">
        <v>0</v>
      </c>
      <c r="AA2969">
        <v>0</v>
      </c>
      <c r="AB2969">
        <v>1</v>
      </c>
      <c r="AC2969" t="s">
        <v>233</v>
      </c>
      <c r="AD2969" t="s">
        <v>6547</v>
      </c>
      <c r="AE2969">
        <v>1.95</v>
      </c>
    </row>
    <row r="2970" spans="1:31">
      <c r="A2970" t="s">
        <v>6603</v>
      </c>
      <c r="B2970">
        <v>2012</v>
      </c>
      <c r="C2970" t="s">
        <v>6547</v>
      </c>
      <c r="D2970" t="s">
        <v>55</v>
      </c>
      <c r="E2970" t="s">
        <v>55</v>
      </c>
      <c r="F2970" t="s">
        <v>316</v>
      </c>
      <c r="G2970" t="s">
        <v>55</v>
      </c>
      <c r="H2970" t="s">
        <v>96</v>
      </c>
      <c r="I2970" t="s">
        <v>55</v>
      </c>
      <c r="J2970" t="s">
        <v>55</v>
      </c>
      <c r="K2970">
        <v>21.300044</v>
      </c>
      <c r="L2970">
        <v>7.3901830000000004</v>
      </c>
      <c r="M2970">
        <v>8.7840000000000007</v>
      </c>
      <c r="N2970">
        <v>39.551000000000002</v>
      </c>
      <c r="O2970" t="s">
        <v>57</v>
      </c>
      <c r="P2970" t="s">
        <v>6604</v>
      </c>
      <c r="Q2970">
        <v>18.251000000000001</v>
      </c>
      <c r="R2970">
        <v>12.516</v>
      </c>
      <c r="S2970">
        <v>2465</v>
      </c>
      <c r="T2970">
        <v>934</v>
      </c>
      <c r="U2970">
        <v>1017</v>
      </c>
      <c r="V2970">
        <v>4577</v>
      </c>
      <c r="W2970">
        <v>48</v>
      </c>
      <c r="X2970">
        <v>12</v>
      </c>
      <c r="Y2970">
        <v>0</v>
      </c>
      <c r="Z2970">
        <v>0</v>
      </c>
      <c r="AA2970">
        <v>0</v>
      </c>
      <c r="AB2970">
        <v>1</v>
      </c>
      <c r="AC2970" t="s">
        <v>236</v>
      </c>
      <c r="AD2970" t="s">
        <v>6547</v>
      </c>
      <c r="AE2970">
        <v>1.53</v>
      </c>
    </row>
    <row r="2971" spans="1:31">
      <c r="A2971" t="s">
        <v>6605</v>
      </c>
      <c r="B2971">
        <v>2012</v>
      </c>
      <c r="C2971" t="s">
        <v>6547</v>
      </c>
      <c r="D2971" t="s">
        <v>55</v>
      </c>
      <c r="E2971" t="s">
        <v>55</v>
      </c>
      <c r="F2971" t="s">
        <v>316</v>
      </c>
      <c r="G2971" t="s">
        <v>55</v>
      </c>
      <c r="H2971" t="s">
        <v>55</v>
      </c>
      <c r="I2971" t="s">
        <v>55</v>
      </c>
      <c r="J2971" t="s">
        <v>55</v>
      </c>
      <c r="K2971">
        <v>34.225580000000001</v>
      </c>
      <c r="L2971">
        <v>4.3478519999999996</v>
      </c>
      <c r="M2971">
        <v>25.794</v>
      </c>
      <c r="N2971">
        <v>43.459000000000003</v>
      </c>
      <c r="O2971" t="s">
        <v>57</v>
      </c>
      <c r="P2971" t="s">
        <v>6606</v>
      </c>
      <c r="Q2971">
        <v>9.234</v>
      </c>
      <c r="R2971">
        <v>8.4320000000000004</v>
      </c>
      <c r="S2971">
        <v>19022</v>
      </c>
      <c r="T2971">
        <v>2720</v>
      </c>
      <c r="U2971">
        <v>14336</v>
      </c>
      <c r="V2971">
        <v>24153</v>
      </c>
      <c r="W2971">
        <v>256</v>
      </c>
      <c r="X2971">
        <v>99</v>
      </c>
      <c r="Y2971">
        <v>0</v>
      </c>
      <c r="Z2971">
        <v>0</v>
      </c>
      <c r="AA2971">
        <v>0</v>
      </c>
      <c r="AB2971">
        <v>1</v>
      </c>
      <c r="AC2971" t="s">
        <v>252</v>
      </c>
      <c r="AD2971" t="s">
        <v>6547</v>
      </c>
      <c r="AE2971">
        <v>2.14</v>
      </c>
    </row>
    <row r="2972" spans="1:31">
      <c r="A2972" t="s">
        <v>6607</v>
      </c>
      <c r="B2972">
        <v>2012</v>
      </c>
      <c r="C2972" t="s">
        <v>6547</v>
      </c>
      <c r="D2972" t="s">
        <v>55</v>
      </c>
      <c r="E2972" t="s">
        <v>55</v>
      </c>
      <c r="F2972" t="s">
        <v>316</v>
      </c>
      <c r="G2972" t="s">
        <v>55</v>
      </c>
      <c r="H2972" t="s">
        <v>55</v>
      </c>
      <c r="I2972" t="s">
        <v>61</v>
      </c>
      <c r="J2972" t="s">
        <v>55</v>
      </c>
      <c r="K2972">
        <v>41.972754000000002</v>
      </c>
      <c r="L2972">
        <v>5.3757999999999999</v>
      </c>
      <c r="M2972">
        <v>31.335000000000001</v>
      </c>
      <c r="N2972">
        <v>53.188000000000002</v>
      </c>
      <c r="O2972" t="s">
        <v>57</v>
      </c>
      <c r="P2972" t="s">
        <v>6608</v>
      </c>
      <c r="Q2972">
        <v>11.215</v>
      </c>
      <c r="R2972">
        <v>10.638</v>
      </c>
      <c r="S2972">
        <v>11554</v>
      </c>
      <c r="T2972">
        <v>2347</v>
      </c>
      <c r="U2972">
        <v>8626</v>
      </c>
      <c r="V2972">
        <v>14642</v>
      </c>
      <c r="W2972">
        <v>160</v>
      </c>
      <c r="X2972">
        <v>70</v>
      </c>
      <c r="Y2972">
        <v>0</v>
      </c>
      <c r="Z2972">
        <v>0</v>
      </c>
      <c r="AA2972">
        <v>0</v>
      </c>
      <c r="AB2972">
        <v>1</v>
      </c>
      <c r="AC2972" t="s">
        <v>117</v>
      </c>
      <c r="AD2972" t="s">
        <v>6547</v>
      </c>
      <c r="AE2972">
        <v>1.89</v>
      </c>
    </row>
    <row r="2973" spans="1:31">
      <c r="A2973" t="s">
        <v>6609</v>
      </c>
      <c r="B2973">
        <v>2012</v>
      </c>
      <c r="C2973" t="s">
        <v>6547</v>
      </c>
      <c r="D2973" t="s">
        <v>55</v>
      </c>
      <c r="E2973" t="s">
        <v>55</v>
      </c>
      <c r="F2973" t="s">
        <v>316</v>
      </c>
      <c r="G2973" t="s">
        <v>55</v>
      </c>
      <c r="H2973" t="s">
        <v>55</v>
      </c>
      <c r="I2973" t="s">
        <v>72</v>
      </c>
      <c r="J2973" t="s">
        <v>55</v>
      </c>
      <c r="K2973">
        <v>26.622357000000001</v>
      </c>
      <c r="L2973">
        <v>5.9960719999999998</v>
      </c>
      <c r="M2973">
        <v>15.602</v>
      </c>
      <c r="N2973">
        <v>40.277000000000001</v>
      </c>
      <c r="O2973" t="s">
        <v>57</v>
      </c>
      <c r="P2973" t="s">
        <v>6610</v>
      </c>
      <c r="Q2973">
        <v>13.654999999999999</v>
      </c>
      <c r="R2973">
        <v>11.021000000000001</v>
      </c>
      <c r="S2973">
        <v>7467</v>
      </c>
      <c r="T2973">
        <v>1713</v>
      </c>
      <c r="U2973">
        <v>4376</v>
      </c>
      <c r="V2973">
        <v>11297</v>
      </c>
      <c r="W2973">
        <v>96</v>
      </c>
      <c r="X2973">
        <v>29</v>
      </c>
      <c r="Y2973">
        <v>0</v>
      </c>
      <c r="Z2973">
        <v>0</v>
      </c>
      <c r="AA2973">
        <v>0</v>
      </c>
      <c r="AB2973">
        <v>1</v>
      </c>
      <c r="AC2973" t="s">
        <v>1073</v>
      </c>
      <c r="AD2973" t="s">
        <v>6547</v>
      </c>
      <c r="AE2973">
        <v>1.75</v>
      </c>
    </row>
    <row r="2974" spans="1:31">
      <c r="A2974" t="s">
        <v>6611</v>
      </c>
      <c r="B2974">
        <v>2012</v>
      </c>
      <c r="C2974" t="s">
        <v>6547</v>
      </c>
      <c r="D2974" t="s">
        <v>55</v>
      </c>
      <c r="E2974" t="s">
        <v>377</v>
      </c>
      <c r="F2974" t="s">
        <v>55</v>
      </c>
      <c r="G2974" t="s">
        <v>55</v>
      </c>
      <c r="H2974" t="s">
        <v>65</v>
      </c>
      <c r="I2974" t="s">
        <v>55</v>
      </c>
      <c r="J2974" t="s">
        <v>55</v>
      </c>
      <c r="K2974">
        <v>42.777320000000003</v>
      </c>
      <c r="L2974">
        <v>13.729744999999999</v>
      </c>
      <c r="M2974">
        <v>17.085999999999999</v>
      </c>
      <c r="N2974">
        <v>71.733999999999995</v>
      </c>
      <c r="O2974" t="s">
        <v>57</v>
      </c>
      <c r="P2974" t="s">
        <v>6612</v>
      </c>
      <c r="Q2974">
        <v>28.957000000000001</v>
      </c>
      <c r="R2974">
        <v>25.692</v>
      </c>
      <c r="S2974">
        <v>4455</v>
      </c>
      <c r="T2974">
        <v>1686</v>
      </c>
      <c r="U2974">
        <v>1779</v>
      </c>
      <c r="V2974">
        <v>7471</v>
      </c>
      <c r="W2974">
        <v>37</v>
      </c>
      <c r="X2974">
        <v>15</v>
      </c>
      <c r="Y2974">
        <v>0</v>
      </c>
      <c r="Z2974">
        <v>0</v>
      </c>
      <c r="AA2974">
        <v>0</v>
      </c>
      <c r="AB2974">
        <v>1</v>
      </c>
      <c r="AC2974" t="s">
        <v>63</v>
      </c>
      <c r="AD2974" t="s">
        <v>6547</v>
      </c>
      <c r="AE2974">
        <v>2.77</v>
      </c>
    </row>
    <row r="2975" spans="1:31">
      <c r="A2975" t="s">
        <v>6613</v>
      </c>
      <c r="B2975">
        <v>2012</v>
      </c>
      <c r="C2975" t="s">
        <v>6547</v>
      </c>
      <c r="D2975" t="s">
        <v>55</v>
      </c>
      <c r="E2975" t="s">
        <v>377</v>
      </c>
      <c r="F2975" t="s">
        <v>55</v>
      </c>
      <c r="G2975" t="s">
        <v>55</v>
      </c>
      <c r="H2975" t="s">
        <v>76</v>
      </c>
      <c r="I2975" t="s">
        <v>55</v>
      </c>
      <c r="J2975" t="s">
        <v>55</v>
      </c>
      <c r="K2975">
        <v>33.701470999999998</v>
      </c>
      <c r="L2975">
        <v>7.927117</v>
      </c>
      <c r="M2975">
        <v>18.888999999999999</v>
      </c>
      <c r="N2975">
        <v>51.295000000000002</v>
      </c>
      <c r="O2975" t="s">
        <v>57</v>
      </c>
      <c r="P2975" t="s">
        <v>6614</v>
      </c>
      <c r="Q2975">
        <v>17.593</v>
      </c>
      <c r="R2975">
        <v>14.811999999999999</v>
      </c>
      <c r="S2975">
        <v>4136</v>
      </c>
      <c r="T2975">
        <v>991</v>
      </c>
      <c r="U2975">
        <v>2318</v>
      </c>
      <c r="V2975">
        <v>6295</v>
      </c>
      <c r="W2975">
        <v>57</v>
      </c>
      <c r="X2975">
        <v>25</v>
      </c>
      <c r="Y2975">
        <v>0</v>
      </c>
      <c r="Z2975">
        <v>0</v>
      </c>
      <c r="AA2975">
        <v>0</v>
      </c>
      <c r="AB2975">
        <v>1</v>
      </c>
      <c r="AC2975" t="s">
        <v>249</v>
      </c>
      <c r="AD2975" t="s">
        <v>6547</v>
      </c>
      <c r="AE2975">
        <v>1.57</v>
      </c>
    </row>
    <row r="2976" spans="1:31">
      <c r="A2976" t="s">
        <v>6615</v>
      </c>
      <c r="B2976">
        <v>2012</v>
      </c>
      <c r="C2976" t="s">
        <v>6547</v>
      </c>
      <c r="D2976" t="s">
        <v>55</v>
      </c>
      <c r="E2976" t="s">
        <v>377</v>
      </c>
      <c r="F2976" t="s">
        <v>55</v>
      </c>
      <c r="G2976" t="s">
        <v>55</v>
      </c>
      <c r="H2976" t="s">
        <v>76</v>
      </c>
      <c r="I2976" t="s">
        <v>61</v>
      </c>
      <c r="J2976" t="s">
        <v>55</v>
      </c>
      <c r="K2976">
        <v>37.448526000000001</v>
      </c>
      <c r="L2976">
        <v>13.390131</v>
      </c>
      <c r="M2976">
        <v>13.52</v>
      </c>
      <c r="N2976">
        <v>67.022999999999996</v>
      </c>
      <c r="O2976" t="s">
        <v>57</v>
      </c>
      <c r="P2976" t="s">
        <v>6616</v>
      </c>
      <c r="Q2976">
        <v>29.574999999999999</v>
      </c>
      <c r="R2976">
        <v>23.928000000000001</v>
      </c>
      <c r="S2976">
        <v>2321</v>
      </c>
      <c r="T2976">
        <v>775</v>
      </c>
      <c r="U2976">
        <v>838</v>
      </c>
      <c r="V2976">
        <v>4155</v>
      </c>
      <c r="W2976">
        <v>35</v>
      </c>
      <c r="X2976">
        <v>18</v>
      </c>
      <c r="Y2976">
        <v>0</v>
      </c>
      <c r="Z2976">
        <v>0</v>
      </c>
      <c r="AA2976">
        <v>0</v>
      </c>
      <c r="AB2976">
        <v>1</v>
      </c>
      <c r="AC2976" t="s">
        <v>456</v>
      </c>
      <c r="AD2976" t="s">
        <v>6547</v>
      </c>
      <c r="AE2976">
        <v>2.6</v>
      </c>
    </row>
    <row r="2977" spans="1:31">
      <c r="A2977" t="s">
        <v>6617</v>
      </c>
      <c r="B2977">
        <v>2012</v>
      </c>
      <c r="C2977" t="s">
        <v>6547</v>
      </c>
      <c r="D2977" t="s">
        <v>55</v>
      </c>
      <c r="E2977" t="s">
        <v>377</v>
      </c>
      <c r="F2977" t="s">
        <v>55</v>
      </c>
      <c r="G2977" t="s">
        <v>55</v>
      </c>
      <c r="H2977" t="s">
        <v>86</v>
      </c>
      <c r="I2977" t="s">
        <v>55</v>
      </c>
      <c r="J2977" t="s">
        <v>55</v>
      </c>
      <c r="K2977">
        <v>33.082607000000003</v>
      </c>
      <c r="L2977">
        <v>9.8074639999999995</v>
      </c>
      <c r="M2977">
        <v>15.318</v>
      </c>
      <c r="N2977">
        <v>55.27</v>
      </c>
      <c r="O2977" t="s">
        <v>57</v>
      </c>
      <c r="P2977" t="s">
        <v>6618</v>
      </c>
      <c r="Q2977">
        <v>22.187999999999999</v>
      </c>
      <c r="R2977">
        <v>17.765000000000001</v>
      </c>
      <c r="S2977">
        <v>2951</v>
      </c>
      <c r="T2977">
        <v>763</v>
      </c>
      <c r="U2977">
        <v>1366</v>
      </c>
      <c r="V2977">
        <v>4930</v>
      </c>
      <c r="W2977">
        <v>40</v>
      </c>
      <c r="X2977">
        <v>17</v>
      </c>
      <c r="Y2977">
        <v>0</v>
      </c>
      <c r="Z2977">
        <v>0</v>
      </c>
      <c r="AA2977">
        <v>0</v>
      </c>
      <c r="AB2977">
        <v>1</v>
      </c>
      <c r="AC2977" t="s">
        <v>236</v>
      </c>
      <c r="AD2977" t="s">
        <v>6547</v>
      </c>
      <c r="AE2977">
        <v>1.69</v>
      </c>
    </row>
    <row r="2978" spans="1:31">
      <c r="A2978" t="s">
        <v>6619</v>
      </c>
      <c r="B2978">
        <v>2012</v>
      </c>
      <c r="C2978" t="s">
        <v>6547</v>
      </c>
      <c r="D2978" t="s">
        <v>55</v>
      </c>
      <c r="E2978" t="s">
        <v>377</v>
      </c>
      <c r="F2978" t="s">
        <v>55</v>
      </c>
      <c r="G2978" t="s">
        <v>55</v>
      </c>
      <c r="H2978" t="s">
        <v>96</v>
      </c>
      <c r="I2978" t="s">
        <v>55</v>
      </c>
      <c r="J2978" t="s">
        <v>55</v>
      </c>
      <c r="K2978">
        <v>19.292617</v>
      </c>
      <c r="L2978">
        <v>7.2006309999999996</v>
      </c>
      <c r="M2978">
        <v>7.3609999999999998</v>
      </c>
      <c r="N2978">
        <v>37.524000000000001</v>
      </c>
      <c r="O2978" t="s">
        <v>57</v>
      </c>
      <c r="P2978" t="s">
        <v>6620</v>
      </c>
      <c r="Q2978">
        <v>18.231000000000002</v>
      </c>
      <c r="R2978">
        <v>11.932</v>
      </c>
      <c r="S2978">
        <v>2280</v>
      </c>
      <c r="T2978">
        <v>909</v>
      </c>
      <c r="U2978">
        <v>870</v>
      </c>
      <c r="V2978">
        <v>4435</v>
      </c>
      <c r="W2978">
        <v>49</v>
      </c>
      <c r="X2978">
        <v>11</v>
      </c>
      <c r="Y2978">
        <v>0</v>
      </c>
      <c r="Z2978">
        <v>0</v>
      </c>
      <c r="AA2978">
        <v>0</v>
      </c>
      <c r="AB2978">
        <v>1</v>
      </c>
      <c r="AC2978" t="s">
        <v>456</v>
      </c>
      <c r="AD2978" t="s">
        <v>6547</v>
      </c>
      <c r="AE2978">
        <v>1.6</v>
      </c>
    </row>
    <row r="2979" spans="1:31">
      <c r="A2979" t="s">
        <v>6621</v>
      </c>
      <c r="B2979">
        <v>2012</v>
      </c>
      <c r="C2979" t="s">
        <v>6547</v>
      </c>
      <c r="D2979" t="s">
        <v>55</v>
      </c>
      <c r="E2979" t="s">
        <v>377</v>
      </c>
      <c r="F2979" t="s">
        <v>55</v>
      </c>
      <c r="G2979" t="s">
        <v>55</v>
      </c>
      <c r="H2979" t="s">
        <v>55</v>
      </c>
      <c r="I2979" t="s">
        <v>55</v>
      </c>
      <c r="J2979" t="s">
        <v>55</v>
      </c>
      <c r="K2979">
        <v>31.864457000000002</v>
      </c>
      <c r="L2979">
        <v>4.5608000000000004</v>
      </c>
      <c r="M2979">
        <v>23.102</v>
      </c>
      <c r="N2979">
        <v>41.683</v>
      </c>
      <c r="O2979" t="s">
        <v>57</v>
      </c>
      <c r="P2979" t="s">
        <v>6622</v>
      </c>
      <c r="Q2979">
        <v>9.8179999999999996</v>
      </c>
      <c r="R2979">
        <v>8.7629999999999999</v>
      </c>
      <c r="S2979">
        <v>17419</v>
      </c>
      <c r="T2979">
        <v>2682</v>
      </c>
      <c r="U2979">
        <v>12629</v>
      </c>
      <c r="V2979">
        <v>22786</v>
      </c>
      <c r="W2979">
        <v>243</v>
      </c>
      <c r="X2979">
        <v>88</v>
      </c>
      <c r="Y2979">
        <v>0</v>
      </c>
      <c r="Z2979">
        <v>0</v>
      </c>
      <c r="AA2979">
        <v>0</v>
      </c>
      <c r="AB2979">
        <v>1</v>
      </c>
      <c r="AC2979" t="s">
        <v>84</v>
      </c>
      <c r="AD2979" t="s">
        <v>6547</v>
      </c>
      <c r="AE2979">
        <v>2.3199999999999998</v>
      </c>
    </row>
    <row r="2980" spans="1:31">
      <c r="A2980" t="s">
        <v>6623</v>
      </c>
      <c r="B2980">
        <v>2012</v>
      </c>
      <c r="C2980" t="s">
        <v>6547</v>
      </c>
      <c r="D2980" t="s">
        <v>55</v>
      </c>
      <c r="E2980" t="s">
        <v>377</v>
      </c>
      <c r="F2980" t="s">
        <v>55</v>
      </c>
      <c r="G2980" t="s">
        <v>55</v>
      </c>
      <c r="H2980" t="s">
        <v>55</v>
      </c>
      <c r="I2980" t="s">
        <v>61</v>
      </c>
      <c r="J2980" t="s">
        <v>55</v>
      </c>
      <c r="K2980">
        <v>38.911248999999998</v>
      </c>
      <c r="L2980">
        <v>5.9654639999999999</v>
      </c>
      <c r="M2980">
        <v>27.251999999999999</v>
      </c>
      <c r="N2980">
        <v>51.58</v>
      </c>
      <c r="O2980" t="s">
        <v>57</v>
      </c>
      <c r="P2980" t="s">
        <v>6624</v>
      </c>
      <c r="Q2980">
        <v>12.667999999999999</v>
      </c>
      <c r="R2980">
        <v>11.659000000000001</v>
      </c>
      <c r="S2980">
        <v>10269</v>
      </c>
      <c r="T2980">
        <v>2291</v>
      </c>
      <c r="U2980">
        <v>7192</v>
      </c>
      <c r="V2980">
        <v>13612</v>
      </c>
      <c r="W2980">
        <v>150</v>
      </c>
      <c r="X2980">
        <v>61</v>
      </c>
      <c r="Y2980">
        <v>0</v>
      </c>
      <c r="Z2980">
        <v>0</v>
      </c>
      <c r="AA2980">
        <v>0</v>
      </c>
      <c r="AB2980">
        <v>1</v>
      </c>
      <c r="AC2980" t="s">
        <v>923</v>
      </c>
      <c r="AD2980" t="s">
        <v>6547</v>
      </c>
      <c r="AE2980">
        <v>2.23</v>
      </c>
    </row>
    <row r="2981" spans="1:31">
      <c r="A2981" t="s">
        <v>6625</v>
      </c>
      <c r="B2981">
        <v>2012</v>
      </c>
      <c r="C2981" t="s">
        <v>6547</v>
      </c>
      <c r="D2981" t="s">
        <v>55</v>
      </c>
      <c r="E2981" t="s">
        <v>377</v>
      </c>
      <c r="F2981" t="s">
        <v>55</v>
      </c>
      <c r="G2981" t="s">
        <v>55</v>
      </c>
      <c r="H2981" t="s">
        <v>55</v>
      </c>
      <c r="I2981" t="s">
        <v>72</v>
      </c>
      <c r="J2981" t="s">
        <v>55</v>
      </c>
      <c r="K2981">
        <v>25.287756000000002</v>
      </c>
      <c r="L2981">
        <v>5.9859650000000002</v>
      </c>
      <c r="M2981">
        <v>14.384</v>
      </c>
      <c r="N2981">
        <v>39.064999999999998</v>
      </c>
      <c r="O2981" t="s">
        <v>57</v>
      </c>
      <c r="P2981" t="s">
        <v>6626</v>
      </c>
      <c r="Q2981">
        <v>13.776999999999999</v>
      </c>
      <c r="R2981">
        <v>10.904</v>
      </c>
      <c r="S2981">
        <v>7150</v>
      </c>
      <c r="T2981">
        <v>1712</v>
      </c>
      <c r="U2981">
        <v>4067</v>
      </c>
      <c r="V2981">
        <v>11046</v>
      </c>
      <c r="W2981">
        <v>93</v>
      </c>
      <c r="X2981">
        <v>27</v>
      </c>
      <c r="Y2981">
        <v>0</v>
      </c>
      <c r="Z2981">
        <v>0</v>
      </c>
      <c r="AA2981">
        <v>0</v>
      </c>
      <c r="AB2981">
        <v>1</v>
      </c>
      <c r="AC2981" t="s">
        <v>1073</v>
      </c>
      <c r="AD2981" t="s">
        <v>6547</v>
      </c>
      <c r="AE2981">
        <v>1.74</v>
      </c>
    </row>
    <row r="2982" spans="1:31">
      <c r="A2982" t="s">
        <v>6627</v>
      </c>
      <c r="B2982">
        <v>2012</v>
      </c>
      <c r="C2982" t="s">
        <v>6547</v>
      </c>
      <c r="D2982" t="s">
        <v>454</v>
      </c>
      <c r="E2982" t="s">
        <v>55</v>
      </c>
      <c r="F2982" t="s">
        <v>55</v>
      </c>
      <c r="G2982" t="s">
        <v>55</v>
      </c>
      <c r="H2982" t="s">
        <v>76</v>
      </c>
      <c r="I2982" t="s">
        <v>55</v>
      </c>
      <c r="J2982" t="s">
        <v>55</v>
      </c>
      <c r="K2982">
        <v>53.428001000000002</v>
      </c>
      <c r="L2982">
        <v>10.647003</v>
      </c>
      <c r="M2982">
        <v>31.483000000000001</v>
      </c>
      <c r="N2982">
        <v>74.441000000000003</v>
      </c>
      <c r="O2982" t="s">
        <v>57</v>
      </c>
      <c r="P2982" t="s">
        <v>6628</v>
      </c>
      <c r="Q2982">
        <v>21.013000000000002</v>
      </c>
      <c r="R2982">
        <v>21.945</v>
      </c>
      <c r="S2982">
        <v>3317</v>
      </c>
      <c r="T2982">
        <v>910</v>
      </c>
      <c r="U2982">
        <v>1955</v>
      </c>
      <c r="V2982">
        <v>4622</v>
      </c>
      <c r="W2982">
        <v>38</v>
      </c>
      <c r="X2982">
        <v>22</v>
      </c>
      <c r="Y2982">
        <v>0</v>
      </c>
      <c r="Z2982">
        <v>0</v>
      </c>
      <c r="AA2982">
        <v>0</v>
      </c>
      <c r="AB2982">
        <v>1</v>
      </c>
      <c r="AC2982" t="s">
        <v>233</v>
      </c>
      <c r="AD2982" t="s">
        <v>6547</v>
      </c>
      <c r="AE2982">
        <v>1.69</v>
      </c>
    </row>
    <row r="2983" spans="1:31">
      <c r="A2983" t="s">
        <v>6629</v>
      </c>
      <c r="B2983">
        <v>2012</v>
      </c>
      <c r="C2983" t="s">
        <v>6547</v>
      </c>
      <c r="D2983" t="s">
        <v>454</v>
      </c>
      <c r="E2983" t="s">
        <v>55</v>
      </c>
      <c r="F2983" t="s">
        <v>55</v>
      </c>
      <c r="G2983" t="s">
        <v>55</v>
      </c>
      <c r="H2983" t="s">
        <v>76</v>
      </c>
      <c r="I2983" t="s">
        <v>61</v>
      </c>
      <c r="J2983" t="s">
        <v>55</v>
      </c>
      <c r="K2983">
        <v>67.760330999999994</v>
      </c>
      <c r="L2983">
        <v>10.897458</v>
      </c>
      <c r="M2983">
        <v>42.817999999999998</v>
      </c>
      <c r="N2983">
        <v>86.96</v>
      </c>
      <c r="O2983" t="s">
        <v>57</v>
      </c>
      <c r="P2983" t="s">
        <v>6630</v>
      </c>
      <c r="Q2983">
        <v>19.2</v>
      </c>
      <c r="R2983">
        <v>24.942</v>
      </c>
      <c r="S2983">
        <v>2703</v>
      </c>
      <c r="T2983">
        <v>880</v>
      </c>
      <c r="U2983">
        <v>1708</v>
      </c>
      <c r="V2983">
        <v>3469</v>
      </c>
      <c r="W2983">
        <v>30</v>
      </c>
      <c r="X2983">
        <v>19</v>
      </c>
      <c r="Y2983">
        <v>0</v>
      </c>
      <c r="Z2983">
        <v>0</v>
      </c>
      <c r="AA2983">
        <v>0</v>
      </c>
      <c r="AB2983">
        <v>1</v>
      </c>
      <c r="AC2983" t="s">
        <v>1926</v>
      </c>
      <c r="AD2983" t="s">
        <v>6547</v>
      </c>
      <c r="AE2983">
        <v>1.58</v>
      </c>
    </row>
    <row r="2984" spans="1:31">
      <c r="A2984" t="s">
        <v>6631</v>
      </c>
      <c r="B2984">
        <v>2012</v>
      </c>
      <c r="C2984" t="s">
        <v>6547</v>
      </c>
      <c r="D2984" t="s">
        <v>454</v>
      </c>
      <c r="E2984" t="s">
        <v>55</v>
      </c>
      <c r="F2984" t="s">
        <v>55</v>
      </c>
      <c r="G2984" t="s">
        <v>55</v>
      </c>
      <c r="H2984" t="s">
        <v>55</v>
      </c>
      <c r="I2984" t="s">
        <v>55</v>
      </c>
      <c r="J2984" t="s">
        <v>55</v>
      </c>
      <c r="K2984">
        <v>41.782912000000003</v>
      </c>
      <c r="L2984">
        <v>6.169708</v>
      </c>
      <c r="M2984">
        <v>29.611000000000001</v>
      </c>
      <c r="N2984">
        <v>54.734999999999999</v>
      </c>
      <c r="O2984" t="s">
        <v>57</v>
      </c>
      <c r="P2984" t="s">
        <v>6632</v>
      </c>
      <c r="Q2984">
        <v>12.952</v>
      </c>
      <c r="R2984">
        <v>12.172000000000001</v>
      </c>
      <c r="S2984">
        <v>8172</v>
      </c>
      <c r="T2984">
        <v>1404</v>
      </c>
      <c r="U2984">
        <v>5792</v>
      </c>
      <c r="V2984">
        <v>10706</v>
      </c>
      <c r="W2984">
        <v>116</v>
      </c>
      <c r="X2984">
        <v>54</v>
      </c>
      <c r="Y2984">
        <v>0</v>
      </c>
      <c r="Z2984">
        <v>0</v>
      </c>
      <c r="AA2984">
        <v>0</v>
      </c>
      <c r="AB2984">
        <v>1</v>
      </c>
      <c r="AC2984" t="s">
        <v>218</v>
      </c>
      <c r="AD2984" t="s">
        <v>6547</v>
      </c>
      <c r="AE2984">
        <v>1.8</v>
      </c>
    </row>
    <row r="2985" spans="1:31">
      <c r="A2985" t="s">
        <v>6633</v>
      </c>
      <c r="B2985">
        <v>2012</v>
      </c>
      <c r="C2985" t="s">
        <v>6547</v>
      </c>
      <c r="D2985" t="s">
        <v>454</v>
      </c>
      <c r="E2985" t="s">
        <v>55</v>
      </c>
      <c r="F2985" t="s">
        <v>55</v>
      </c>
      <c r="G2985" t="s">
        <v>55</v>
      </c>
      <c r="H2985" t="s">
        <v>55</v>
      </c>
      <c r="I2985" t="s">
        <v>55</v>
      </c>
      <c r="J2985" t="s">
        <v>153</v>
      </c>
      <c r="K2985">
        <v>50.881151000000003</v>
      </c>
      <c r="L2985">
        <v>8.5978069999999995</v>
      </c>
      <c r="M2985">
        <v>33.308</v>
      </c>
      <c r="N2985">
        <v>68.296000000000006</v>
      </c>
      <c r="O2985" t="s">
        <v>57</v>
      </c>
      <c r="P2985" t="s">
        <v>6634</v>
      </c>
      <c r="Q2985">
        <v>17.414999999999999</v>
      </c>
      <c r="R2985">
        <v>17.573</v>
      </c>
      <c r="S2985">
        <v>5385</v>
      </c>
      <c r="T2985">
        <v>1266</v>
      </c>
      <c r="U2985">
        <v>3525</v>
      </c>
      <c r="V2985">
        <v>7228</v>
      </c>
      <c r="W2985">
        <v>70</v>
      </c>
      <c r="X2985">
        <v>35</v>
      </c>
      <c r="Y2985">
        <v>0</v>
      </c>
      <c r="Z2985">
        <v>0</v>
      </c>
      <c r="AA2985">
        <v>0</v>
      </c>
      <c r="AB2985">
        <v>1</v>
      </c>
      <c r="AC2985" t="s">
        <v>120</v>
      </c>
      <c r="AD2985" t="s">
        <v>6547</v>
      </c>
      <c r="AE2985">
        <v>2.04</v>
      </c>
    </row>
    <row r="2986" spans="1:31">
      <c r="A2986" t="s">
        <v>6635</v>
      </c>
      <c r="B2986">
        <v>2012</v>
      </c>
      <c r="C2986" t="s">
        <v>6547</v>
      </c>
      <c r="D2986" t="s">
        <v>454</v>
      </c>
      <c r="E2986" t="s">
        <v>55</v>
      </c>
      <c r="F2986" t="s">
        <v>55</v>
      </c>
      <c r="G2986" t="s">
        <v>55</v>
      </c>
      <c r="H2986" t="s">
        <v>55</v>
      </c>
      <c r="I2986" t="s">
        <v>61</v>
      </c>
      <c r="J2986" t="s">
        <v>55</v>
      </c>
      <c r="K2986">
        <v>52.700617999999999</v>
      </c>
      <c r="L2986">
        <v>7.4512369999999999</v>
      </c>
      <c r="M2986">
        <v>37.345999999999997</v>
      </c>
      <c r="N2986">
        <v>67.69</v>
      </c>
      <c r="O2986" t="s">
        <v>57</v>
      </c>
      <c r="P2986" t="s">
        <v>6636</v>
      </c>
      <c r="Q2986">
        <v>14.99</v>
      </c>
      <c r="R2986">
        <v>15.355</v>
      </c>
      <c r="S2986">
        <v>6468</v>
      </c>
      <c r="T2986">
        <v>1262</v>
      </c>
      <c r="U2986">
        <v>4583</v>
      </c>
      <c r="V2986">
        <v>8307</v>
      </c>
      <c r="W2986">
        <v>86</v>
      </c>
      <c r="X2986">
        <v>46</v>
      </c>
      <c r="Y2986">
        <v>0</v>
      </c>
      <c r="Z2986">
        <v>0</v>
      </c>
      <c r="AA2986">
        <v>0</v>
      </c>
      <c r="AB2986">
        <v>1</v>
      </c>
      <c r="AC2986" t="s">
        <v>198</v>
      </c>
      <c r="AD2986" t="s">
        <v>6547</v>
      </c>
      <c r="AE2986">
        <v>1.89</v>
      </c>
    </row>
    <row r="2987" spans="1:31">
      <c r="A2987" t="s">
        <v>6637</v>
      </c>
      <c r="B2987">
        <v>2012</v>
      </c>
      <c r="C2987" t="s">
        <v>6547</v>
      </c>
      <c r="D2987" t="s">
        <v>454</v>
      </c>
      <c r="E2987" t="s">
        <v>55</v>
      </c>
      <c r="F2987" t="s">
        <v>55</v>
      </c>
      <c r="G2987" t="s">
        <v>55</v>
      </c>
      <c r="H2987" t="s">
        <v>55</v>
      </c>
      <c r="I2987" t="s">
        <v>61</v>
      </c>
      <c r="J2987" t="s">
        <v>153</v>
      </c>
      <c r="K2987">
        <v>55.214717999999998</v>
      </c>
      <c r="L2987">
        <v>10.627412</v>
      </c>
      <c r="M2987">
        <v>32.966000000000001</v>
      </c>
      <c r="N2987">
        <v>76.028999999999996</v>
      </c>
      <c r="O2987" t="s">
        <v>57</v>
      </c>
      <c r="P2987" t="s">
        <v>6638</v>
      </c>
      <c r="Q2987">
        <v>20.815000000000001</v>
      </c>
      <c r="R2987">
        <v>22.248000000000001</v>
      </c>
      <c r="S2987">
        <v>4095</v>
      </c>
      <c r="T2987">
        <v>1116</v>
      </c>
      <c r="U2987">
        <v>2445</v>
      </c>
      <c r="V2987">
        <v>5639</v>
      </c>
      <c r="W2987">
        <v>54</v>
      </c>
      <c r="X2987">
        <v>29</v>
      </c>
      <c r="Y2987">
        <v>0</v>
      </c>
      <c r="Z2987">
        <v>0</v>
      </c>
      <c r="AA2987">
        <v>0</v>
      </c>
      <c r="AB2987">
        <v>1</v>
      </c>
      <c r="AC2987" t="s">
        <v>249</v>
      </c>
      <c r="AD2987" t="s">
        <v>6547</v>
      </c>
      <c r="AE2987">
        <v>2.42</v>
      </c>
    </row>
    <row r="2988" spans="1:31">
      <c r="A2988" t="s">
        <v>6639</v>
      </c>
      <c r="B2988">
        <v>2012</v>
      </c>
      <c r="C2988" t="s">
        <v>6547</v>
      </c>
      <c r="D2988" t="s">
        <v>454</v>
      </c>
      <c r="E2988" t="s">
        <v>55</v>
      </c>
      <c r="F2988" t="s">
        <v>55</v>
      </c>
      <c r="G2988" t="s">
        <v>55</v>
      </c>
      <c r="H2988" t="s">
        <v>55</v>
      </c>
      <c r="I2988" t="s">
        <v>72</v>
      </c>
      <c r="J2988" t="s">
        <v>55</v>
      </c>
      <c r="K2988">
        <v>23.394742999999998</v>
      </c>
      <c r="L2988">
        <v>10.058674</v>
      </c>
      <c r="M2988">
        <v>7.173</v>
      </c>
      <c r="N2988">
        <v>48.637</v>
      </c>
      <c r="O2988" t="s">
        <v>57</v>
      </c>
      <c r="P2988" t="s">
        <v>6640</v>
      </c>
      <c r="Q2988">
        <v>25.242999999999999</v>
      </c>
      <c r="R2988">
        <v>16.222000000000001</v>
      </c>
      <c r="S2988">
        <v>1705</v>
      </c>
      <c r="T2988">
        <v>702</v>
      </c>
      <c r="U2988">
        <v>523</v>
      </c>
      <c r="V2988">
        <v>3544</v>
      </c>
      <c r="W2988">
        <v>30</v>
      </c>
      <c r="X2988">
        <v>8</v>
      </c>
      <c r="Y2988">
        <v>0</v>
      </c>
      <c r="Z2988">
        <v>0</v>
      </c>
      <c r="AA2988">
        <v>0</v>
      </c>
      <c r="AB2988">
        <v>1</v>
      </c>
      <c r="AC2988" t="s">
        <v>456</v>
      </c>
      <c r="AD2988" t="s">
        <v>6547</v>
      </c>
      <c r="AE2988">
        <v>1.64</v>
      </c>
    </row>
    <row r="2989" spans="1:31">
      <c r="A2989" t="s">
        <v>6641</v>
      </c>
      <c r="B2989">
        <v>2012</v>
      </c>
      <c r="C2989" t="s">
        <v>6547</v>
      </c>
      <c r="D2989" t="s">
        <v>523</v>
      </c>
      <c r="E2989" t="s">
        <v>55</v>
      </c>
      <c r="F2989" t="s">
        <v>55</v>
      </c>
      <c r="G2989" t="s">
        <v>55</v>
      </c>
      <c r="H2989" t="s">
        <v>76</v>
      </c>
      <c r="I2989" t="s">
        <v>55</v>
      </c>
      <c r="J2989" t="s">
        <v>55</v>
      </c>
      <c r="K2989">
        <v>21.977914999999999</v>
      </c>
      <c r="L2989">
        <v>9.6519440000000003</v>
      </c>
      <c r="M2989">
        <v>6.5810000000000004</v>
      </c>
      <c r="N2989">
        <v>46.548000000000002</v>
      </c>
      <c r="O2989" t="s">
        <v>57</v>
      </c>
      <c r="P2989" t="s">
        <v>6642</v>
      </c>
      <c r="Q2989">
        <v>24.57</v>
      </c>
      <c r="R2989">
        <v>15.397</v>
      </c>
      <c r="S2989">
        <v>1803</v>
      </c>
      <c r="T2989">
        <v>730</v>
      </c>
      <c r="U2989">
        <v>540</v>
      </c>
      <c r="V2989">
        <v>3819</v>
      </c>
      <c r="W2989">
        <v>30</v>
      </c>
      <c r="X2989">
        <v>9</v>
      </c>
      <c r="Y2989">
        <v>0</v>
      </c>
      <c r="Z2989">
        <v>0</v>
      </c>
      <c r="AA2989">
        <v>0</v>
      </c>
      <c r="AB2989">
        <v>1</v>
      </c>
      <c r="AC2989" t="s">
        <v>456</v>
      </c>
      <c r="AD2989" t="s">
        <v>6547</v>
      </c>
      <c r="AE2989">
        <v>1.58</v>
      </c>
    </row>
    <row r="2990" spans="1:31">
      <c r="A2990" t="s">
        <v>6643</v>
      </c>
      <c r="B2990">
        <v>2012</v>
      </c>
      <c r="C2990" t="s">
        <v>6547</v>
      </c>
      <c r="D2990" t="s">
        <v>523</v>
      </c>
      <c r="E2990" t="s">
        <v>55</v>
      </c>
      <c r="F2990" t="s">
        <v>55</v>
      </c>
      <c r="G2990" t="s">
        <v>55</v>
      </c>
      <c r="H2990" t="s">
        <v>96</v>
      </c>
      <c r="I2990" t="s">
        <v>55</v>
      </c>
      <c r="J2990" t="s">
        <v>55</v>
      </c>
      <c r="K2990">
        <v>14.496413</v>
      </c>
      <c r="L2990">
        <v>8.4363849999999996</v>
      </c>
      <c r="M2990">
        <v>2.625</v>
      </c>
      <c r="N2990">
        <v>38.884</v>
      </c>
      <c r="O2990" t="s">
        <v>57</v>
      </c>
      <c r="P2990" t="s">
        <v>6644</v>
      </c>
      <c r="Q2990">
        <v>24.388000000000002</v>
      </c>
      <c r="R2990">
        <v>11.871</v>
      </c>
      <c r="S2990">
        <v>1305</v>
      </c>
      <c r="T2990">
        <v>778</v>
      </c>
      <c r="U2990">
        <v>236</v>
      </c>
      <c r="V2990">
        <v>3499</v>
      </c>
      <c r="W2990">
        <v>32</v>
      </c>
      <c r="X2990">
        <v>6</v>
      </c>
      <c r="Y2990">
        <v>0</v>
      </c>
      <c r="Z2990">
        <v>0</v>
      </c>
      <c r="AA2990">
        <v>0</v>
      </c>
      <c r="AB2990">
        <v>1</v>
      </c>
      <c r="AC2990" t="s">
        <v>3355</v>
      </c>
      <c r="AD2990" t="s">
        <v>6547</v>
      </c>
      <c r="AE2990">
        <v>1.78</v>
      </c>
    </row>
    <row r="2991" spans="1:31">
      <c r="A2991" t="s">
        <v>6645</v>
      </c>
      <c r="B2991">
        <v>2012</v>
      </c>
      <c r="C2991" t="s">
        <v>6547</v>
      </c>
      <c r="D2991" t="s">
        <v>523</v>
      </c>
      <c r="E2991" t="s">
        <v>55</v>
      </c>
      <c r="F2991" t="s">
        <v>55</v>
      </c>
      <c r="G2991" t="s">
        <v>55</v>
      </c>
      <c r="H2991" t="s">
        <v>55</v>
      </c>
      <c r="I2991" t="s">
        <v>55</v>
      </c>
      <c r="J2991" t="s">
        <v>55</v>
      </c>
      <c r="K2991">
        <v>28.280926000000001</v>
      </c>
      <c r="L2991">
        <v>5.2734019999999999</v>
      </c>
      <c r="M2991">
        <v>18.382999999999999</v>
      </c>
      <c r="N2991">
        <v>39.997999999999998</v>
      </c>
      <c r="O2991" t="s">
        <v>57</v>
      </c>
      <c r="P2991" t="s">
        <v>6646</v>
      </c>
      <c r="Q2991">
        <v>11.717000000000001</v>
      </c>
      <c r="R2991">
        <v>9.8979999999999997</v>
      </c>
      <c r="S2991">
        <v>10849</v>
      </c>
      <c r="T2991">
        <v>2170</v>
      </c>
      <c r="U2991">
        <v>7052</v>
      </c>
      <c r="V2991">
        <v>15344</v>
      </c>
      <c r="W2991">
        <v>147</v>
      </c>
      <c r="X2991">
        <v>45</v>
      </c>
      <c r="Y2991">
        <v>0</v>
      </c>
      <c r="Z2991">
        <v>0</v>
      </c>
      <c r="AA2991">
        <v>0</v>
      </c>
      <c r="AB2991">
        <v>1</v>
      </c>
      <c r="AC2991" t="s">
        <v>4271</v>
      </c>
      <c r="AD2991" t="s">
        <v>6547</v>
      </c>
      <c r="AE2991">
        <v>2</v>
      </c>
    </row>
    <row r="2992" spans="1:31">
      <c r="A2992" t="s">
        <v>6647</v>
      </c>
      <c r="B2992">
        <v>2012</v>
      </c>
      <c r="C2992" t="s">
        <v>6547</v>
      </c>
      <c r="D2992" t="s">
        <v>523</v>
      </c>
      <c r="E2992" t="s">
        <v>55</v>
      </c>
      <c r="F2992" t="s">
        <v>55</v>
      </c>
      <c r="G2992" t="s">
        <v>55</v>
      </c>
      <c r="H2992" t="s">
        <v>55</v>
      </c>
      <c r="I2992" t="s">
        <v>55</v>
      </c>
      <c r="J2992" t="s">
        <v>149</v>
      </c>
      <c r="K2992">
        <v>34.437876000000003</v>
      </c>
      <c r="L2992">
        <v>14.184759</v>
      </c>
      <c r="M2992">
        <v>10.218</v>
      </c>
      <c r="N2992">
        <v>66.766000000000005</v>
      </c>
      <c r="O2992" t="s">
        <v>57</v>
      </c>
      <c r="P2992" t="s">
        <v>6648</v>
      </c>
      <c r="Q2992">
        <v>32.328000000000003</v>
      </c>
      <c r="R2992">
        <v>24.22</v>
      </c>
      <c r="S2992">
        <v>3364</v>
      </c>
      <c r="T2992">
        <v>1566</v>
      </c>
      <c r="U2992">
        <v>998</v>
      </c>
      <c r="V2992">
        <v>6522</v>
      </c>
      <c r="W2992">
        <v>38</v>
      </c>
      <c r="X2992">
        <v>13</v>
      </c>
      <c r="Y2992">
        <v>0</v>
      </c>
      <c r="Z2992">
        <v>0</v>
      </c>
      <c r="AA2992">
        <v>0</v>
      </c>
      <c r="AB2992">
        <v>1</v>
      </c>
      <c r="AC2992" t="s">
        <v>525</v>
      </c>
      <c r="AD2992" t="s">
        <v>6547</v>
      </c>
      <c r="AE2992">
        <v>3.3</v>
      </c>
    </row>
    <row r="2993" spans="1:31">
      <c r="A2993" t="s">
        <v>6649</v>
      </c>
      <c r="B2993">
        <v>2012</v>
      </c>
      <c r="C2993" t="s">
        <v>6547</v>
      </c>
      <c r="D2993" t="s">
        <v>523</v>
      </c>
      <c r="E2993" t="s">
        <v>55</v>
      </c>
      <c r="F2993" t="s">
        <v>55</v>
      </c>
      <c r="G2993" t="s">
        <v>55</v>
      </c>
      <c r="H2993" t="s">
        <v>55</v>
      </c>
      <c r="I2993" t="s">
        <v>55</v>
      </c>
      <c r="J2993" t="s">
        <v>153</v>
      </c>
      <c r="K2993">
        <v>30.062556000000001</v>
      </c>
      <c r="L2993">
        <v>8.0998059999999992</v>
      </c>
      <c r="M2993">
        <v>15.34</v>
      </c>
      <c r="N2993">
        <v>48.566000000000003</v>
      </c>
      <c r="O2993" t="s">
        <v>57</v>
      </c>
      <c r="P2993" t="s">
        <v>6650</v>
      </c>
      <c r="Q2993">
        <v>18.503</v>
      </c>
      <c r="R2993">
        <v>14.722</v>
      </c>
      <c r="S2993">
        <v>3138</v>
      </c>
      <c r="T2993">
        <v>871</v>
      </c>
      <c r="U2993">
        <v>1601</v>
      </c>
      <c r="V2993">
        <v>5069</v>
      </c>
      <c r="W2993">
        <v>53</v>
      </c>
      <c r="X2993">
        <v>17</v>
      </c>
      <c r="Y2993">
        <v>0</v>
      </c>
      <c r="Z2993">
        <v>0</v>
      </c>
      <c r="AA2993">
        <v>0</v>
      </c>
      <c r="AB2993">
        <v>1</v>
      </c>
      <c r="AC2993" t="s">
        <v>233</v>
      </c>
      <c r="AD2993" t="s">
        <v>6547</v>
      </c>
      <c r="AE2993">
        <v>1.62</v>
      </c>
    </row>
    <row r="2994" spans="1:31">
      <c r="A2994" t="s">
        <v>6651</v>
      </c>
      <c r="B2994">
        <v>2012</v>
      </c>
      <c r="C2994" t="s">
        <v>6547</v>
      </c>
      <c r="D2994" t="s">
        <v>523</v>
      </c>
      <c r="E2994" t="s">
        <v>55</v>
      </c>
      <c r="F2994" t="s">
        <v>55</v>
      </c>
      <c r="G2994" t="s">
        <v>55</v>
      </c>
      <c r="H2994" t="s">
        <v>55</v>
      </c>
      <c r="I2994" t="s">
        <v>61</v>
      </c>
      <c r="J2994" t="s">
        <v>55</v>
      </c>
      <c r="K2994">
        <v>30.796689000000001</v>
      </c>
      <c r="L2994">
        <v>7.5298629999999998</v>
      </c>
      <c r="M2994">
        <v>16.890999999999998</v>
      </c>
      <c r="N2994">
        <v>47.823</v>
      </c>
      <c r="O2994" t="s">
        <v>57</v>
      </c>
      <c r="P2994" t="s">
        <v>6652</v>
      </c>
      <c r="Q2994">
        <v>17.027000000000001</v>
      </c>
      <c r="R2994">
        <v>13.906000000000001</v>
      </c>
      <c r="S2994">
        <v>5087</v>
      </c>
      <c r="T2994">
        <v>1656</v>
      </c>
      <c r="U2994">
        <v>2790</v>
      </c>
      <c r="V2994">
        <v>7899</v>
      </c>
      <c r="W2994">
        <v>79</v>
      </c>
      <c r="X2994">
        <v>24</v>
      </c>
      <c r="Y2994">
        <v>0</v>
      </c>
      <c r="Z2994">
        <v>0</v>
      </c>
      <c r="AA2994">
        <v>0</v>
      </c>
      <c r="AB2994">
        <v>1</v>
      </c>
      <c r="AC2994" t="s">
        <v>567</v>
      </c>
      <c r="AD2994" t="s">
        <v>6547</v>
      </c>
      <c r="AE2994">
        <v>2.08</v>
      </c>
    </row>
    <row r="2995" spans="1:31">
      <c r="A2995" t="s">
        <v>6653</v>
      </c>
      <c r="B2995">
        <v>2012</v>
      </c>
      <c r="C2995" t="s">
        <v>6547</v>
      </c>
      <c r="D2995" t="s">
        <v>523</v>
      </c>
      <c r="E2995" t="s">
        <v>55</v>
      </c>
      <c r="F2995" t="s">
        <v>55</v>
      </c>
      <c r="G2995" t="s">
        <v>55</v>
      </c>
      <c r="H2995" t="s">
        <v>55</v>
      </c>
      <c r="I2995" t="s">
        <v>72</v>
      </c>
      <c r="J2995" t="s">
        <v>55</v>
      </c>
      <c r="K2995">
        <v>26.378872999999999</v>
      </c>
      <c r="L2995">
        <v>6.8807749999999999</v>
      </c>
      <c r="M2995">
        <v>13.958</v>
      </c>
      <c r="N2995">
        <v>42.322000000000003</v>
      </c>
      <c r="O2995" t="s">
        <v>57</v>
      </c>
      <c r="P2995" t="s">
        <v>6654</v>
      </c>
      <c r="Q2995">
        <v>15.943</v>
      </c>
      <c r="R2995">
        <v>12.420999999999999</v>
      </c>
      <c r="S2995">
        <v>5763</v>
      </c>
      <c r="T2995">
        <v>1586</v>
      </c>
      <c r="U2995">
        <v>3049</v>
      </c>
      <c r="V2995">
        <v>9246</v>
      </c>
      <c r="W2995">
        <v>68</v>
      </c>
      <c r="X2995">
        <v>21</v>
      </c>
      <c r="Y2995">
        <v>0</v>
      </c>
      <c r="Z2995">
        <v>0</v>
      </c>
      <c r="AA2995">
        <v>0</v>
      </c>
      <c r="AB2995">
        <v>1</v>
      </c>
      <c r="AC2995" t="s">
        <v>318</v>
      </c>
      <c r="AD2995" t="s">
        <v>6547</v>
      </c>
      <c r="AE2995">
        <v>1.63</v>
      </c>
    </row>
    <row r="2996" spans="1:31">
      <c r="A2996" t="s">
        <v>6655</v>
      </c>
      <c r="B2996">
        <v>2012</v>
      </c>
      <c r="C2996" t="s">
        <v>6656</v>
      </c>
      <c r="D2996" t="s">
        <v>55</v>
      </c>
      <c r="E2996" t="s">
        <v>55</v>
      </c>
      <c r="F2996" t="s">
        <v>55</v>
      </c>
      <c r="G2996" t="s">
        <v>55</v>
      </c>
      <c r="H2996" t="s">
        <v>65</v>
      </c>
      <c r="I2996" t="s">
        <v>55</v>
      </c>
      <c r="J2996" t="s">
        <v>55</v>
      </c>
      <c r="K2996">
        <v>71.452173999999999</v>
      </c>
      <c r="L2996">
        <v>9.5586380000000002</v>
      </c>
      <c r="M2996">
        <v>48.962000000000003</v>
      </c>
      <c r="N2996">
        <v>88.138000000000005</v>
      </c>
      <c r="O2996" t="s">
        <v>57</v>
      </c>
      <c r="P2996" t="s">
        <v>6657</v>
      </c>
      <c r="Q2996">
        <v>16.686</v>
      </c>
      <c r="R2996">
        <v>22.49</v>
      </c>
      <c r="S2996">
        <v>7688</v>
      </c>
      <c r="T2996">
        <v>2325</v>
      </c>
      <c r="U2996">
        <v>5268</v>
      </c>
      <c r="V2996">
        <v>9483</v>
      </c>
      <c r="W2996">
        <v>40</v>
      </c>
      <c r="X2996">
        <v>24</v>
      </c>
      <c r="Y2996">
        <v>0</v>
      </c>
      <c r="Z2996">
        <v>0</v>
      </c>
      <c r="AA2996">
        <v>0</v>
      </c>
      <c r="AB2996">
        <v>1</v>
      </c>
      <c r="AC2996" t="s">
        <v>480</v>
      </c>
      <c r="AD2996" t="s">
        <v>6656</v>
      </c>
      <c r="AE2996">
        <v>1.75</v>
      </c>
    </row>
    <row r="2997" spans="1:31">
      <c r="A2997" t="s">
        <v>6658</v>
      </c>
      <c r="B2997">
        <v>2012</v>
      </c>
      <c r="C2997" t="s">
        <v>6656</v>
      </c>
      <c r="D2997" t="s">
        <v>55</v>
      </c>
      <c r="E2997" t="s">
        <v>55</v>
      </c>
      <c r="F2997" t="s">
        <v>55</v>
      </c>
      <c r="G2997" t="s">
        <v>55</v>
      </c>
      <c r="H2997" t="s">
        <v>65</v>
      </c>
      <c r="I2997" t="s">
        <v>61</v>
      </c>
      <c r="J2997" t="s">
        <v>55</v>
      </c>
      <c r="K2997">
        <v>66.778589999999994</v>
      </c>
      <c r="L2997">
        <v>12.983772</v>
      </c>
      <c r="M2997">
        <v>37.006</v>
      </c>
      <c r="N2997">
        <v>89.066999999999993</v>
      </c>
      <c r="O2997" t="s">
        <v>57</v>
      </c>
      <c r="P2997" t="s">
        <v>6659</v>
      </c>
      <c r="Q2997">
        <v>22.289000000000001</v>
      </c>
      <c r="R2997">
        <v>29.771999999999998</v>
      </c>
      <c r="S2997">
        <v>4409</v>
      </c>
      <c r="T2997">
        <v>1564</v>
      </c>
      <c r="U2997">
        <v>2443</v>
      </c>
      <c r="V2997">
        <v>5880</v>
      </c>
      <c r="W2997">
        <v>30</v>
      </c>
      <c r="X2997">
        <v>18</v>
      </c>
      <c r="Y2997">
        <v>0</v>
      </c>
      <c r="Z2997">
        <v>0</v>
      </c>
      <c r="AA2997">
        <v>0</v>
      </c>
      <c r="AB2997">
        <v>1</v>
      </c>
      <c r="AC2997" t="s">
        <v>249</v>
      </c>
      <c r="AD2997" t="s">
        <v>6656</v>
      </c>
      <c r="AE2997">
        <v>2.2000000000000002</v>
      </c>
    </row>
    <row r="2998" spans="1:31">
      <c r="A2998" t="s">
        <v>6660</v>
      </c>
      <c r="B2998">
        <v>2012</v>
      </c>
      <c r="C2998" t="s">
        <v>6656</v>
      </c>
      <c r="D2998" t="s">
        <v>55</v>
      </c>
      <c r="E2998" t="s">
        <v>55</v>
      </c>
      <c r="F2998" t="s">
        <v>55</v>
      </c>
      <c r="G2998" t="s">
        <v>55</v>
      </c>
      <c r="H2998" t="s">
        <v>76</v>
      </c>
      <c r="I2998" t="s">
        <v>55</v>
      </c>
      <c r="J2998" t="s">
        <v>55</v>
      </c>
      <c r="K2998">
        <v>63.929322999999997</v>
      </c>
      <c r="L2998">
        <v>8.2466100000000004</v>
      </c>
      <c r="M2998">
        <v>45.825000000000003</v>
      </c>
      <c r="N2998">
        <v>79.537000000000006</v>
      </c>
      <c r="O2998" t="s">
        <v>57</v>
      </c>
      <c r="P2998" t="s">
        <v>6661</v>
      </c>
      <c r="Q2998">
        <v>15.606999999999999</v>
      </c>
      <c r="R2998">
        <v>18.105</v>
      </c>
      <c r="S2998">
        <v>9500</v>
      </c>
      <c r="T2998">
        <v>2308</v>
      </c>
      <c r="U2998">
        <v>6810</v>
      </c>
      <c r="V2998">
        <v>11820</v>
      </c>
      <c r="W2998">
        <v>70</v>
      </c>
      <c r="X2998">
        <v>45</v>
      </c>
      <c r="Y2998">
        <v>0</v>
      </c>
      <c r="Z2998">
        <v>0</v>
      </c>
      <c r="AA2998">
        <v>0</v>
      </c>
      <c r="AB2998">
        <v>1</v>
      </c>
      <c r="AC2998" t="s">
        <v>452</v>
      </c>
      <c r="AD2998" t="s">
        <v>6656</v>
      </c>
      <c r="AE2998">
        <v>2.0299999999999998</v>
      </c>
    </row>
    <row r="2999" spans="1:31">
      <c r="A2999" t="s">
        <v>6662</v>
      </c>
      <c r="B2999">
        <v>2012</v>
      </c>
      <c r="C2999" t="s">
        <v>6656</v>
      </c>
      <c r="D2999" t="s">
        <v>55</v>
      </c>
      <c r="E2999" t="s">
        <v>55</v>
      </c>
      <c r="F2999" t="s">
        <v>55</v>
      </c>
      <c r="G2999" t="s">
        <v>55</v>
      </c>
      <c r="H2999" t="s">
        <v>76</v>
      </c>
      <c r="I2999" t="s">
        <v>61</v>
      </c>
      <c r="J2999" t="s">
        <v>55</v>
      </c>
      <c r="K2999">
        <v>69.441443000000007</v>
      </c>
      <c r="L2999">
        <v>12.391403</v>
      </c>
      <c r="M2999">
        <v>40.124000000000002</v>
      </c>
      <c r="N2999">
        <v>90.375</v>
      </c>
      <c r="O2999" t="s">
        <v>57</v>
      </c>
      <c r="P2999" t="s">
        <v>6663</v>
      </c>
      <c r="Q2999">
        <v>20.934000000000001</v>
      </c>
      <c r="R2999">
        <v>29.318000000000001</v>
      </c>
      <c r="S2999">
        <v>5423</v>
      </c>
      <c r="T2999">
        <v>1980</v>
      </c>
      <c r="U2999">
        <v>3133</v>
      </c>
      <c r="V2999">
        <v>7058</v>
      </c>
      <c r="W2999">
        <v>44</v>
      </c>
      <c r="X2999">
        <v>31</v>
      </c>
      <c r="Y2999">
        <v>0</v>
      </c>
      <c r="Z2999">
        <v>0</v>
      </c>
      <c r="AA2999">
        <v>0</v>
      </c>
      <c r="AB2999">
        <v>1</v>
      </c>
      <c r="AC2999" t="s">
        <v>201</v>
      </c>
      <c r="AD2999" t="s">
        <v>6656</v>
      </c>
      <c r="AE2999">
        <v>3.11</v>
      </c>
    </row>
    <row r="3000" spans="1:31">
      <c r="A3000" t="s">
        <v>6664</v>
      </c>
      <c r="B3000">
        <v>2012</v>
      </c>
      <c r="C3000" t="s">
        <v>6656</v>
      </c>
      <c r="D3000" t="s">
        <v>55</v>
      </c>
      <c r="E3000" t="s">
        <v>55</v>
      </c>
      <c r="F3000" t="s">
        <v>55</v>
      </c>
      <c r="G3000" t="s">
        <v>55</v>
      </c>
      <c r="H3000" t="s">
        <v>86</v>
      </c>
      <c r="I3000" t="s">
        <v>55</v>
      </c>
      <c r="J3000" t="s">
        <v>55</v>
      </c>
      <c r="K3000">
        <v>64.030955000000006</v>
      </c>
      <c r="L3000">
        <v>12.003439</v>
      </c>
      <c r="M3000">
        <v>37.15</v>
      </c>
      <c r="N3000">
        <v>85.668999999999997</v>
      </c>
      <c r="O3000" t="s">
        <v>57</v>
      </c>
      <c r="P3000" t="s">
        <v>6665</v>
      </c>
      <c r="Q3000">
        <v>21.638000000000002</v>
      </c>
      <c r="R3000">
        <v>26.881</v>
      </c>
      <c r="S3000">
        <v>6086</v>
      </c>
      <c r="T3000">
        <v>1522</v>
      </c>
      <c r="U3000">
        <v>3531</v>
      </c>
      <c r="V3000">
        <v>8142</v>
      </c>
      <c r="W3000">
        <v>45</v>
      </c>
      <c r="X3000">
        <v>32</v>
      </c>
      <c r="Y3000">
        <v>0</v>
      </c>
      <c r="Z3000">
        <v>0</v>
      </c>
      <c r="AA3000">
        <v>0</v>
      </c>
      <c r="AB3000">
        <v>1</v>
      </c>
      <c r="AC3000" t="s">
        <v>442</v>
      </c>
      <c r="AD3000" t="s">
        <v>6656</v>
      </c>
      <c r="AE3000">
        <v>2.75</v>
      </c>
    </row>
    <row r="3001" spans="1:31">
      <c r="A3001" t="s">
        <v>6666</v>
      </c>
      <c r="B3001">
        <v>2012</v>
      </c>
      <c r="C3001" t="s">
        <v>6656</v>
      </c>
      <c r="D3001" t="s">
        <v>55</v>
      </c>
      <c r="E3001" t="s">
        <v>55</v>
      </c>
      <c r="F3001" t="s">
        <v>55</v>
      </c>
      <c r="G3001" t="s">
        <v>55</v>
      </c>
      <c r="H3001" t="s">
        <v>86</v>
      </c>
      <c r="I3001" t="s">
        <v>61</v>
      </c>
      <c r="J3001" t="s">
        <v>55</v>
      </c>
      <c r="K3001">
        <v>73.545615999999995</v>
      </c>
      <c r="L3001">
        <v>11.503197999999999</v>
      </c>
      <c r="M3001">
        <v>45.317999999999998</v>
      </c>
      <c r="N3001">
        <v>92.247</v>
      </c>
      <c r="O3001" t="s">
        <v>57</v>
      </c>
      <c r="P3001" t="s">
        <v>6667</v>
      </c>
      <c r="Q3001">
        <v>18.702000000000002</v>
      </c>
      <c r="R3001">
        <v>28.228000000000002</v>
      </c>
      <c r="S3001">
        <v>3855</v>
      </c>
      <c r="T3001">
        <v>1020</v>
      </c>
      <c r="U3001">
        <v>2376</v>
      </c>
      <c r="V3001">
        <v>4836</v>
      </c>
      <c r="W3001">
        <v>31</v>
      </c>
      <c r="X3001">
        <v>24</v>
      </c>
      <c r="Y3001">
        <v>0</v>
      </c>
      <c r="Z3001">
        <v>0</v>
      </c>
      <c r="AA3001">
        <v>0</v>
      </c>
      <c r="AB3001">
        <v>1</v>
      </c>
      <c r="AC3001" t="s">
        <v>233</v>
      </c>
      <c r="AD3001" t="s">
        <v>6656</v>
      </c>
      <c r="AE3001">
        <v>2.04</v>
      </c>
    </row>
    <row r="3002" spans="1:31">
      <c r="A3002" t="s">
        <v>6668</v>
      </c>
      <c r="B3002">
        <v>2012</v>
      </c>
      <c r="C3002" t="s">
        <v>6656</v>
      </c>
      <c r="D3002" t="s">
        <v>55</v>
      </c>
      <c r="E3002" t="s">
        <v>55</v>
      </c>
      <c r="F3002" t="s">
        <v>55</v>
      </c>
      <c r="G3002" t="s">
        <v>55</v>
      </c>
      <c r="H3002" t="s">
        <v>96</v>
      </c>
      <c r="I3002" t="s">
        <v>55</v>
      </c>
      <c r="J3002" t="s">
        <v>55</v>
      </c>
      <c r="K3002">
        <v>40.342672999999998</v>
      </c>
      <c r="L3002">
        <v>8.8985610000000008</v>
      </c>
      <c r="M3002">
        <v>23.21</v>
      </c>
      <c r="N3002">
        <v>59.392000000000003</v>
      </c>
      <c r="O3002" t="s">
        <v>57</v>
      </c>
      <c r="P3002" t="s">
        <v>6669</v>
      </c>
      <c r="Q3002">
        <v>19.048999999999999</v>
      </c>
      <c r="R3002">
        <v>17.132000000000001</v>
      </c>
      <c r="S3002">
        <v>4703</v>
      </c>
      <c r="T3002">
        <v>1214</v>
      </c>
      <c r="U3002">
        <v>2706</v>
      </c>
      <c r="V3002">
        <v>6923</v>
      </c>
      <c r="W3002">
        <v>50</v>
      </c>
      <c r="X3002">
        <v>21</v>
      </c>
      <c r="Y3002">
        <v>0</v>
      </c>
      <c r="Z3002">
        <v>0</v>
      </c>
      <c r="AA3002">
        <v>0</v>
      </c>
      <c r="AB3002">
        <v>1</v>
      </c>
      <c r="AC3002" t="s">
        <v>201</v>
      </c>
      <c r="AD3002" t="s">
        <v>6656</v>
      </c>
      <c r="AE3002">
        <v>1.61</v>
      </c>
    </row>
    <row r="3003" spans="1:31">
      <c r="A3003" t="s">
        <v>6670</v>
      </c>
      <c r="B3003">
        <v>2012</v>
      </c>
      <c r="C3003" t="s">
        <v>6656</v>
      </c>
      <c r="D3003" t="s">
        <v>55</v>
      </c>
      <c r="E3003" t="s">
        <v>55</v>
      </c>
      <c r="F3003" t="s">
        <v>55</v>
      </c>
      <c r="G3003" t="s">
        <v>55</v>
      </c>
      <c r="H3003" t="s">
        <v>96</v>
      </c>
      <c r="I3003" t="s">
        <v>61</v>
      </c>
      <c r="J3003" t="s">
        <v>55</v>
      </c>
      <c r="K3003">
        <v>45.897148000000001</v>
      </c>
      <c r="L3003">
        <v>10.657382</v>
      </c>
      <c r="M3003">
        <v>25.027000000000001</v>
      </c>
      <c r="N3003">
        <v>67.88</v>
      </c>
      <c r="O3003" t="s">
        <v>57</v>
      </c>
      <c r="P3003" t="s">
        <v>6671</v>
      </c>
      <c r="Q3003">
        <v>21.983000000000001</v>
      </c>
      <c r="R3003">
        <v>20.87</v>
      </c>
      <c r="S3003">
        <v>2453</v>
      </c>
      <c r="T3003">
        <v>814</v>
      </c>
      <c r="U3003">
        <v>1338</v>
      </c>
      <c r="V3003">
        <v>3628</v>
      </c>
      <c r="W3003">
        <v>30</v>
      </c>
      <c r="X3003">
        <v>13</v>
      </c>
      <c r="Y3003">
        <v>0</v>
      </c>
      <c r="Z3003">
        <v>0</v>
      </c>
      <c r="AA3003">
        <v>0</v>
      </c>
      <c r="AB3003">
        <v>1</v>
      </c>
      <c r="AC3003" t="s">
        <v>456</v>
      </c>
      <c r="AD3003" t="s">
        <v>6656</v>
      </c>
      <c r="AE3003">
        <v>1.33</v>
      </c>
    </row>
    <row r="3004" spans="1:31">
      <c r="A3004" t="s">
        <v>6672</v>
      </c>
      <c r="B3004">
        <v>2012</v>
      </c>
      <c r="C3004" t="s">
        <v>6656</v>
      </c>
      <c r="D3004" t="s">
        <v>55</v>
      </c>
      <c r="E3004" t="s">
        <v>55</v>
      </c>
      <c r="F3004" t="s">
        <v>55</v>
      </c>
      <c r="G3004" t="s">
        <v>55</v>
      </c>
      <c r="H3004" t="s">
        <v>55</v>
      </c>
      <c r="I3004" t="s">
        <v>55</v>
      </c>
      <c r="J3004" t="s">
        <v>55</v>
      </c>
      <c r="K3004">
        <v>61.051160000000003</v>
      </c>
      <c r="L3004">
        <v>4.3353429999999999</v>
      </c>
      <c r="M3004">
        <v>51.999000000000002</v>
      </c>
      <c r="N3004">
        <v>69.575000000000003</v>
      </c>
      <c r="O3004" t="s">
        <v>57</v>
      </c>
      <c r="P3004" t="s">
        <v>6673</v>
      </c>
      <c r="Q3004">
        <v>8.5239999999999991</v>
      </c>
      <c r="R3004">
        <v>9.0519999999999996</v>
      </c>
      <c r="S3004">
        <v>35514</v>
      </c>
      <c r="T3004">
        <v>4353</v>
      </c>
      <c r="U3004">
        <v>30248</v>
      </c>
      <c r="V3004">
        <v>40472</v>
      </c>
      <c r="W3004">
        <v>266</v>
      </c>
      <c r="X3004">
        <v>161</v>
      </c>
      <c r="Y3004">
        <v>0</v>
      </c>
      <c r="Z3004">
        <v>0</v>
      </c>
      <c r="AA3004">
        <v>0</v>
      </c>
      <c r="AB3004">
        <v>1</v>
      </c>
      <c r="AC3004" t="s">
        <v>6674</v>
      </c>
      <c r="AD3004" t="s">
        <v>6656</v>
      </c>
      <c r="AE3004">
        <v>2.09</v>
      </c>
    </row>
    <row r="3005" spans="1:31">
      <c r="A3005" t="s">
        <v>6675</v>
      </c>
      <c r="B3005">
        <v>2012</v>
      </c>
      <c r="C3005" t="s">
        <v>6656</v>
      </c>
      <c r="D3005" t="s">
        <v>55</v>
      </c>
      <c r="E3005" t="s">
        <v>55</v>
      </c>
      <c r="F3005" t="s">
        <v>55</v>
      </c>
      <c r="G3005" t="s">
        <v>55</v>
      </c>
      <c r="H3005" t="s">
        <v>55</v>
      </c>
      <c r="I3005" t="s">
        <v>55</v>
      </c>
      <c r="J3005" t="s">
        <v>145</v>
      </c>
      <c r="K3005">
        <v>70.985538000000005</v>
      </c>
      <c r="L3005">
        <v>8.6058669999999999</v>
      </c>
      <c r="M3005">
        <v>51.118000000000002</v>
      </c>
      <c r="N3005">
        <v>86.307000000000002</v>
      </c>
      <c r="O3005" t="s">
        <v>57</v>
      </c>
      <c r="P3005" t="s">
        <v>6676</v>
      </c>
      <c r="Q3005">
        <v>15.321999999999999</v>
      </c>
      <c r="R3005">
        <v>19.867999999999999</v>
      </c>
      <c r="S3005">
        <v>7276</v>
      </c>
      <c r="T3005">
        <v>2286</v>
      </c>
      <c r="U3005">
        <v>5240</v>
      </c>
      <c r="V3005">
        <v>8847</v>
      </c>
      <c r="W3005">
        <v>35</v>
      </c>
      <c r="X3005">
        <v>22</v>
      </c>
      <c r="Y3005">
        <v>0</v>
      </c>
      <c r="Z3005">
        <v>0</v>
      </c>
      <c r="AA3005">
        <v>0</v>
      </c>
      <c r="AB3005">
        <v>1</v>
      </c>
      <c r="AC3005" t="s">
        <v>480</v>
      </c>
      <c r="AD3005" t="s">
        <v>6656</v>
      </c>
      <c r="AE3005">
        <v>1.22</v>
      </c>
    </row>
    <row r="3006" spans="1:31">
      <c r="A3006" t="s">
        <v>6677</v>
      </c>
      <c r="B3006">
        <v>2012</v>
      </c>
      <c r="C3006" t="s">
        <v>6656</v>
      </c>
      <c r="D3006" t="s">
        <v>55</v>
      </c>
      <c r="E3006" t="s">
        <v>55</v>
      </c>
      <c r="F3006" t="s">
        <v>55</v>
      </c>
      <c r="G3006" t="s">
        <v>55</v>
      </c>
      <c r="H3006" t="s">
        <v>55</v>
      </c>
      <c r="I3006" t="s">
        <v>55</v>
      </c>
      <c r="J3006" t="s">
        <v>149</v>
      </c>
      <c r="K3006">
        <v>64.996088</v>
      </c>
      <c r="L3006">
        <v>10.799600999999999</v>
      </c>
      <c r="M3006">
        <v>40.652000000000001</v>
      </c>
      <c r="N3006">
        <v>84.686999999999998</v>
      </c>
      <c r="O3006" t="s">
        <v>57</v>
      </c>
      <c r="P3006" t="s">
        <v>6678</v>
      </c>
      <c r="Q3006">
        <v>19.690999999999999</v>
      </c>
      <c r="R3006">
        <v>24.344000000000001</v>
      </c>
      <c r="S3006">
        <v>9013</v>
      </c>
      <c r="T3006">
        <v>2301</v>
      </c>
      <c r="U3006">
        <v>5637</v>
      </c>
      <c r="V3006">
        <v>11744</v>
      </c>
      <c r="W3006">
        <v>66</v>
      </c>
      <c r="X3006">
        <v>42</v>
      </c>
      <c r="Y3006">
        <v>0</v>
      </c>
      <c r="Z3006">
        <v>0</v>
      </c>
      <c r="AA3006">
        <v>0</v>
      </c>
      <c r="AB3006">
        <v>1</v>
      </c>
      <c r="AC3006" t="s">
        <v>663</v>
      </c>
      <c r="AD3006" t="s">
        <v>6656</v>
      </c>
      <c r="AE3006">
        <v>3.33</v>
      </c>
    </row>
    <row r="3007" spans="1:31">
      <c r="A3007" t="s">
        <v>6679</v>
      </c>
      <c r="B3007">
        <v>2012</v>
      </c>
      <c r="C3007" t="s">
        <v>6656</v>
      </c>
      <c r="D3007" t="s">
        <v>55</v>
      </c>
      <c r="E3007" t="s">
        <v>55</v>
      </c>
      <c r="F3007" t="s">
        <v>55</v>
      </c>
      <c r="G3007" t="s">
        <v>55</v>
      </c>
      <c r="H3007" t="s">
        <v>55</v>
      </c>
      <c r="I3007" t="s">
        <v>55</v>
      </c>
      <c r="J3007" t="s">
        <v>153</v>
      </c>
      <c r="K3007">
        <v>58.866675000000001</v>
      </c>
      <c r="L3007">
        <v>5.9039910000000004</v>
      </c>
      <c r="M3007">
        <v>46.462000000000003</v>
      </c>
      <c r="N3007">
        <v>70.497</v>
      </c>
      <c r="O3007" t="s">
        <v>57</v>
      </c>
      <c r="P3007" t="s">
        <v>6680</v>
      </c>
      <c r="Q3007">
        <v>11.63</v>
      </c>
      <c r="R3007">
        <v>12.404</v>
      </c>
      <c r="S3007">
        <v>12764</v>
      </c>
      <c r="T3007">
        <v>1706</v>
      </c>
      <c r="U3007">
        <v>10075</v>
      </c>
      <c r="V3007">
        <v>15286</v>
      </c>
      <c r="W3007">
        <v>126</v>
      </c>
      <c r="X3007">
        <v>75</v>
      </c>
      <c r="Y3007">
        <v>0</v>
      </c>
      <c r="Z3007">
        <v>0</v>
      </c>
      <c r="AA3007">
        <v>0</v>
      </c>
      <c r="AB3007">
        <v>1</v>
      </c>
      <c r="AC3007" t="s">
        <v>645</v>
      </c>
      <c r="AD3007" t="s">
        <v>6656</v>
      </c>
      <c r="AE3007">
        <v>1.8</v>
      </c>
    </row>
    <row r="3008" spans="1:31">
      <c r="A3008" t="s">
        <v>6681</v>
      </c>
      <c r="B3008">
        <v>2012</v>
      </c>
      <c r="C3008" t="s">
        <v>6656</v>
      </c>
      <c r="D3008" t="s">
        <v>55</v>
      </c>
      <c r="E3008" t="s">
        <v>55</v>
      </c>
      <c r="F3008" t="s">
        <v>55</v>
      </c>
      <c r="G3008" t="s">
        <v>55</v>
      </c>
      <c r="H3008" t="s">
        <v>55</v>
      </c>
      <c r="I3008" t="s">
        <v>61</v>
      </c>
      <c r="J3008" t="s">
        <v>55</v>
      </c>
      <c r="K3008">
        <v>64.595364000000004</v>
      </c>
      <c r="L3008">
        <v>5.1878039999999999</v>
      </c>
      <c r="M3008">
        <v>53.506</v>
      </c>
      <c r="N3008">
        <v>74.641000000000005</v>
      </c>
      <c r="O3008" t="s">
        <v>57</v>
      </c>
      <c r="P3008" t="s">
        <v>6682</v>
      </c>
      <c r="Q3008">
        <v>10.045999999999999</v>
      </c>
      <c r="R3008">
        <v>11.089</v>
      </c>
      <c r="S3008">
        <v>18712</v>
      </c>
      <c r="T3008">
        <v>3110</v>
      </c>
      <c r="U3008">
        <v>15500</v>
      </c>
      <c r="V3008">
        <v>21622</v>
      </c>
      <c r="W3008">
        <v>167</v>
      </c>
      <c r="X3008">
        <v>107</v>
      </c>
      <c r="Y3008">
        <v>0</v>
      </c>
      <c r="Z3008">
        <v>0</v>
      </c>
      <c r="AA3008">
        <v>0</v>
      </c>
      <c r="AB3008">
        <v>1</v>
      </c>
      <c r="AC3008" t="s">
        <v>931</v>
      </c>
      <c r="AD3008" t="s">
        <v>6656</v>
      </c>
      <c r="AE3008">
        <v>1.95</v>
      </c>
    </row>
    <row r="3009" spans="1:31">
      <c r="A3009" t="s">
        <v>6683</v>
      </c>
      <c r="B3009">
        <v>2012</v>
      </c>
      <c r="C3009" t="s">
        <v>6656</v>
      </c>
      <c r="D3009" t="s">
        <v>55</v>
      </c>
      <c r="E3009" t="s">
        <v>55</v>
      </c>
      <c r="F3009" t="s">
        <v>55</v>
      </c>
      <c r="G3009" t="s">
        <v>55</v>
      </c>
      <c r="H3009" t="s">
        <v>55</v>
      </c>
      <c r="I3009" t="s">
        <v>61</v>
      </c>
      <c r="J3009" t="s">
        <v>149</v>
      </c>
      <c r="K3009">
        <v>71.430319999999995</v>
      </c>
      <c r="L3009">
        <v>12.43242</v>
      </c>
      <c r="M3009">
        <v>41.302999999999997</v>
      </c>
      <c r="N3009">
        <v>91.876999999999995</v>
      </c>
      <c r="O3009" t="s">
        <v>57</v>
      </c>
      <c r="P3009" t="s">
        <v>6684</v>
      </c>
      <c r="Q3009">
        <v>20.446000000000002</v>
      </c>
      <c r="R3009">
        <v>30.126999999999999</v>
      </c>
      <c r="S3009">
        <v>6176</v>
      </c>
      <c r="T3009">
        <v>2090</v>
      </c>
      <c r="U3009">
        <v>3571</v>
      </c>
      <c r="V3009">
        <v>7944</v>
      </c>
      <c r="W3009">
        <v>46</v>
      </c>
      <c r="X3009">
        <v>31</v>
      </c>
      <c r="Y3009">
        <v>0</v>
      </c>
      <c r="Z3009">
        <v>0</v>
      </c>
      <c r="AA3009">
        <v>0</v>
      </c>
      <c r="AB3009">
        <v>1</v>
      </c>
      <c r="AC3009" t="s">
        <v>442</v>
      </c>
      <c r="AD3009" t="s">
        <v>6656</v>
      </c>
      <c r="AE3009">
        <v>3.41</v>
      </c>
    </row>
    <row r="3010" spans="1:31">
      <c r="A3010" t="s">
        <v>6685</v>
      </c>
      <c r="B3010">
        <v>2012</v>
      </c>
      <c r="C3010" t="s">
        <v>6656</v>
      </c>
      <c r="D3010" t="s">
        <v>55</v>
      </c>
      <c r="E3010" t="s">
        <v>55</v>
      </c>
      <c r="F3010" t="s">
        <v>55</v>
      </c>
      <c r="G3010" t="s">
        <v>55</v>
      </c>
      <c r="H3010" t="s">
        <v>55</v>
      </c>
      <c r="I3010" t="s">
        <v>61</v>
      </c>
      <c r="J3010" t="s">
        <v>153</v>
      </c>
      <c r="K3010">
        <v>62.236305999999999</v>
      </c>
      <c r="L3010">
        <v>6.7071149999999999</v>
      </c>
      <c r="M3010">
        <v>47.845999999999997</v>
      </c>
      <c r="N3010">
        <v>75.204999999999998</v>
      </c>
      <c r="O3010" t="s">
        <v>57</v>
      </c>
      <c r="P3010" t="s">
        <v>6686</v>
      </c>
      <c r="Q3010">
        <v>12.968999999999999</v>
      </c>
      <c r="R3010">
        <v>14.391</v>
      </c>
      <c r="S3010">
        <v>7662</v>
      </c>
      <c r="T3010">
        <v>1294</v>
      </c>
      <c r="U3010">
        <v>5890</v>
      </c>
      <c r="V3010">
        <v>9259</v>
      </c>
      <c r="W3010">
        <v>86</v>
      </c>
      <c r="X3010">
        <v>54</v>
      </c>
      <c r="Y3010">
        <v>0</v>
      </c>
      <c r="Z3010">
        <v>0</v>
      </c>
      <c r="AA3010">
        <v>0</v>
      </c>
      <c r="AB3010">
        <v>1</v>
      </c>
      <c r="AC3010" t="s">
        <v>653</v>
      </c>
      <c r="AD3010" t="s">
        <v>6656</v>
      </c>
      <c r="AE3010">
        <v>1.63</v>
      </c>
    </row>
    <row r="3011" spans="1:31">
      <c r="A3011" t="s">
        <v>6687</v>
      </c>
      <c r="B3011">
        <v>2012</v>
      </c>
      <c r="C3011" t="s">
        <v>6656</v>
      </c>
      <c r="D3011" t="s">
        <v>55</v>
      </c>
      <c r="E3011" t="s">
        <v>55</v>
      </c>
      <c r="F3011" t="s">
        <v>55</v>
      </c>
      <c r="G3011" t="s">
        <v>55</v>
      </c>
      <c r="H3011" t="s">
        <v>55</v>
      </c>
      <c r="I3011" t="s">
        <v>72</v>
      </c>
      <c r="J3011" t="s">
        <v>55</v>
      </c>
      <c r="K3011">
        <v>57.535310000000003</v>
      </c>
      <c r="L3011">
        <v>6.9851479999999997</v>
      </c>
      <c r="M3011">
        <v>42.84</v>
      </c>
      <c r="N3011">
        <v>71.316000000000003</v>
      </c>
      <c r="O3011" t="s">
        <v>57</v>
      </c>
      <c r="P3011" t="s">
        <v>6688</v>
      </c>
      <c r="Q3011">
        <v>13.781000000000001</v>
      </c>
      <c r="R3011">
        <v>14.695</v>
      </c>
      <c r="S3011">
        <v>16802</v>
      </c>
      <c r="T3011">
        <v>3066</v>
      </c>
      <c r="U3011">
        <v>12510</v>
      </c>
      <c r="V3011">
        <v>20826</v>
      </c>
      <c r="W3011">
        <v>99</v>
      </c>
      <c r="X3011">
        <v>54</v>
      </c>
      <c r="Y3011">
        <v>0</v>
      </c>
      <c r="Z3011">
        <v>0</v>
      </c>
      <c r="AA3011">
        <v>0</v>
      </c>
      <c r="AB3011">
        <v>1</v>
      </c>
      <c r="AC3011" t="s">
        <v>387</v>
      </c>
      <c r="AD3011" t="s">
        <v>6656</v>
      </c>
      <c r="AE3011">
        <v>1.96</v>
      </c>
    </row>
    <row r="3012" spans="1:31">
      <c r="A3012" t="s">
        <v>6689</v>
      </c>
      <c r="B3012">
        <v>2012</v>
      </c>
      <c r="C3012" t="s">
        <v>6656</v>
      </c>
      <c r="D3012" t="s">
        <v>55</v>
      </c>
      <c r="E3012" t="s">
        <v>55</v>
      </c>
      <c r="F3012" t="s">
        <v>55</v>
      </c>
      <c r="G3012" t="s">
        <v>55</v>
      </c>
      <c r="H3012" t="s">
        <v>55</v>
      </c>
      <c r="I3012" t="s">
        <v>72</v>
      </c>
      <c r="J3012" t="s">
        <v>153</v>
      </c>
      <c r="K3012">
        <v>54.440612999999999</v>
      </c>
      <c r="L3012">
        <v>9.1384019999999992</v>
      </c>
      <c r="M3012">
        <v>35.494999999999997</v>
      </c>
      <c r="N3012">
        <v>72.489999999999995</v>
      </c>
      <c r="O3012" t="s">
        <v>57</v>
      </c>
      <c r="P3012" t="s">
        <v>6690</v>
      </c>
      <c r="Q3012">
        <v>18.048999999999999</v>
      </c>
      <c r="R3012">
        <v>18.945</v>
      </c>
      <c r="S3012">
        <v>5103</v>
      </c>
      <c r="T3012">
        <v>1228</v>
      </c>
      <c r="U3012">
        <v>3327</v>
      </c>
      <c r="V3012">
        <v>6794</v>
      </c>
      <c r="W3012">
        <v>40</v>
      </c>
      <c r="X3012">
        <v>21</v>
      </c>
      <c r="Y3012">
        <v>0</v>
      </c>
      <c r="Z3012">
        <v>0</v>
      </c>
      <c r="AA3012">
        <v>0</v>
      </c>
      <c r="AB3012">
        <v>1</v>
      </c>
      <c r="AC3012" t="s">
        <v>201</v>
      </c>
      <c r="AD3012" t="s">
        <v>6656</v>
      </c>
      <c r="AE3012">
        <v>1.31</v>
      </c>
    </row>
    <row r="3013" spans="1:31">
      <c r="A3013" t="s">
        <v>6691</v>
      </c>
      <c r="B3013">
        <v>2012</v>
      </c>
      <c r="C3013" t="s">
        <v>6656</v>
      </c>
      <c r="D3013" t="s">
        <v>55</v>
      </c>
      <c r="E3013" t="s">
        <v>55</v>
      </c>
      <c r="F3013" t="s">
        <v>55</v>
      </c>
      <c r="G3013" t="s">
        <v>193</v>
      </c>
      <c r="H3013" t="s">
        <v>76</v>
      </c>
      <c r="I3013" t="s">
        <v>55</v>
      </c>
      <c r="J3013" t="s">
        <v>55</v>
      </c>
      <c r="K3013">
        <v>68.291718000000003</v>
      </c>
      <c r="L3013">
        <v>12.783652999999999</v>
      </c>
      <c r="M3013">
        <v>38.533999999999999</v>
      </c>
      <c r="N3013">
        <v>89.933000000000007</v>
      </c>
      <c r="O3013" t="s">
        <v>57</v>
      </c>
      <c r="P3013" t="s">
        <v>6692</v>
      </c>
      <c r="Q3013">
        <v>21.640999999999998</v>
      </c>
      <c r="R3013">
        <v>29.757999999999999</v>
      </c>
      <c r="S3013">
        <v>3598</v>
      </c>
      <c r="T3013">
        <v>984</v>
      </c>
      <c r="U3013">
        <v>2030</v>
      </c>
      <c r="V3013">
        <v>4738</v>
      </c>
      <c r="W3013">
        <v>30</v>
      </c>
      <c r="X3013">
        <v>22</v>
      </c>
      <c r="Y3013">
        <v>0</v>
      </c>
      <c r="Z3013">
        <v>0</v>
      </c>
      <c r="AA3013">
        <v>0</v>
      </c>
      <c r="AB3013">
        <v>1</v>
      </c>
      <c r="AC3013" t="s">
        <v>233</v>
      </c>
      <c r="AD3013" t="s">
        <v>6656</v>
      </c>
      <c r="AE3013">
        <v>2.19</v>
      </c>
    </row>
    <row r="3014" spans="1:31">
      <c r="A3014" t="s">
        <v>6693</v>
      </c>
      <c r="B3014">
        <v>2012</v>
      </c>
      <c r="C3014" t="s">
        <v>6656</v>
      </c>
      <c r="D3014" t="s">
        <v>55</v>
      </c>
      <c r="E3014" t="s">
        <v>55</v>
      </c>
      <c r="F3014" t="s">
        <v>55</v>
      </c>
      <c r="G3014" t="s">
        <v>193</v>
      </c>
      <c r="H3014" t="s">
        <v>55</v>
      </c>
      <c r="I3014" t="s">
        <v>55</v>
      </c>
      <c r="J3014" t="s">
        <v>55</v>
      </c>
      <c r="K3014">
        <v>53.152223999999997</v>
      </c>
      <c r="L3014">
        <v>7.7108939999999997</v>
      </c>
      <c r="M3014">
        <v>37.203000000000003</v>
      </c>
      <c r="N3014">
        <v>68.643000000000001</v>
      </c>
      <c r="O3014" t="s">
        <v>57</v>
      </c>
      <c r="P3014" t="s">
        <v>6694</v>
      </c>
      <c r="Q3014">
        <v>15.491</v>
      </c>
      <c r="R3014">
        <v>15.949</v>
      </c>
      <c r="S3014">
        <v>9714</v>
      </c>
      <c r="T3014">
        <v>1726</v>
      </c>
      <c r="U3014">
        <v>6799</v>
      </c>
      <c r="V3014">
        <v>12545</v>
      </c>
      <c r="W3014">
        <v>100</v>
      </c>
      <c r="X3014">
        <v>62</v>
      </c>
      <c r="Y3014">
        <v>0</v>
      </c>
      <c r="Z3014">
        <v>0</v>
      </c>
      <c r="AA3014">
        <v>0</v>
      </c>
      <c r="AB3014">
        <v>1</v>
      </c>
      <c r="AC3014" t="s">
        <v>1273</v>
      </c>
      <c r="AD3014" t="s">
        <v>6656</v>
      </c>
      <c r="AE3014">
        <v>2.36</v>
      </c>
    </row>
    <row r="3015" spans="1:31">
      <c r="A3015" t="s">
        <v>6695</v>
      </c>
      <c r="B3015">
        <v>2012</v>
      </c>
      <c r="C3015" t="s">
        <v>6656</v>
      </c>
      <c r="D3015" t="s">
        <v>55</v>
      </c>
      <c r="E3015" t="s">
        <v>55</v>
      </c>
      <c r="F3015" t="s">
        <v>55</v>
      </c>
      <c r="G3015" t="s">
        <v>193</v>
      </c>
      <c r="H3015" t="s">
        <v>55</v>
      </c>
      <c r="I3015" t="s">
        <v>61</v>
      </c>
      <c r="J3015" t="s">
        <v>55</v>
      </c>
      <c r="K3015">
        <v>64.433025999999998</v>
      </c>
      <c r="L3015">
        <v>8.6298879999999993</v>
      </c>
      <c r="M3015">
        <v>45.353999999999999</v>
      </c>
      <c r="N3015">
        <v>80.658000000000001</v>
      </c>
      <c r="O3015" t="s">
        <v>57</v>
      </c>
      <c r="P3015" t="s">
        <v>6696</v>
      </c>
      <c r="Q3015">
        <v>16.225000000000001</v>
      </c>
      <c r="R3015">
        <v>19.079000000000001</v>
      </c>
      <c r="S3015">
        <v>7102</v>
      </c>
      <c r="T3015">
        <v>1494</v>
      </c>
      <c r="U3015">
        <v>4999</v>
      </c>
      <c r="V3015">
        <v>8890</v>
      </c>
      <c r="W3015">
        <v>72</v>
      </c>
      <c r="X3015">
        <v>49</v>
      </c>
      <c r="Y3015">
        <v>0</v>
      </c>
      <c r="Z3015">
        <v>0</v>
      </c>
      <c r="AA3015">
        <v>0</v>
      </c>
      <c r="AB3015">
        <v>1</v>
      </c>
      <c r="AC3015" t="s">
        <v>480</v>
      </c>
      <c r="AD3015" t="s">
        <v>6656</v>
      </c>
      <c r="AE3015">
        <v>2.31</v>
      </c>
    </row>
    <row r="3016" spans="1:31">
      <c r="A3016" t="s">
        <v>6697</v>
      </c>
      <c r="B3016">
        <v>2012</v>
      </c>
      <c r="C3016" t="s">
        <v>6656</v>
      </c>
      <c r="D3016" t="s">
        <v>55</v>
      </c>
      <c r="E3016" t="s">
        <v>55</v>
      </c>
      <c r="F3016" t="s">
        <v>55</v>
      </c>
      <c r="G3016" t="s">
        <v>247</v>
      </c>
      <c r="H3016" t="s">
        <v>76</v>
      </c>
      <c r="I3016" t="s">
        <v>55</v>
      </c>
      <c r="J3016" t="s">
        <v>55</v>
      </c>
      <c r="K3016">
        <v>61.533636999999999</v>
      </c>
      <c r="L3016">
        <v>11.365964</v>
      </c>
      <c r="M3016">
        <v>36.692999999999998</v>
      </c>
      <c r="N3016">
        <v>82.614999999999995</v>
      </c>
      <c r="O3016" t="s">
        <v>57</v>
      </c>
      <c r="P3016" t="s">
        <v>6698</v>
      </c>
      <c r="Q3016">
        <v>21.081</v>
      </c>
      <c r="R3016">
        <v>24.84</v>
      </c>
      <c r="S3016">
        <v>5903</v>
      </c>
      <c r="T3016">
        <v>1914</v>
      </c>
      <c r="U3016">
        <v>3520</v>
      </c>
      <c r="V3016">
        <v>7925</v>
      </c>
      <c r="W3016">
        <v>40</v>
      </c>
      <c r="X3016">
        <v>23</v>
      </c>
      <c r="Y3016">
        <v>0</v>
      </c>
      <c r="Z3016">
        <v>0</v>
      </c>
      <c r="AA3016">
        <v>0</v>
      </c>
      <c r="AB3016">
        <v>1</v>
      </c>
      <c r="AC3016" t="s">
        <v>442</v>
      </c>
      <c r="AD3016" t="s">
        <v>6656</v>
      </c>
      <c r="AE3016">
        <v>2.13</v>
      </c>
    </row>
    <row r="3017" spans="1:31">
      <c r="A3017" t="s">
        <v>6699</v>
      </c>
      <c r="B3017">
        <v>2012</v>
      </c>
      <c r="C3017" t="s">
        <v>6656</v>
      </c>
      <c r="D3017" t="s">
        <v>55</v>
      </c>
      <c r="E3017" t="s">
        <v>55</v>
      </c>
      <c r="F3017" t="s">
        <v>55</v>
      </c>
      <c r="G3017" t="s">
        <v>247</v>
      </c>
      <c r="H3017" t="s">
        <v>96</v>
      </c>
      <c r="I3017" t="s">
        <v>55</v>
      </c>
      <c r="J3017" t="s">
        <v>55</v>
      </c>
      <c r="K3017">
        <v>44.910038999999998</v>
      </c>
      <c r="L3017">
        <v>10.492663</v>
      </c>
      <c r="M3017">
        <v>24.434999999999999</v>
      </c>
      <c r="N3017">
        <v>66.733999999999995</v>
      </c>
      <c r="O3017" t="s">
        <v>57</v>
      </c>
      <c r="P3017" t="s">
        <v>6700</v>
      </c>
      <c r="Q3017">
        <v>21.824000000000002</v>
      </c>
      <c r="R3017">
        <v>20.475000000000001</v>
      </c>
      <c r="S3017">
        <v>3904</v>
      </c>
      <c r="T3017">
        <v>1125</v>
      </c>
      <c r="U3017">
        <v>2124</v>
      </c>
      <c r="V3017">
        <v>5802</v>
      </c>
      <c r="W3017">
        <v>34</v>
      </c>
      <c r="X3017">
        <v>16</v>
      </c>
      <c r="Y3017">
        <v>0</v>
      </c>
      <c r="Z3017">
        <v>0</v>
      </c>
      <c r="AA3017">
        <v>0</v>
      </c>
      <c r="AB3017">
        <v>1</v>
      </c>
      <c r="AC3017" t="s">
        <v>249</v>
      </c>
      <c r="AD3017" t="s">
        <v>6656</v>
      </c>
      <c r="AE3017">
        <v>1.47</v>
      </c>
    </row>
    <row r="3018" spans="1:31">
      <c r="A3018" t="s">
        <v>6701</v>
      </c>
      <c r="B3018">
        <v>2012</v>
      </c>
      <c r="C3018" t="s">
        <v>6656</v>
      </c>
      <c r="D3018" t="s">
        <v>55</v>
      </c>
      <c r="E3018" t="s">
        <v>55</v>
      </c>
      <c r="F3018" t="s">
        <v>55</v>
      </c>
      <c r="G3018" t="s">
        <v>247</v>
      </c>
      <c r="H3018" t="s">
        <v>55</v>
      </c>
      <c r="I3018" t="s">
        <v>55</v>
      </c>
      <c r="J3018" t="s">
        <v>55</v>
      </c>
      <c r="K3018">
        <v>64.669606999999999</v>
      </c>
      <c r="L3018">
        <v>5.0071870000000001</v>
      </c>
      <c r="M3018">
        <v>53.99</v>
      </c>
      <c r="N3018">
        <v>74.372</v>
      </c>
      <c r="O3018" t="s">
        <v>57</v>
      </c>
      <c r="P3018" t="s">
        <v>6702</v>
      </c>
      <c r="Q3018">
        <v>9.7029999999999994</v>
      </c>
      <c r="R3018">
        <v>10.679</v>
      </c>
      <c r="S3018">
        <v>25800</v>
      </c>
      <c r="T3018">
        <v>3863</v>
      </c>
      <c r="U3018">
        <v>21539</v>
      </c>
      <c r="V3018">
        <v>29671</v>
      </c>
      <c r="W3018">
        <v>166</v>
      </c>
      <c r="X3018">
        <v>99</v>
      </c>
      <c r="Y3018">
        <v>0</v>
      </c>
      <c r="Z3018">
        <v>0</v>
      </c>
      <c r="AA3018">
        <v>0</v>
      </c>
      <c r="AB3018">
        <v>1</v>
      </c>
      <c r="AC3018" t="s">
        <v>517</v>
      </c>
      <c r="AD3018" t="s">
        <v>6656</v>
      </c>
      <c r="AE3018">
        <v>1.81</v>
      </c>
    </row>
    <row r="3019" spans="1:31">
      <c r="A3019" t="s">
        <v>6703</v>
      </c>
      <c r="B3019">
        <v>2012</v>
      </c>
      <c r="C3019" t="s">
        <v>6656</v>
      </c>
      <c r="D3019" t="s">
        <v>55</v>
      </c>
      <c r="E3019" t="s">
        <v>55</v>
      </c>
      <c r="F3019" t="s">
        <v>55</v>
      </c>
      <c r="G3019" t="s">
        <v>247</v>
      </c>
      <c r="H3019" t="s">
        <v>55</v>
      </c>
      <c r="I3019" t="s">
        <v>61</v>
      </c>
      <c r="J3019" t="s">
        <v>55</v>
      </c>
      <c r="K3019">
        <v>64.695071999999996</v>
      </c>
      <c r="L3019">
        <v>5.9955309999999997</v>
      </c>
      <c r="M3019">
        <v>51.767000000000003</v>
      </c>
      <c r="N3019">
        <v>76.22</v>
      </c>
      <c r="O3019" t="s">
        <v>57</v>
      </c>
      <c r="P3019" t="s">
        <v>6704</v>
      </c>
      <c r="Q3019">
        <v>11.525</v>
      </c>
      <c r="R3019">
        <v>12.929</v>
      </c>
      <c r="S3019">
        <v>11610</v>
      </c>
      <c r="T3019">
        <v>2595</v>
      </c>
      <c r="U3019">
        <v>9290</v>
      </c>
      <c r="V3019">
        <v>13678</v>
      </c>
      <c r="W3019">
        <v>95</v>
      </c>
      <c r="X3019">
        <v>58</v>
      </c>
      <c r="Y3019">
        <v>0</v>
      </c>
      <c r="Z3019">
        <v>0</v>
      </c>
      <c r="AA3019">
        <v>0</v>
      </c>
      <c r="AB3019">
        <v>1</v>
      </c>
      <c r="AC3019" t="s">
        <v>195</v>
      </c>
      <c r="AD3019" t="s">
        <v>6656</v>
      </c>
      <c r="AE3019">
        <v>1.48</v>
      </c>
    </row>
    <row r="3020" spans="1:31">
      <c r="A3020" t="s">
        <v>6705</v>
      </c>
      <c r="B3020">
        <v>2012</v>
      </c>
      <c r="C3020" t="s">
        <v>6656</v>
      </c>
      <c r="D3020" t="s">
        <v>55</v>
      </c>
      <c r="E3020" t="s">
        <v>55</v>
      </c>
      <c r="F3020" t="s">
        <v>55</v>
      </c>
      <c r="G3020" t="s">
        <v>247</v>
      </c>
      <c r="H3020" t="s">
        <v>55</v>
      </c>
      <c r="I3020" t="s">
        <v>72</v>
      </c>
      <c r="J3020" t="s">
        <v>55</v>
      </c>
      <c r="K3020">
        <v>64.648786999999999</v>
      </c>
      <c r="L3020">
        <v>8.2806049999999995</v>
      </c>
      <c r="M3020">
        <v>46.375</v>
      </c>
      <c r="N3020">
        <v>80.248999999999995</v>
      </c>
      <c r="O3020" t="s">
        <v>57</v>
      </c>
      <c r="P3020" t="s">
        <v>6706</v>
      </c>
      <c r="Q3020">
        <v>15.6</v>
      </c>
      <c r="R3020">
        <v>18.274000000000001</v>
      </c>
      <c r="S3020">
        <v>14190</v>
      </c>
      <c r="T3020">
        <v>2957</v>
      </c>
      <c r="U3020">
        <v>10179</v>
      </c>
      <c r="V3020">
        <v>17614</v>
      </c>
      <c r="W3020">
        <v>71</v>
      </c>
      <c r="X3020">
        <v>41</v>
      </c>
      <c r="Y3020">
        <v>0</v>
      </c>
      <c r="Z3020">
        <v>0</v>
      </c>
      <c r="AA3020">
        <v>0</v>
      </c>
      <c r="AB3020">
        <v>1</v>
      </c>
      <c r="AC3020" t="s">
        <v>267</v>
      </c>
      <c r="AD3020" t="s">
        <v>6656</v>
      </c>
      <c r="AE3020">
        <v>2.1</v>
      </c>
    </row>
    <row r="3021" spans="1:31">
      <c r="A3021" t="s">
        <v>6707</v>
      </c>
      <c r="B3021">
        <v>2012</v>
      </c>
      <c r="C3021" t="s">
        <v>6656</v>
      </c>
      <c r="D3021" t="s">
        <v>55</v>
      </c>
      <c r="E3021" t="s">
        <v>55</v>
      </c>
      <c r="F3021" t="s">
        <v>316</v>
      </c>
      <c r="G3021" t="s">
        <v>55</v>
      </c>
      <c r="H3021" t="s">
        <v>65</v>
      </c>
      <c r="I3021" t="s">
        <v>55</v>
      </c>
      <c r="J3021" t="s">
        <v>55</v>
      </c>
      <c r="K3021">
        <v>72.415228999999997</v>
      </c>
      <c r="L3021">
        <v>9.5173699999999997</v>
      </c>
      <c r="M3021">
        <v>49.816000000000003</v>
      </c>
      <c r="N3021">
        <v>88.873000000000005</v>
      </c>
      <c r="O3021" t="s">
        <v>57</v>
      </c>
      <c r="P3021" t="s">
        <v>6708</v>
      </c>
      <c r="Q3021">
        <v>16.457999999999998</v>
      </c>
      <c r="R3021">
        <v>22.599</v>
      </c>
      <c r="S3021">
        <v>7688</v>
      </c>
      <c r="T3021">
        <v>2325</v>
      </c>
      <c r="U3021">
        <v>5289</v>
      </c>
      <c r="V3021">
        <v>9435</v>
      </c>
      <c r="W3021">
        <v>39</v>
      </c>
      <c r="X3021">
        <v>24</v>
      </c>
      <c r="Y3021">
        <v>0</v>
      </c>
      <c r="Z3021">
        <v>0</v>
      </c>
      <c r="AA3021">
        <v>0</v>
      </c>
      <c r="AB3021">
        <v>1</v>
      </c>
      <c r="AC3021" t="s">
        <v>480</v>
      </c>
      <c r="AD3021" t="s">
        <v>6656</v>
      </c>
      <c r="AE3021">
        <v>1.72</v>
      </c>
    </row>
    <row r="3022" spans="1:31">
      <c r="A3022" t="s">
        <v>6709</v>
      </c>
      <c r="B3022">
        <v>2012</v>
      </c>
      <c r="C3022" t="s">
        <v>6656</v>
      </c>
      <c r="D3022" t="s">
        <v>55</v>
      </c>
      <c r="E3022" t="s">
        <v>55</v>
      </c>
      <c r="F3022" t="s">
        <v>316</v>
      </c>
      <c r="G3022" t="s">
        <v>55</v>
      </c>
      <c r="H3022" t="s">
        <v>76</v>
      </c>
      <c r="I3022" t="s">
        <v>55</v>
      </c>
      <c r="J3022" t="s">
        <v>55</v>
      </c>
      <c r="K3022">
        <v>65.925646</v>
      </c>
      <c r="L3022">
        <v>8.1617909999999991</v>
      </c>
      <c r="M3022">
        <v>47.781999999999996</v>
      </c>
      <c r="N3022">
        <v>81.194999999999993</v>
      </c>
      <c r="O3022" t="s">
        <v>57</v>
      </c>
      <c r="P3022" t="s">
        <v>6710</v>
      </c>
      <c r="Q3022">
        <v>15.27</v>
      </c>
      <c r="R3022">
        <v>18.143999999999998</v>
      </c>
      <c r="S3022">
        <v>9500</v>
      </c>
      <c r="T3022">
        <v>2308</v>
      </c>
      <c r="U3022">
        <v>6886</v>
      </c>
      <c r="V3022">
        <v>11701</v>
      </c>
      <c r="W3022">
        <v>69</v>
      </c>
      <c r="X3022">
        <v>45</v>
      </c>
      <c r="Y3022">
        <v>0</v>
      </c>
      <c r="Z3022">
        <v>0</v>
      </c>
      <c r="AA3022">
        <v>0</v>
      </c>
      <c r="AB3022">
        <v>1</v>
      </c>
      <c r="AC3022" t="s">
        <v>452</v>
      </c>
      <c r="AD3022" t="s">
        <v>6656</v>
      </c>
      <c r="AE3022">
        <v>2.02</v>
      </c>
    </row>
    <row r="3023" spans="1:31">
      <c r="A3023" t="s">
        <v>6711</v>
      </c>
      <c r="B3023">
        <v>2012</v>
      </c>
      <c r="C3023" t="s">
        <v>6656</v>
      </c>
      <c r="D3023" t="s">
        <v>55</v>
      </c>
      <c r="E3023" t="s">
        <v>55</v>
      </c>
      <c r="F3023" t="s">
        <v>316</v>
      </c>
      <c r="G3023" t="s">
        <v>55</v>
      </c>
      <c r="H3023" t="s">
        <v>76</v>
      </c>
      <c r="I3023" t="s">
        <v>61</v>
      </c>
      <c r="J3023" t="s">
        <v>55</v>
      </c>
      <c r="K3023">
        <v>73.687742999999998</v>
      </c>
      <c r="L3023">
        <v>11.874415000000001</v>
      </c>
      <c r="M3023">
        <v>44.234999999999999</v>
      </c>
      <c r="N3023">
        <v>92.831000000000003</v>
      </c>
      <c r="O3023" t="s">
        <v>57</v>
      </c>
      <c r="P3023" t="s">
        <v>6712</v>
      </c>
      <c r="Q3023">
        <v>19.143000000000001</v>
      </c>
      <c r="R3023">
        <v>29.452999999999999</v>
      </c>
      <c r="S3023">
        <v>5423</v>
      </c>
      <c r="T3023">
        <v>1980</v>
      </c>
      <c r="U3023">
        <v>3255</v>
      </c>
      <c r="V3023">
        <v>6832</v>
      </c>
      <c r="W3023">
        <v>43</v>
      </c>
      <c r="X3023">
        <v>31</v>
      </c>
      <c r="Y3023">
        <v>0</v>
      </c>
      <c r="Z3023">
        <v>0</v>
      </c>
      <c r="AA3023">
        <v>0</v>
      </c>
      <c r="AB3023">
        <v>1</v>
      </c>
      <c r="AC3023" t="s">
        <v>201</v>
      </c>
      <c r="AD3023" t="s">
        <v>6656</v>
      </c>
      <c r="AE3023">
        <v>3.05</v>
      </c>
    </row>
    <row r="3024" spans="1:31">
      <c r="A3024" t="s">
        <v>6713</v>
      </c>
      <c r="B3024">
        <v>2012</v>
      </c>
      <c r="C3024" t="s">
        <v>6656</v>
      </c>
      <c r="D3024" t="s">
        <v>55</v>
      </c>
      <c r="E3024" t="s">
        <v>55</v>
      </c>
      <c r="F3024" t="s">
        <v>316</v>
      </c>
      <c r="G3024" t="s">
        <v>55</v>
      </c>
      <c r="H3024" t="s">
        <v>86</v>
      </c>
      <c r="I3024" t="s">
        <v>55</v>
      </c>
      <c r="J3024" t="s">
        <v>55</v>
      </c>
      <c r="K3024">
        <v>65.865772000000007</v>
      </c>
      <c r="L3024">
        <v>12.658467</v>
      </c>
      <c r="M3024">
        <v>36.979999999999997</v>
      </c>
      <c r="N3024">
        <v>88.031999999999996</v>
      </c>
      <c r="O3024" t="s">
        <v>57</v>
      </c>
      <c r="P3024" t="s">
        <v>6714</v>
      </c>
      <c r="Q3024">
        <v>22.166</v>
      </c>
      <c r="R3024">
        <v>28.885000000000002</v>
      </c>
      <c r="S3024">
        <v>5848</v>
      </c>
      <c r="T3024">
        <v>1510</v>
      </c>
      <c r="U3024">
        <v>3283</v>
      </c>
      <c r="V3024">
        <v>7816</v>
      </c>
      <c r="W3024">
        <v>43</v>
      </c>
      <c r="X3024">
        <v>31</v>
      </c>
      <c r="Y3024">
        <v>0</v>
      </c>
      <c r="Z3024">
        <v>0</v>
      </c>
      <c r="AA3024">
        <v>0</v>
      </c>
      <c r="AB3024">
        <v>1</v>
      </c>
      <c r="AC3024" t="s">
        <v>567</v>
      </c>
      <c r="AD3024" t="s">
        <v>6656</v>
      </c>
      <c r="AE3024">
        <v>2.99</v>
      </c>
    </row>
    <row r="3025" spans="1:31">
      <c r="A3025" t="s">
        <v>6715</v>
      </c>
      <c r="B3025">
        <v>2012</v>
      </c>
      <c r="C3025" t="s">
        <v>6656</v>
      </c>
      <c r="D3025" t="s">
        <v>55</v>
      </c>
      <c r="E3025" t="s">
        <v>55</v>
      </c>
      <c r="F3025" t="s">
        <v>316</v>
      </c>
      <c r="G3025" t="s">
        <v>55</v>
      </c>
      <c r="H3025" t="s">
        <v>86</v>
      </c>
      <c r="I3025" t="s">
        <v>61</v>
      </c>
      <c r="J3025" t="s">
        <v>55</v>
      </c>
      <c r="K3025">
        <v>72.290172999999996</v>
      </c>
      <c r="L3025">
        <v>11.995547999999999</v>
      </c>
      <c r="M3025">
        <v>43.203000000000003</v>
      </c>
      <c r="N3025">
        <v>91.900999999999996</v>
      </c>
      <c r="O3025" t="s">
        <v>57</v>
      </c>
      <c r="P3025" t="s">
        <v>6716</v>
      </c>
      <c r="Q3025">
        <v>19.611000000000001</v>
      </c>
      <c r="R3025">
        <v>29.088000000000001</v>
      </c>
      <c r="S3025">
        <v>3618</v>
      </c>
      <c r="T3025">
        <v>998</v>
      </c>
      <c r="U3025">
        <v>2162</v>
      </c>
      <c r="V3025">
        <v>4599</v>
      </c>
      <c r="W3025">
        <v>30</v>
      </c>
      <c r="X3025">
        <v>23</v>
      </c>
      <c r="Y3025">
        <v>0</v>
      </c>
      <c r="Z3025">
        <v>0</v>
      </c>
      <c r="AA3025">
        <v>0</v>
      </c>
      <c r="AB3025">
        <v>1</v>
      </c>
      <c r="AC3025" t="s">
        <v>233</v>
      </c>
      <c r="AD3025" t="s">
        <v>6656</v>
      </c>
      <c r="AE3025">
        <v>2.08</v>
      </c>
    </row>
    <row r="3026" spans="1:31">
      <c r="A3026" t="s">
        <v>6717</v>
      </c>
      <c r="B3026">
        <v>2012</v>
      </c>
      <c r="C3026" t="s">
        <v>6656</v>
      </c>
      <c r="D3026" t="s">
        <v>55</v>
      </c>
      <c r="E3026" t="s">
        <v>55</v>
      </c>
      <c r="F3026" t="s">
        <v>316</v>
      </c>
      <c r="G3026" t="s">
        <v>55</v>
      </c>
      <c r="H3026" t="s">
        <v>96</v>
      </c>
      <c r="I3026" t="s">
        <v>55</v>
      </c>
      <c r="J3026" t="s">
        <v>55</v>
      </c>
      <c r="K3026">
        <v>40.163424999999997</v>
      </c>
      <c r="L3026">
        <v>9.1885010000000005</v>
      </c>
      <c r="M3026">
        <v>22.533999999999999</v>
      </c>
      <c r="N3026">
        <v>59.875999999999998</v>
      </c>
      <c r="O3026" t="s">
        <v>57</v>
      </c>
      <c r="P3026" t="s">
        <v>6718</v>
      </c>
      <c r="Q3026">
        <v>19.713000000000001</v>
      </c>
      <c r="R3026">
        <v>17.63</v>
      </c>
      <c r="S3026">
        <v>4509</v>
      </c>
      <c r="T3026">
        <v>1213</v>
      </c>
      <c r="U3026">
        <v>2530</v>
      </c>
      <c r="V3026">
        <v>6722</v>
      </c>
      <c r="W3026">
        <v>48</v>
      </c>
      <c r="X3026">
        <v>20</v>
      </c>
      <c r="Y3026">
        <v>0</v>
      </c>
      <c r="Z3026">
        <v>0</v>
      </c>
      <c r="AA3026">
        <v>0</v>
      </c>
      <c r="AB3026">
        <v>1</v>
      </c>
      <c r="AC3026" t="s">
        <v>201</v>
      </c>
      <c r="AD3026" t="s">
        <v>6656</v>
      </c>
      <c r="AE3026">
        <v>1.65</v>
      </c>
    </row>
    <row r="3027" spans="1:31">
      <c r="A3027" t="s">
        <v>6719</v>
      </c>
      <c r="B3027">
        <v>2012</v>
      </c>
      <c r="C3027" t="s">
        <v>6656</v>
      </c>
      <c r="D3027" t="s">
        <v>55</v>
      </c>
      <c r="E3027" t="s">
        <v>55</v>
      </c>
      <c r="F3027" t="s">
        <v>316</v>
      </c>
      <c r="G3027" t="s">
        <v>55</v>
      </c>
      <c r="H3027" t="s">
        <v>55</v>
      </c>
      <c r="I3027" t="s">
        <v>55</v>
      </c>
      <c r="J3027" t="s">
        <v>55</v>
      </c>
      <c r="K3027">
        <v>62.979084</v>
      </c>
      <c r="L3027">
        <v>4.6444479999999997</v>
      </c>
      <c r="M3027">
        <v>53.177999999999997</v>
      </c>
      <c r="N3027">
        <v>72.052000000000007</v>
      </c>
      <c r="O3027" t="s">
        <v>57</v>
      </c>
      <c r="P3027" t="s">
        <v>6720</v>
      </c>
      <c r="Q3027">
        <v>9.0730000000000004</v>
      </c>
      <c r="R3027">
        <v>9.8010000000000002</v>
      </c>
      <c r="S3027">
        <v>35083</v>
      </c>
      <c r="T3027">
        <v>4348</v>
      </c>
      <c r="U3027">
        <v>29623</v>
      </c>
      <c r="V3027">
        <v>40137</v>
      </c>
      <c r="W3027">
        <v>258</v>
      </c>
      <c r="X3027">
        <v>159</v>
      </c>
      <c r="Y3027">
        <v>0</v>
      </c>
      <c r="Z3027">
        <v>0</v>
      </c>
      <c r="AA3027">
        <v>0</v>
      </c>
      <c r="AB3027">
        <v>1</v>
      </c>
      <c r="AC3027" t="s">
        <v>6674</v>
      </c>
      <c r="AD3027" t="s">
        <v>6656</v>
      </c>
      <c r="AE3027">
        <v>2.38</v>
      </c>
    </row>
    <row r="3028" spans="1:31">
      <c r="A3028" t="s">
        <v>6721</v>
      </c>
      <c r="B3028">
        <v>2012</v>
      </c>
      <c r="C3028" t="s">
        <v>6656</v>
      </c>
      <c r="D3028" t="s">
        <v>55</v>
      </c>
      <c r="E3028" t="s">
        <v>55</v>
      </c>
      <c r="F3028" t="s">
        <v>316</v>
      </c>
      <c r="G3028" t="s">
        <v>55</v>
      </c>
      <c r="H3028" t="s">
        <v>55</v>
      </c>
      <c r="I3028" t="s">
        <v>61</v>
      </c>
      <c r="J3028" t="s">
        <v>55</v>
      </c>
      <c r="K3028">
        <v>65.978808000000001</v>
      </c>
      <c r="L3028">
        <v>5.274959</v>
      </c>
      <c r="M3028">
        <v>54.619</v>
      </c>
      <c r="N3028">
        <v>76.135000000000005</v>
      </c>
      <c r="O3028" t="s">
        <v>57</v>
      </c>
      <c r="P3028" t="s">
        <v>6722</v>
      </c>
      <c r="Q3028">
        <v>10.156000000000001</v>
      </c>
      <c r="R3028">
        <v>11.36</v>
      </c>
      <c r="S3028">
        <v>18281</v>
      </c>
      <c r="T3028">
        <v>3109</v>
      </c>
      <c r="U3028">
        <v>15133</v>
      </c>
      <c r="V3028">
        <v>21095</v>
      </c>
      <c r="W3028">
        <v>162</v>
      </c>
      <c r="X3028">
        <v>105</v>
      </c>
      <c r="Y3028">
        <v>0</v>
      </c>
      <c r="Z3028">
        <v>0</v>
      </c>
      <c r="AA3028">
        <v>0</v>
      </c>
      <c r="AB3028">
        <v>1</v>
      </c>
      <c r="AC3028" t="s">
        <v>110</v>
      </c>
      <c r="AD3028" t="s">
        <v>6656</v>
      </c>
      <c r="AE3028">
        <v>2</v>
      </c>
    </row>
    <row r="3029" spans="1:31">
      <c r="A3029" t="s">
        <v>6723</v>
      </c>
      <c r="B3029">
        <v>2012</v>
      </c>
      <c r="C3029" t="s">
        <v>6656</v>
      </c>
      <c r="D3029" t="s">
        <v>55</v>
      </c>
      <c r="E3029" t="s">
        <v>55</v>
      </c>
      <c r="F3029" t="s">
        <v>316</v>
      </c>
      <c r="G3029" t="s">
        <v>55</v>
      </c>
      <c r="H3029" t="s">
        <v>55</v>
      </c>
      <c r="I3029" t="s">
        <v>72</v>
      </c>
      <c r="J3029" t="s">
        <v>55</v>
      </c>
      <c r="K3029">
        <v>60.010460000000002</v>
      </c>
      <c r="L3029">
        <v>7.3079330000000002</v>
      </c>
      <c r="M3029">
        <v>44.415999999999997</v>
      </c>
      <c r="N3029">
        <v>74.248999999999995</v>
      </c>
      <c r="O3029" t="s">
        <v>57</v>
      </c>
      <c r="P3029" t="s">
        <v>6724</v>
      </c>
      <c r="Q3029">
        <v>14.239000000000001</v>
      </c>
      <c r="R3029">
        <v>15.593999999999999</v>
      </c>
      <c r="S3029">
        <v>16802</v>
      </c>
      <c r="T3029">
        <v>3066</v>
      </c>
      <c r="U3029">
        <v>12435</v>
      </c>
      <c r="V3029">
        <v>20788</v>
      </c>
      <c r="W3029">
        <v>96</v>
      </c>
      <c r="X3029">
        <v>54</v>
      </c>
      <c r="Y3029">
        <v>0</v>
      </c>
      <c r="Z3029">
        <v>0</v>
      </c>
      <c r="AA3029">
        <v>0</v>
      </c>
      <c r="AB3029">
        <v>1</v>
      </c>
      <c r="AC3029" t="s">
        <v>399</v>
      </c>
      <c r="AD3029" t="s">
        <v>6656</v>
      </c>
      <c r="AE3029">
        <v>2.11</v>
      </c>
    </row>
    <row r="3030" spans="1:31">
      <c r="A3030" t="s">
        <v>6725</v>
      </c>
      <c r="B3030">
        <v>2012</v>
      </c>
      <c r="C3030" t="s">
        <v>6656</v>
      </c>
      <c r="D3030" t="s">
        <v>55</v>
      </c>
      <c r="E3030" t="s">
        <v>377</v>
      </c>
      <c r="F3030" t="s">
        <v>55</v>
      </c>
      <c r="G3030" t="s">
        <v>55</v>
      </c>
      <c r="H3030" t="s">
        <v>65</v>
      </c>
      <c r="I3030" t="s">
        <v>55</v>
      </c>
      <c r="J3030" t="s">
        <v>55</v>
      </c>
      <c r="K3030">
        <v>72.798377000000002</v>
      </c>
      <c r="L3030">
        <v>9.6462439999999994</v>
      </c>
      <c r="M3030">
        <v>49.777000000000001</v>
      </c>
      <c r="N3030">
        <v>89.356999999999999</v>
      </c>
      <c r="O3030" t="s">
        <v>57</v>
      </c>
      <c r="P3030" t="s">
        <v>6726</v>
      </c>
      <c r="Q3030">
        <v>16.558</v>
      </c>
      <c r="R3030">
        <v>23.021999999999998</v>
      </c>
      <c r="S3030">
        <v>7582</v>
      </c>
      <c r="T3030">
        <v>2335</v>
      </c>
      <c r="U3030">
        <v>5184</v>
      </c>
      <c r="V3030">
        <v>9306</v>
      </c>
      <c r="W3030">
        <v>37</v>
      </c>
      <c r="X3030">
        <v>23</v>
      </c>
      <c r="Y3030">
        <v>0</v>
      </c>
      <c r="Z3030">
        <v>0</v>
      </c>
      <c r="AA3030">
        <v>0</v>
      </c>
      <c r="AB3030">
        <v>1</v>
      </c>
      <c r="AC3030" t="s">
        <v>480</v>
      </c>
      <c r="AD3030" t="s">
        <v>6656</v>
      </c>
      <c r="AE3030">
        <v>1.69</v>
      </c>
    </row>
    <row r="3031" spans="1:31">
      <c r="A3031" t="s">
        <v>6727</v>
      </c>
      <c r="B3031">
        <v>2012</v>
      </c>
      <c r="C3031" t="s">
        <v>6656</v>
      </c>
      <c r="D3031" t="s">
        <v>55</v>
      </c>
      <c r="E3031" t="s">
        <v>377</v>
      </c>
      <c r="F3031" t="s">
        <v>55</v>
      </c>
      <c r="G3031" t="s">
        <v>55</v>
      </c>
      <c r="H3031" t="s">
        <v>76</v>
      </c>
      <c r="I3031" t="s">
        <v>55</v>
      </c>
      <c r="J3031" t="s">
        <v>55</v>
      </c>
      <c r="K3031">
        <v>63.316678000000003</v>
      </c>
      <c r="L3031">
        <v>8.9479649999999999</v>
      </c>
      <c r="M3031">
        <v>43.667000000000002</v>
      </c>
      <c r="N3031">
        <v>80.183000000000007</v>
      </c>
      <c r="O3031" t="s">
        <v>57</v>
      </c>
      <c r="P3031" t="s">
        <v>6728</v>
      </c>
      <c r="Q3031">
        <v>16.867000000000001</v>
      </c>
      <c r="R3031">
        <v>19.649000000000001</v>
      </c>
      <c r="S3031">
        <v>8053</v>
      </c>
      <c r="T3031">
        <v>2117</v>
      </c>
      <c r="U3031">
        <v>5554</v>
      </c>
      <c r="V3031">
        <v>10199</v>
      </c>
      <c r="W3031">
        <v>59</v>
      </c>
      <c r="X3031">
        <v>36</v>
      </c>
      <c r="Y3031">
        <v>0</v>
      </c>
      <c r="Z3031">
        <v>0</v>
      </c>
      <c r="AA3031">
        <v>0</v>
      </c>
      <c r="AB3031">
        <v>1</v>
      </c>
      <c r="AC3031" t="s">
        <v>215</v>
      </c>
      <c r="AD3031" t="s">
        <v>6656</v>
      </c>
      <c r="AE3031">
        <v>2</v>
      </c>
    </row>
    <row r="3032" spans="1:31">
      <c r="A3032" t="s">
        <v>6729</v>
      </c>
      <c r="B3032">
        <v>2012</v>
      </c>
      <c r="C3032" t="s">
        <v>6656</v>
      </c>
      <c r="D3032" t="s">
        <v>55</v>
      </c>
      <c r="E3032" t="s">
        <v>377</v>
      </c>
      <c r="F3032" t="s">
        <v>55</v>
      </c>
      <c r="G3032" t="s">
        <v>55</v>
      </c>
      <c r="H3032" t="s">
        <v>76</v>
      </c>
      <c r="I3032" t="s">
        <v>61</v>
      </c>
      <c r="J3032" t="s">
        <v>55</v>
      </c>
      <c r="K3032">
        <v>71.967603999999994</v>
      </c>
      <c r="L3032">
        <v>13.626067000000001</v>
      </c>
      <c r="M3032">
        <v>38.603000000000002</v>
      </c>
      <c r="N3032">
        <v>93.492999999999995</v>
      </c>
      <c r="O3032" t="s">
        <v>57</v>
      </c>
      <c r="P3032" t="s">
        <v>6730</v>
      </c>
      <c r="Q3032">
        <v>21.524999999999999</v>
      </c>
      <c r="R3032">
        <v>33.365000000000002</v>
      </c>
      <c r="S3032">
        <v>4343</v>
      </c>
      <c r="T3032">
        <v>1783</v>
      </c>
      <c r="U3032">
        <v>2330</v>
      </c>
      <c r="V3032">
        <v>5642</v>
      </c>
      <c r="W3032">
        <v>35</v>
      </c>
      <c r="X3032">
        <v>24</v>
      </c>
      <c r="Y3032">
        <v>0</v>
      </c>
      <c r="Z3032">
        <v>0</v>
      </c>
      <c r="AA3032">
        <v>0</v>
      </c>
      <c r="AB3032">
        <v>1</v>
      </c>
      <c r="AC3032" t="s">
        <v>249</v>
      </c>
      <c r="AD3032" t="s">
        <v>6656</v>
      </c>
      <c r="AE3032">
        <v>3.13</v>
      </c>
    </row>
    <row r="3033" spans="1:31">
      <c r="A3033" t="s">
        <v>6731</v>
      </c>
      <c r="B3033">
        <v>2012</v>
      </c>
      <c r="C3033" t="s">
        <v>6656</v>
      </c>
      <c r="D3033" t="s">
        <v>55</v>
      </c>
      <c r="E3033" t="s">
        <v>377</v>
      </c>
      <c r="F3033" t="s">
        <v>55</v>
      </c>
      <c r="G3033" t="s">
        <v>55</v>
      </c>
      <c r="H3033" t="s">
        <v>86</v>
      </c>
      <c r="I3033" t="s">
        <v>55</v>
      </c>
      <c r="J3033" t="s">
        <v>55</v>
      </c>
      <c r="K3033">
        <v>62.230905</v>
      </c>
      <c r="L3033">
        <v>12.516735000000001</v>
      </c>
      <c r="M3033">
        <v>34.633000000000003</v>
      </c>
      <c r="N3033">
        <v>84.986999999999995</v>
      </c>
      <c r="O3033" t="s">
        <v>57</v>
      </c>
      <c r="P3033" t="s">
        <v>6732</v>
      </c>
      <c r="Q3033">
        <v>22.756</v>
      </c>
      <c r="R3033">
        <v>27.597000000000001</v>
      </c>
      <c r="S3033">
        <v>5633</v>
      </c>
      <c r="T3033">
        <v>1501</v>
      </c>
      <c r="U3033">
        <v>3135</v>
      </c>
      <c r="V3033">
        <v>7692</v>
      </c>
      <c r="W3033">
        <v>41</v>
      </c>
      <c r="X3033">
        <v>28</v>
      </c>
      <c r="Y3033">
        <v>0</v>
      </c>
      <c r="Z3033">
        <v>0</v>
      </c>
      <c r="AA3033">
        <v>0</v>
      </c>
      <c r="AB3033">
        <v>1</v>
      </c>
      <c r="AC3033" t="s">
        <v>567</v>
      </c>
      <c r="AD3033" t="s">
        <v>6656</v>
      </c>
      <c r="AE3033">
        <v>2.67</v>
      </c>
    </row>
    <row r="3034" spans="1:31">
      <c r="A3034" t="s">
        <v>6733</v>
      </c>
      <c r="B3034">
        <v>2012</v>
      </c>
      <c r="C3034" t="s">
        <v>6656</v>
      </c>
      <c r="D3034" t="s">
        <v>55</v>
      </c>
      <c r="E3034" t="s">
        <v>377</v>
      </c>
      <c r="F3034" t="s">
        <v>55</v>
      </c>
      <c r="G3034" t="s">
        <v>55</v>
      </c>
      <c r="H3034" t="s">
        <v>96</v>
      </c>
      <c r="I3034" t="s">
        <v>55</v>
      </c>
      <c r="J3034" t="s">
        <v>55</v>
      </c>
      <c r="K3034">
        <v>39.380901000000001</v>
      </c>
      <c r="L3034">
        <v>9.080997</v>
      </c>
      <c r="M3034">
        <v>22.021999999999998</v>
      </c>
      <c r="N3034">
        <v>58.953000000000003</v>
      </c>
      <c r="O3034" t="s">
        <v>57</v>
      </c>
      <c r="P3034" t="s">
        <v>6734</v>
      </c>
      <c r="Q3034">
        <v>19.571999999999999</v>
      </c>
      <c r="R3034">
        <v>17.359000000000002</v>
      </c>
      <c r="S3034">
        <v>4518</v>
      </c>
      <c r="T3034">
        <v>1195</v>
      </c>
      <c r="U3034">
        <v>2526</v>
      </c>
      <c r="V3034">
        <v>6763</v>
      </c>
      <c r="W3034">
        <v>49</v>
      </c>
      <c r="X3034">
        <v>20</v>
      </c>
      <c r="Y3034">
        <v>0</v>
      </c>
      <c r="Z3034">
        <v>0</v>
      </c>
      <c r="AA3034">
        <v>0</v>
      </c>
      <c r="AB3034">
        <v>1</v>
      </c>
      <c r="AC3034" t="s">
        <v>201</v>
      </c>
      <c r="AD3034" t="s">
        <v>6656</v>
      </c>
      <c r="AE3034">
        <v>1.66</v>
      </c>
    </row>
    <row r="3035" spans="1:31">
      <c r="A3035" t="s">
        <v>6735</v>
      </c>
      <c r="B3035">
        <v>2012</v>
      </c>
      <c r="C3035" t="s">
        <v>6656</v>
      </c>
      <c r="D3035" t="s">
        <v>55</v>
      </c>
      <c r="E3035" t="s">
        <v>377</v>
      </c>
      <c r="F3035" t="s">
        <v>55</v>
      </c>
      <c r="G3035" t="s">
        <v>55</v>
      </c>
      <c r="H3035" t="s">
        <v>96</v>
      </c>
      <c r="I3035" t="s">
        <v>61</v>
      </c>
      <c r="J3035" t="s">
        <v>55</v>
      </c>
      <c r="K3035">
        <v>45.897148000000001</v>
      </c>
      <c r="L3035">
        <v>10.657382</v>
      </c>
      <c r="M3035">
        <v>25.027000000000001</v>
      </c>
      <c r="N3035">
        <v>67.88</v>
      </c>
      <c r="O3035" t="s">
        <v>57</v>
      </c>
      <c r="P3035" t="s">
        <v>6671</v>
      </c>
      <c r="Q3035">
        <v>21.983000000000001</v>
      </c>
      <c r="R3035">
        <v>20.87</v>
      </c>
      <c r="S3035">
        <v>2453</v>
      </c>
      <c r="T3035">
        <v>814</v>
      </c>
      <c r="U3035">
        <v>1338</v>
      </c>
      <c r="V3035">
        <v>3628</v>
      </c>
      <c r="W3035">
        <v>30</v>
      </c>
      <c r="X3035">
        <v>13</v>
      </c>
      <c r="Y3035">
        <v>0</v>
      </c>
      <c r="Z3035">
        <v>0</v>
      </c>
      <c r="AA3035">
        <v>0</v>
      </c>
      <c r="AB3035">
        <v>1</v>
      </c>
      <c r="AC3035" t="s">
        <v>456</v>
      </c>
      <c r="AD3035" t="s">
        <v>6656</v>
      </c>
      <c r="AE3035">
        <v>1.33</v>
      </c>
    </row>
    <row r="3036" spans="1:31">
      <c r="A3036" t="s">
        <v>6736</v>
      </c>
      <c r="B3036">
        <v>2012</v>
      </c>
      <c r="C3036" t="s">
        <v>6656</v>
      </c>
      <c r="D3036" t="s">
        <v>55</v>
      </c>
      <c r="E3036" t="s">
        <v>377</v>
      </c>
      <c r="F3036" t="s">
        <v>55</v>
      </c>
      <c r="G3036" t="s">
        <v>55</v>
      </c>
      <c r="H3036" t="s">
        <v>55</v>
      </c>
      <c r="I3036" t="s">
        <v>55</v>
      </c>
      <c r="J3036" t="s">
        <v>55</v>
      </c>
      <c r="K3036">
        <v>60.441763999999999</v>
      </c>
      <c r="L3036">
        <v>4.4893619999999999</v>
      </c>
      <c r="M3036">
        <v>51.070999999999998</v>
      </c>
      <c r="N3036">
        <v>69.28</v>
      </c>
      <c r="O3036" t="s">
        <v>57</v>
      </c>
      <c r="P3036" t="s">
        <v>6737</v>
      </c>
      <c r="Q3036">
        <v>8.8379999999999992</v>
      </c>
      <c r="R3036">
        <v>9.3699999999999992</v>
      </c>
      <c r="S3036">
        <v>33192</v>
      </c>
      <c r="T3036">
        <v>4198</v>
      </c>
      <c r="U3036">
        <v>28046</v>
      </c>
      <c r="V3036">
        <v>38045</v>
      </c>
      <c r="W3036">
        <v>246</v>
      </c>
      <c r="X3036">
        <v>145</v>
      </c>
      <c r="Y3036">
        <v>0</v>
      </c>
      <c r="Z3036">
        <v>0</v>
      </c>
      <c r="AA3036">
        <v>0</v>
      </c>
      <c r="AB3036">
        <v>1</v>
      </c>
      <c r="AC3036" t="s">
        <v>638</v>
      </c>
      <c r="AD3036" t="s">
        <v>6656</v>
      </c>
      <c r="AE3036">
        <v>2.0699999999999998</v>
      </c>
    </row>
    <row r="3037" spans="1:31">
      <c r="A3037" t="s">
        <v>6738</v>
      </c>
      <c r="B3037">
        <v>2012</v>
      </c>
      <c r="C3037" t="s">
        <v>6656</v>
      </c>
      <c r="D3037" t="s">
        <v>55</v>
      </c>
      <c r="E3037" t="s">
        <v>377</v>
      </c>
      <c r="F3037" t="s">
        <v>55</v>
      </c>
      <c r="G3037" t="s">
        <v>55</v>
      </c>
      <c r="H3037" t="s">
        <v>55</v>
      </c>
      <c r="I3037" t="s">
        <v>61</v>
      </c>
      <c r="J3037" t="s">
        <v>55</v>
      </c>
      <c r="K3037">
        <v>64.264933999999997</v>
      </c>
      <c r="L3037">
        <v>5.331391</v>
      </c>
      <c r="M3037">
        <v>52.866999999999997</v>
      </c>
      <c r="N3037">
        <v>74.590999999999994</v>
      </c>
      <c r="O3037" t="s">
        <v>57</v>
      </c>
      <c r="P3037" t="s">
        <v>6739</v>
      </c>
      <c r="Q3037">
        <v>10.326000000000001</v>
      </c>
      <c r="R3037">
        <v>11.398</v>
      </c>
      <c r="S3037">
        <v>17075</v>
      </c>
      <c r="T3037">
        <v>2994</v>
      </c>
      <c r="U3037">
        <v>14046</v>
      </c>
      <c r="V3037">
        <v>19818</v>
      </c>
      <c r="W3037">
        <v>152</v>
      </c>
      <c r="X3037">
        <v>95</v>
      </c>
      <c r="Y3037">
        <v>0</v>
      </c>
      <c r="Z3037">
        <v>0</v>
      </c>
      <c r="AA3037">
        <v>0</v>
      </c>
      <c r="AB3037">
        <v>1</v>
      </c>
      <c r="AC3037" t="s">
        <v>648</v>
      </c>
      <c r="AD3037" t="s">
        <v>6656</v>
      </c>
      <c r="AE3037">
        <v>1.87</v>
      </c>
    </row>
    <row r="3038" spans="1:31">
      <c r="A3038" t="s">
        <v>6740</v>
      </c>
      <c r="B3038">
        <v>2012</v>
      </c>
      <c r="C3038" t="s">
        <v>6656</v>
      </c>
      <c r="D3038" t="s">
        <v>55</v>
      </c>
      <c r="E3038" t="s">
        <v>377</v>
      </c>
      <c r="F3038" t="s">
        <v>55</v>
      </c>
      <c r="G3038" t="s">
        <v>55</v>
      </c>
      <c r="H3038" t="s">
        <v>55</v>
      </c>
      <c r="I3038" t="s">
        <v>72</v>
      </c>
      <c r="J3038" t="s">
        <v>55</v>
      </c>
      <c r="K3038">
        <v>56.858220000000003</v>
      </c>
      <c r="L3038">
        <v>7.1693949999999997</v>
      </c>
      <c r="M3038">
        <v>41.81</v>
      </c>
      <c r="N3038">
        <v>71.033000000000001</v>
      </c>
      <c r="O3038" t="s">
        <v>57</v>
      </c>
      <c r="P3038" t="s">
        <v>6741</v>
      </c>
      <c r="Q3038">
        <v>14.175000000000001</v>
      </c>
      <c r="R3038">
        <v>15.048</v>
      </c>
      <c r="S3038">
        <v>16117</v>
      </c>
      <c r="T3038">
        <v>2995</v>
      </c>
      <c r="U3038">
        <v>11852</v>
      </c>
      <c r="V3038">
        <v>20135</v>
      </c>
      <c r="W3038">
        <v>94</v>
      </c>
      <c r="X3038">
        <v>50</v>
      </c>
      <c r="Y3038">
        <v>0</v>
      </c>
      <c r="Z3038">
        <v>0</v>
      </c>
      <c r="AA3038">
        <v>0</v>
      </c>
      <c r="AB3038">
        <v>1</v>
      </c>
      <c r="AC3038" t="s">
        <v>185</v>
      </c>
      <c r="AD3038" t="s">
        <v>6656</v>
      </c>
      <c r="AE3038">
        <v>1.95</v>
      </c>
    </row>
    <row r="3039" spans="1:31">
      <c r="A3039" t="s">
        <v>6742</v>
      </c>
      <c r="B3039">
        <v>2012</v>
      </c>
      <c r="C3039" t="s">
        <v>6656</v>
      </c>
      <c r="D3039" t="s">
        <v>454</v>
      </c>
      <c r="E3039" t="s">
        <v>55</v>
      </c>
      <c r="F3039" t="s">
        <v>55</v>
      </c>
      <c r="G3039" t="s">
        <v>55</v>
      </c>
      <c r="H3039" t="s">
        <v>76</v>
      </c>
      <c r="I3039" t="s">
        <v>55</v>
      </c>
      <c r="J3039" t="s">
        <v>55</v>
      </c>
      <c r="K3039">
        <v>72.542623000000006</v>
      </c>
      <c r="L3039">
        <v>8.8667750000000005</v>
      </c>
      <c r="M3039">
        <v>51.658000000000001</v>
      </c>
      <c r="N3039">
        <v>88.048000000000002</v>
      </c>
      <c r="O3039" t="s">
        <v>57</v>
      </c>
      <c r="P3039" t="s">
        <v>6743</v>
      </c>
      <c r="Q3039">
        <v>15.506</v>
      </c>
      <c r="R3039">
        <v>20.885000000000002</v>
      </c>
      <c r="S3039">
        <v>4504</v>
      </c>
      <c r="T3039">
        <v>1273</v>
      </c>
      <c r="U3039">
        <v>3207</v>
      </c>
      <c r="V3039">
        <v>5467</v>
      </c>
      <c r="W3039">
        <v>38</v>
      </c>
      <c r="X3039">
        <v>27</v>
      </c>
      <c r="Y3039">
        <v>0</v>
      </c>
      <c r="Z3039">
        <v>0</v>
      </c>
      <c r="AA3039">
        <v>0</v>
      </c>
      <c r="AB3039">
        <v>1</v>
      </c>
      <c r="AC3039" t="s">
        <v>127</v>
      </c>
      <c r="AD3039" t="s">
        <v>6656</v>
      </c>
      <c r="AE3039">
        <v>1.46</v>
      </c>
    </row>
    <row r="3040" spans="1:31">
      <c r="A3040" t="s">
        <v>6744</v>
      </c>
      <c r="B3040">
        <v>2012</v>
      </c>
      <c r="C3040" t="s">
        <v>6656</v>
      </c>
      <c r="D3040" t="s">
        <v>454</v>
      </c>
      <c r="E3040" t="s">
        <v>55</v>
      </c>
      <c r="F3040" t="s">
        <v>55</v>
      </c>
      <c r="G3040" t="s">
        <v>55</v>
      </c>
      <c r="H3040" t="s">
        <v>76</v>
      </c>
      <c r="I3040" t="s">
        <v>61</v>
      </c>
      <c r="J3040" t="s">
        <v>55</v>
      </c>
      <c r="K3040">
        <v>79.270865999999998</v>
      </c>
      <c r="L3040">
        <v>8.8970859999999998</v>
      </c>
      <c r="M3040">
        <v>56.509</v>
      </c>
      <c r="N3040">
        <v>93.498000000000005</v>
      </c>
      <c r="O3040" t="s">
        <v>57</v>
      </c>
      <c r="P3040" t="s">
        <v>6745</v>
      </c>
      <c r="Q3040">
        <v>14.227</v>
      </c>
      <c r="R3040">
        <v>22.762</v>
      </c>
      <c r="S3040">
        <v>3163</v>
      </c>
      <c r="T3040">
        <v>911</v>
      </c>
      <c r="U3040">
        <v>2255</v>
      </c>
      <c r="V3040">
        <v>3730</v>
      </c>
      <c r="W3040">
        <v>30</v>
      </c>
      <c r="X3040">
        <v>23</v>
      </c>
      <c r="Y3040">
        <v>0</v>
      </c>
      <c r="Z3040">
        <v>0</v>
      </c>
      <c r="AA3040">
        <v>0</v>
      </c>
      <c r="AB3040">
        <v>1</v>
      </c>
      <c r="AC3040" t="s">
        <v>570</v>
      </c>
      <c r="AD3040" t="s">
        <v>6656</v>
      </c>
      <c r="AE3040">
        <v>1.4</v>
      </c>
    </row>
    <row r="3041" spans="1:31">
      <c r="A3041" t="s">
        <v>6746</v>
      </c>
      <c r="B3041">
        <v>2012</v>
      </c>
      <c r="C3041" t="s">
        <v>6656</v>
      </c>
      <c r="D3041" t="s">
        <v>454</v>
      </c>
      <c r="E3041" t="s">
        <v>55</v>
      </c>
      <c r="F3041" t="s">
        <v>55</v>
      </c>
      <c r="G3041" t="s">
        <v>55</v>
      </c>
      <c r="H3041" t="s">
        <v>55</v>
      </c>
      <c r="I3041" t="s">
        <v>55</v>
      </c>
      <c r="J3041" t="s">
        <v>55</v>
      </c>
      <c r="K3041">
        <v>59.144781000000002</v>
      </c>
      <c r="L3041">
        <v>6.7926799999999998</v>
      </c>
      <c r="M3041">
        <v>44.753999999999998</v>
      </c>
      <c r="N3041">
        <v>72.472999999999999</v>
      </c>
      <c r="O3041" t="s">
        <v>57</v>
      </c>
      <c r="P3041" t="s">
        <v>6747</v>
      </c>
      <c r="Q3041">
        <v>13.327999999999999</v>
      </c>
      <c r="R3041">
        <v>14.391</v>
      </c>
      <c r="S3041">
        <v>11795</v>
      </c>
      <c r="T3041">
        <v>1987</v>
      </c>
      <c r="U3041">
        <v>8925</v>
      </c>
      <c r="V3041">
        <v>14453</v>
      </c>
      <c r="W3041">
        <v>118</v>
      </c>
      <c r="X3041">
        <v>72</v>
      </c>
      <c r="Y3041">
        <v>0</v>
      </c>
      <c r="Z3041">
        <v>0</v>
      </c>
      <c r="AA3041">
        <v>0</v>
      </c>
      <c r="AB3041">
        <v>1</v>
      </c>
      <c r="AC3041" t="s">
        <v>195</v>
      </c>
      <c r="AD3041" t="s">
        <v>6656</v>
      </c>
      <c r="AE3041">
        <v>2.23</v>
      </c>
    </row>
    <row r="3042" spans="1:31">
      <c r="A3042" t="s">
        <v>6748</v>
      </c>
      <c r="B3042">
        <v>2012</v>
      </c>
      <c r="C3042" t="s">
        <v>6656</v>
      </c>
      <c r="D3042" t="s">
        <v>454</v>
      </c>
      <c r="E3042" t="s">
        <v>55</v>
      </c>
      <c r="F3042" t="s">
        <v>55</v>
      </c>
      <c r="G3042" t="s">
        <v>55</v>
      </c>
      <c r="H3042" t="s">
        <v>55</v>
      </c>
      <c r="I3042" t="s">
        <v>55</v>
      </c>
      <c r="J3042" t="s">
        <v>153</v>
      </c>
      <c r="K3042">
        <v>59.061518999999997</v>
      </c>
      <c r="L3042">
        <v>7.795185</v>
      </c>
      <c r="M3042">
        <v>42.484000000000002</v>
      </c>
      <c r="N3042">
        <v>74.257999999999996</v>
      </c>
      <c r="O3042" t="s">
        <v>57</v>
      </c>
      <c r="P3042" t="s">
        <v>6749</v>
      </c>
      <c r="Q3042">
        <v>15.196</v>
      </c>
      <c r="R3042">
        <v>16.577999999999999</v>
      </c>
      <c r="S3042">
        <v>6477</v>
      </c>
      <c r="T3042">
        <v>1264</v>
      </c>
      <c r="U3042">
        <v>4659</v>
      </c>
      <c r="V3042">
        <v>8143</v>
      </c>
      <c r="W3042">
        <v>72</v>
      </c>
      <c r="X3042">
        <v>44</v>
      </c>
      <c r="Y3042">
        <v>0</v>
      </c>
      <c r="Z3042">
        <v>0</v>
      </c>
      <c r="AA3042">
        <v>0</v>
      </c>
      <c r="AB3042">
        <v>1</v>
      </c>
      <c r="AC3042" t="s">
        <v>198</v>
      </c>
      <c r="AD3042" t="s">
        <v>6656</v>
      </c>
      <c r="AE3042">
        <v>1.78</v>
      </c>
    </row>
    <row r="3043" spans="1:31">
      <c r="A3043" t="s">
        <v>6750</v>
      </c>
      <c r="B3043">
        <v>2012</v>
      </c>
      <c r="C3043" t="s">
        <v>6656</v>
      </c>
      <c r="D3043" t="s">
        <v>454</v>
      </c>
      <c r="E3043" t="s">
        <v>55</v>
      </c>
      <c r="F3043" t="s">
        <v>55</v>
      </c>
      <c r="G3043" t="s">
        <v>55</v>
      </c>
      <c r="H3043" t="s">
        <v>55</v>
      </c>
      <c r="I3043" t="s">
        <v>61</v>
      </c>
      <c r="J3043" t="s">
        <v>55</v>
      </c>
      <c r="K3043">
        <v>68.734943000000001</v>
      </c>
      <c r="L3043">
        <v>6.9572099999999999</v>
      </c>
      <c r="M3043">
        <v>53.171999999999997</v>
      </c>
      <c r="N3043">
        <v>81.721000000000004</v>
      </c>
      <c r="O3043" t="s">
        <v>57</v>
      </c>
      <c r="P3043" t="s">
        <v>6751</v>
      </c>
      <c r="Q3043">
        <v>12.986000000000001</v>
      </c>
      <c r="R3043">
        <v>15.563000000000001</v>
      </c>
      <c r="S3043">
        <v>8767</v>
      </c>
      <c r="T3043">
        <v>1589</v>
      </c>
      <c r="U3043">
        <v>6782</v>
      </c>
      <c r="V3043">
        <v>10423</v>
      </c>
      <c r="W3043">
        <v>89</v>
      </c>
      <c r="X3043">
        <v>60</v>
      </c>
      <c r="Y3043">
        <v>0</v>
      </c>
      <c r="Z3043">
        <v>0</v>
      </c>
      <c r="AA3043">
        <v>0</v>
      </c>
      <c r="AB3043">
        <v>1</v>
      </c>
      <c r="AC3043" t="s">
        <v>723</v>
      </c>
      <c r="AD3043" t="s">
        <v>6656</v>
      </c>
      <c r="AE3043">
        <v>1.98</v>
      </c>
    </row>
    <row r="3044" spans="1:31">
      <c r="A3044" t="s">
        <v>6752</v>
      </c>
      <c r="B3044">
        <v>2012</v>
      </c>
      <c r="C3044" t="s">
        <v>6656</v>
      </c>
      <c r="D3044" t="s">
        <v>454</v>
      </c>
      <c r="E3044" t="s">
        <v>55</v>
      </c>
      <c r="F3044" t="s">
        <v>55</v>
      </c>
      <c r="G3044" t="s">
        <v>55</v>
      </c>
      <c r="H3044" t="s">
        <v>55</v>
      </c>
      <c r="I3044" t="s">
        <v>61</v>
      </c>
      <c r="J3044" t="s">
        <v>153</v>
      </c>
      <c r="K3044">
        <v>64.007508999999999</v>
      </c>
      <c r="L3044">
        <v>8.952159</v>
      </c>
      <c r="M3044">
        <v>44.261000000000003</v>
      </c>
      <c r="N3044">
        <v>80.801000000000002</v>
      </c>
      <c r="O3044" t="s">
        <v>57</v>
      </c>
      <c r="P3044" t="s">
        <v>6753</v>
      </c>
      <c r="Q3044">
        <v>16.794</v>
      </c>
      <c r="R3044">
        <v>19.747</v>
      </c>
      <c r="S3044">
        <v>5056</v>
      </c>
      <c r="T3044">
        <v>1141</v>
      </c>
      <c r="U3044">
        <v>3496</v>
      </c>
      <c r="V3044">
        <v>6382</v>
      </c>
      <c r="W3044">
        <v>57</v>
      </c>
      <c r="X3044">
        <v>37</v>
      </c>
      <c r="Y3044">
        <v>0</v>
      </c>
      <c r="Z3044">
        <v>0</v>
      </c>
      <c r="AA3044">
        <v>0</v>
      </c>
      <c r="AB3044">
        <v>1</v>
      </c>
      <c r="AC3044" t="s">
        <v>726</v>
      </c>
      <c r="AD3044" t="s">
        <v>6656</v>
      </c>
      <c r="AE3044">
        <v>1.95</v>
      </c>
    </row>
    <row r="3045" spans="1:31">
      <c r="A3045" t="s">
        <v>6754</v>
      </c>
      <c r="B3045">
        <v>2012</v>
      </c>
      <c r="C3045" t="s">
        <v>6656</v>
      </c>
      <c r="D3045" t="s">
        <v>523</v>
      </c>
      <c r="E3045" t="s">
        <v>55</v>
      </c>
      <c r="F3045" t="s">
        <v>55</v>
      </c>
      <c r="G3045" t="s">
        <v>55</v>
      </c>
      <c r="H3045" t="s">
        <v>76</v>
      </c>
      <c r="I3045" t="s">
        <v>55</v>
      </c>
      <c r="J3045" t="s">
        <v>55</v>
      </c>
      <c r="K3045">
        <v>57.748292999999997</v>
      </c>
      <c r="L3045">
        <v>12.757847</v>
      </c>
      <c r="M3045">
        <v>30.736999999999998</v>
      </c>
      <c r="N3045">
        <v>81.716999999999999</v>
      </c>
      <c r="O3045" t="s">
        <v>57</v>
      </c>
      <c r="P3045" t="s">
        <v>6755</v>
      </c>
      <c r="Q3045">
        <v>23.969000000000001</v>
      </c>
      <c r="R3045">
        <v>27.012</v>
      </c>
      <c r="S3045">
        <v>4996</v>
      </c>
      <c r="T3045">
        <v>1766</v>
      </c>
      <c r="U3045">
        <v>2659</v>
      </c>
      <c r="V3045">
        <v>7070</v>
      </c>
      <c r="W3045">
        <v>32</v>
      </c>
      <c r="X3045">
        <v>18</v>
      </c>
      <c r="Y3045">
        <v>0</v>
      </c>
      <c r="Z3045">
        <v>0</v>
      </c>
      <c r="AA3045">
        <v>0</v>
      </c>
      <c r="AB3045">
        <v>1</v>
      </c>
      <c r="AC3045" t="s">
        <v>201</v>
      </c>
      <c r="AD3045" t="s">
        <v>6656</v>
      </c>
      <c r="AE3045">
        <v>2.0699999999999998</v>
      </c>
    </row>
    <row r="3046" spans="1:31">
      <c r="A3046" t="s">
        <v>6756</v>
      </c>
      <c r="B3046">
        <v>2012</v>
      </c>
      <c r="C3046" t="s">
        <v>6656</v>
      </c>
      <c r="D3046" t="s">
        <v>523</v>
      </c>
      <c r="E3046" t="s">
        <v>55</v>
      </c>
      <c r="F3046" t="s">
        <v>55</v>
      </c>
      <c r="G3046" t="s">
        <v>55</v>
      </c>
      <c r="H3046" t="s">
        <v>96</v>
      </c>
      <c r="I3046" t="s">
        <v>55</v>
      </c>
      <c r="J3046" t="s">
        <v>55</v>
      </c>
      <c r="K3046">
        <v>38.013361000000003</v>
      </c>
      <c r="L3046">
        <v>10.770498999999999</v>
      </c>
      <c r="M3046">
        <v>18.041</v>
      </c>
      <c r="N3046">
        <v>61.493000000000002</v>
      </c>
      <c r="O3046" t="s">
        <v>57</v>
      </c>
      <c r="P3046" t="s">
        <v>6757</v>
      </c>
      <c r="Q3046">
        <v>23.48</v>
      </c>
      <c r="R3046">
        <v>19.972999999999999</v>
      </c>
      <c r="S3046">
        <v>3206</v>
      </c>
      <c r="T3046">
        <v>1058</v>
      </c>
      <c r="U3046">
        <v>1522</v>
      </c>
      <c r="V3046">
        <v>5187</v>
      </c>
      <c r="W3046">
        <v>31</v>
      </c>
      <c r="X3046">
        <v>13</v>
      </c>
      <c r="Y3046">
        <v>0</v>
      </c>
      <c r="Z3046">
        <v>0</v>
      </c>
      <c r="AA3046">
        <v>0</v>
      </c>
      <c r="AB3046">
        <v>1</v>
      </c>
      <c r="AC3046" t="s">
        <v>233</v>
      </c>
      <c r="AD3046" t="s">
        <v>6656</v>
      </c>
      <c r="AE3046">
        <v>1.48</v>
      </c>
    </row>
    <row r="3047" spans="1:31">
      <c r="A3047" t="s">
        <v>6758</v>
      </c>
      <c r="B3047">
        <v>2012</v>
      </c>
      <c r="C3047" t="s">
        <v>6656</v>
      </c>
      <c r="D3047" t="s">
        <v>523</v>
      </c>
      <c r="E3047" t="s">
        <v>55</v>
      </c>
      <c r="F3047" t="s">
        <v>55</v>
      </c>
      <c r="G3047" t="s">
        <v>55</v>
      </c>
      <c r="H3047" t="s">
        <v>55</v>
      </c>
      <c r="I3047" t="s">
        <v>55</v>
      </c>
      <c r="J3047" t="s">
        <v>55</v>
      </c>
      <c r="K3047">
        <v>62.045634999999997</v>
      </c>
      <c r="L3047">
        <v>4.9750779999999999</v>
      </c>
      <c r="M3047">
        <v>51.555999999999997</v>
      </c>
      <c r="N3047">
        <v>71.769000000000005</v>
      </c>
      <c r="O3047" t="s">
        <v>57</v>
      </c>
      <c r="P3047" t="s">
        <v>6759</v>
      </c>
      <c r="Q3047">
        <v>9.7230000000000008</v>
      </c>
      <c r="R3047">
        <v>10.49</v>
      </c>
      <c r="S3047">
        <v>23719</v>
      </c>
      <c r="T3047">
        <v>3651</v>
      </c>
      <c r="U3047">
        <v>19709</v>
      </c>
      <c r="V3047">
        <v>27436</v>
      </c>
      <c r="W3047">
        <v>148</v>
      </c>
      <c r="X3047">
        <v>89</v>
      </c>
      <c r="Y3047">
        <v>0</v>
      </c>
      <c r="Z3047">
        <v>0</v>
      </c>
      <c r="AA3047">
        <v>0</v>
      </c>
      <c r="AB3047">
        <v>1</v>
      </c>
      <c r="AC3047" t="s">
        <v>1706</v>
      </c>
      <c r="AD3047" t="s">
        <v>6656</v>
      </c>
      <c r="AE3047">
        <v>1.55</v>
      </c>
    </row>
    <row r="3048" spans="1:31">
      <c r="A3048" t="s">
        <v>6760</v>
      </c>
      <c r="B3048">
        <v>2012</v>
      </c>
      <c r="C3048" t="s">
        <v>6656</v>
      </c>
      <c r="D3048" t="s">
        <v>523</v>
      </c>
      <c r="E3048" t="s">
        <v>55</v>
      </c>
      <c r="F3048" t="s">
        <v>55</v>
      </c>
      <c r="G3048" t="s">
        <v>55</v>
      </c>
      <c r="H3048" t="s">
        <v>55</v>
      </c>
      <c r="I3048" t="s">
        <v>55</v>
      </c>
      <c r="J3048" t="s">
        <v>149</v>
      </c>
      <c r="K3048">
        <v>62.192146999999999</v>
      </c>
      <c r="L3048">
        <v>12.786699</v>
      </c>
      <c r="M3048">
        <v>34.006</v>
      </c>
      <c r="N3048">
        <v>85.355000000000004</v>
      </c>
      <c r="O3048" t="s">
        <v>57</v>
      </c>
      <c r="P3048" t="s">
        <v>6761</v>
      </c>
      <c r="Q3048">
        <v>23.163</v>
      </c>
      <c r="R3048">
        <v>28.186</v>
      </c>
      <c r="S3048">
        <v>6319</v>
      </c>
      <c r="T3048">
        <v>1860</v>
      </c>
      <c r="U3048">
        <v>3455</v>
      </c>
      <c r="V3048">
        <v>8673</v>
      </c>
      <c r="W3048">
        <v>40</v>
      </c>
      <c r="X3048">
        <v>25</v>
      </c>
      <c r="Y3048">
        <v>0</v>
      </c>
      <c r="Z3048">
        <v>0</v>
      </c>
      <c r="AA3048">
        <v>0</v>
      </c>
      <c r="AB3048">
        <v>1</v>
      </c>
      <c r="AC3048" t="s">
        <v>318</v>
      </c>
      <c r="AD3048" t="s">
        <v>6656</v>
      </c>
      <c r="AE3048">
        <v>2.71</v>
      </c>
    </row>
    <row r="3049" spans="1:31">
      <c r="A3049" t="s">
        <v>6762</v>
      </c>
      <c r="B3049">
        <v>2012</v>
      </c>
      <c r="C3049" t="s">
        <v>6656</v>
      </c>
      <c r="D3049" t="s">
        <v>523</v>
      </c>
      <c r="E3049" t="s">
        <v>55</v>
      </c>
      <c r="F3049" t="s">
        <v>55</v>
      </c>
      <c r="G3049" t="s">
        <v>55</v>
      </c>
      <c r="H3049" t="s">
        <v>55</v>
      </c>
      <c r="I3049" t="s">
        <v>55</v>
      </c>
      <c r="J3049" t="s">
        <v>153</v>
      </c>
      <c r="K3049">
        <v>58.667304000000001</v>
      </c>
      <c r="L3049">
        <v>8.1357800000000005</v>
      </c>
      <c r="M3049">
        <v>41.408999999999999</v>
      </c>
      <c r="N3049">
        <v>74.497</v>
      </c>
      <c r="O3049" t="s">
        <v>57</v>
      </c>
      <c r="P3049" t="s">
        <v>6763</v>
      </c>
      <c r="Q3049">
        <v>15.83</v>
      </c>
      <c r="R3049">
        <v>17.257999999999999</v>
      </c>
      <c r="S3049">
        <v>6288</v>
      </c>
      <c r="T3049">
        <v>1182</v>
      </c>
      <c r="U3049">
        <v>4438</v>
      </c>
      <c r="V3049">
        <v>7984</v>
      </c>
      <c r="W3049">
        <v>54</v>
      </c>
      <c r="X3049">
        <v>31</v>
      </c>
      <c r="Y3049">
        <v>0</v>
      </c>
      <c r="Z3049">
        <v>0</v>
      </c>
      <c r="AA3049">
        <v>0</v>
      </c>
      <c r="AB3049">
        <v>1</v>
      </c>
      <c r="AC3049" t="s">
        <v>442</v>
      </c>
      <c r="AD3049" t="s">
        <v>6656</v>
      </c>
      <c r="AE3049">
        <v>1.45</v>
      </c>
    </row>
    <row r="3050" spans="1:31">
      <c r="A3050" t="s">
        <v>6764</v>
      </c>
      <c r="B3050">
        <v>2012</v>
      </c>
      <c r="C3050" t="s">
        <v>6656</v>
      </c>
      <c r="D3050" t="s">
        <v>523</v>
      </c>
      <c r="E3050" t="s">
        <v>55</v>
      </c>
      <c r="F3050" t="s">
        <v>55</v>
      </c>
      <c r="G3050" t="s">
        <v>55</v>
      </c>
      <c r="H3050" t="s">
        <v>55</v>
      </c>
      <c r="I3050" t="s">
        <v>61</v>
      </c>
      <c r="J3050" t="s">
        <v>55</v>
      </c>
      <c r="K3050">
        <v>61.339073999999997</v>
      </c>
      <c r="L3050">
        <v>6.9700110000000004</v>
      </c>
      <c r="M3050">
        <v>46.424999999999997</v>
      </c>
      <c r="N3050">
        <v>74.843999999999994</v>
      </c>
      <c r="O3050" t="s">
        <v>57</v>
      </c>
      <c r="P3050" t="s">
        <v>6765</v>
      </c>
      <c r="Q3050">
        <v>13.505000000000001</v>
      </c>
      <c r="R3050">
        <v>14.914</v>
      </c>
      <c r="S3050">
        <v>9946</v>
      </c>
      <c r="T3050">
        <v>2341</v>
      </c>
      <c r="U3050">
        <v>7527</v>
      </c>
      <c r="V3050">
        <v>12135</v>
      </c>
      <c r="W3050">
        <v>78</v>
      </c>
      <c r="X3050">
        <v>47</v>
      </c>
      <c r="Y3050">
        <v>0</v>
      </c>
      <c r="Z3050">
        <v>0</v>
      </c>
      <c r="AA3050">
        <v>0</v>
      </c>
      <c r="AB3050">
        <v>1</v>
      </c>
      <c r="AC3050" t="s">
        <v>511</v>
      </c>
      <c r="AD3050" t="s">
        <v>6656</v>
      </c>
      <c r="AE3050">
        <v>1.58</v>
      </c>
    </row>
    <row r="3051" spans="1:31">
      <c r="A3051" t="s">
        <v>6766</v>
      </c>
      <c r="B3051">
        <v>2012</v>
      </c>
      <c r="C3051" t="s">
        <v>6656</v>
      </c>
      <c r="D3051" t="s">
        <v>523</v>
      </c>
      <c r="E3051" t="s">
        <v>55</v>
      </c>
      <c r="F3051" t="s">
        <v>55</v>
      </c>
      <c r="G3051" t="s">
        <v>55</v>
      </c>
      <c r="H3051" t="s">
        <v>55</v>
      </c>
      <c r="I3051" t="s">
        <v>72</v>
      </c>
      <c r="J3051" t="s">
        <v>55</v>
      </c>
      <c r="K3051">
        <v>62.566032999999997</v>
      </c>
      <c r="L3051">
        <v>7.848554</v>
      </c>
      <c r="M3051">
        <v>45.54</v>
      </c>
      <c r="N3051">
        <v>77.584999999999994</v>
      </c>
      <c r="O3051" t="s">
        <v>57</v>
      </c>
      <c r="P3051" t="s">
        <v>6767</v>
      </c>
      <c r="Q3051">
        <v>15.019</v>
      </c>
      <c r="R3051">
        <v>17.026</v>
      </c>
      <c r="S3051">
        <v>13774</v>
      </c>
      <c r="T3051">
        <v>2826</v>
      </c>
      <c r="U3051">
        <v>10025</v>
      </c>
      <c r="V3051">
        <v>17080</v>
      </c>
      <c r="W3051">
        <v>70</v>
      </c>
      <c r="X3051">
        <v>42</v>
      </c>
      <c r="Y3051">
        <v>0</v>
      </c>
      <c r="Z3051">
        <v>0</v>
      </c>
      <c r="AA3051">
        <v>0</v>
      </c>
      <c r="AB3051">
        <v>1</v>
      </c>
      <c r="AC3051" t="s">
        <v>161</v>
      </c>
      <c r="AD3051" t="s">
        <v>6656</v>
      </c>
      <c r="AE3051">
        <v>1.81</v>
      </c>
    </row>
    <row r="3052" spans="1:31">
      <c r="A3052" t="s">
        <v>6768</v>
      </c>
      <c r="B3052">
        <v>2012</v>
      </c>
      <c r="C3052" t="s">
        <v>6769</v>
      </c>
      <c r="D3052" t="s">
        <v>55</v>
      </c>
      <c r="E3052" t="s">
        <v>55</v>
      </c>
      <c r="F3052" t="s">
        <v>55</v>
      </c>
      <c r="G3052" t="s">
        <v>55</v>
      </c>
      <c r="H3052" t="s">
        <v>65</v>
      </c>
      <c r="I3052" t="s">
        <v>55</v>
      </c>
      <c r="J3052" t="s">
        <v>55</v>
      </c>
      <c r="K3052">
        <v>7.3389629999999997</v>
      </c>
      <c r="L3052">
        <v>3.996902</v>
      </c>
      <c r="M3052">
        <v>1.6519999999999999</v>
      </c>
      <c r="N3052">
        <v>19.422999999999998</v>
      </c>
      <c r="O3052" t="s">
        <v>57</v>
      </c>
      <c r="P3052" t="s">
        <v>6770</v>
      </c>
      <c r="Q3052">
        <v>12.084</v>
      </c>
      <c r="R3052">
        <v>5.6870000000000003</v>
      </c>
      <c r="S3052">
        <v>790</v>
      </c>
      <c r="T3052">
        <v>404</v>
      </c>
      <c r="U3052">
        <v>178</v>
      </c>
      <c r="V3052">
        <v>2090</v>
      </c>
      <c r="W3052">
        <v>40</v>
      </c>
      <c r="X3052">
        <v>5</v>
      </c>
      <c r="Y3052">
        <v>0</v>
      </c>
      <c r="Z3052">
        <v>0</v>
      </c>
      <c r="AA3052">
        <v>0</v>
      </c>
      <c r="AB3052">
        <v>1</v>
      </c>
      <c r="AC3052" t="s">
        <v>3377</v>
      </c>
      <c r="AD3052" t="s">
        <v>6769</v>
      </c>
      <c r="AE3052">
        <v>0.92</v>
      </c>
    </row>
    <row r="3053" spans="1:31">
      <c r="A3053" t="s">
        <v>6771</v>
      </c>
      <c r="B3053">
        <v>2012</v>
      </c>
      <c r="C3053" t="s">
        <v>6769</v>
      </c>
      <c r="D3053" t="s">
        <v>55</v>
      </c>
      <c r="E3053" t="s">
        <v>55</v>
      </c>
      <c r="F3053" t="s">
        <v>55</v>
      </c>
      <c r="G3053" t="s">
        <v>55</v>
      </c>
      <c r="H3053" t="s">
        <v>65</v>
      </c>
      <c r="I3053" t="s">
        <v>61</v>
      </c>
      <c r="J3053" t="s">
        <v>55</v>
      </c>
      <c r="K3053">
        <v>10.051026</v>
      </c>
      <c r="L3053">
        <v>6.3383849999999997</v>
      </c>
      <c r="M3053">
        <v>1.5649999999999999</v>
      </c>
      <c r="N3053">
        <v>29.655000000000001</v>
      </c>
      <c r="O3053" t="s">
        <v>57</v>
      </c>
      <c r="P3053" t="s">
        <v>6772</v>
      </c>
      <c r="Q3053">
        <v>19.603999999999999</v>
      </c>
      <c r="R3053">
        <v>8.4860000000000007</v>
      </c>
      <c r="S3053">
        <v>664</v>
      </c>
      <c r="T3053">
        <v>387</v>
      </c>
      <c r="U3053">
        <v>103</v>
      </c>
      <c r="V3053">
        <v>1958</v>
      </c>
      <c r="W3053">
        <v>30</v>
      </c>
      <c r="X3053">
        <v>4</v>
      </c>
      <c r="Y3053">
        <v>0</v>
      </c>
      <c r="Z3053">
        <v>0</v>
      </c>
      <c r="AA3053">
        <v>0</v>
      </c>
      <c r="AB3053">
        <v>1</v>
      </c>
      <c r="AC3053" t="s">
        <v>3377</v>
      </c>
      <c r="AD3053" t="s">
        <v>6769</v>
      </c>
      <c r="AE3053">
        <v>1.29</v>
      </c>
    </row>
    <row r="3054" spans="1:31">
      <c r="A3054" t="s">
        <v>6773</v>
      </c>
      <c r="B3054">
        <v>2012</v>
      </c>
      <c r="C3054" t="s">
        <v>6769</v>
      </c>
      <c r="D3054" t="s">
        <v>55</v>
      </c>
      <c r="E3054" t="s">
        <v>55</v>
      </c>
      <c r="F3054" t="s">
        <v>55</v>
      </c>
      <c r="G3054" t="s">
        <v>55</v>
      </c>
      <c r="H3054" t="s">
        <v>76</v>
      </c>
      <c r="I3054" t="s">
        <v>55</v>
      </c>
      <c r="J3054" t="s">
        <v>55</v>
      </c>
      <c r="K3054">
        <v>12.593235</v>
      </c>
      <c r="L3054">
        <v>4.4428749999999999</v>
      </c>
      <c r="M3054">
        <v>5.2679999999999998</v>
      </c>
      <c r="N3054">
        <v>24.11</v>
      </c>
      <c r="O3054" t="s">
        <v>57</v>
      </c>
      <c r="P3054" t="s">
        <v>6774</v>
      </c>
      <c r="Q3054">
        <v>11.516999999999999</v>
      </c>
      <c r="R3054">
        <v>7.3250000000000002</v>
      </c>
      <c r="S3054">
        <v>1815</v>
      </c>
      <c r="T3054">
        <v>670</v>
      </c>
      <c r="U3054">
        <v>759</v>
      </c>
      <c r="V3054">
        <v>3475</v>
      </c>
      <c r="W3054">
        <v>68</v>
      </c>
      <c r="X3054">
        <v>12</v>
      </c>
      <c r="Y3054">
        <v>0</v>
      </c>
      <c r="Z3054">
        <v>0</v>
      </c>
      <c r="AA3054">
        <v>0</v>
      </c>
      <c r="AB3054">
        <v>1</v>
      </c>
      <c r="AC3054" t="s">
        <v>130</v>
      </c>
      <c r="AD3054" t="s">
        <v>6769</v>
      </c>
      <c r="AE3054">
        <v>1.2</v>
      </c>
    </row>
    <row r="3055" spans="1:31">
      <c r="A3055" t="s">
        <v>6775</v>
      </c>
      <c r="B3055">
        <v>2012</v>
      </c>
      <c r="C3055" t="s">
        <v>6769</v>
      </c>
      <c r="D3055" t="s">
        <v>55</v>
      </c>
      <c r="E3055" t="s">
        <v>55</v>
      </c>
      <c r="F3055" t="s">
        <v>55</v>
      </c>
      <c r="G3055" t="s">
        <v>55</v>
      </c>
      <c r="H3055" t="s">
        <v>76</v>
      </c>
      <c r="I3055" t="s">
        <v>61</v>
      </c>
      <c r="J3055" t="s">
        <v>55</v>
      </c>
      <c r="K3055">
        <v>15.995127</v>
      </c>
      <c r="L3055">
        <v>7.1724129999999997</v>
      </c>
      <c r="M3055">
        <v>4.7960000000000003</v>
      </c>
      <c r="N3055">
        <v>35.261000000000003</v>
      </c>
      <c r="O3055" t="s">
        <v>57</v>
      </c>
      <c r="P3055" t="s">
        <v>6776</v>
      </c>
      <c r="Q3055">
        <v>19.265999999999998</v>
      </c>
      <c r="R3055">
        <v>11.199</v>
      </c>
      <c r="S3055">
        <v>1275</v>
      </c>
      <c r="T3055">
        <v>595</v>
      </c>
      <c r="U3055">
        <v>382</v>
      </c>
      <c r="V3055">
        <v>2811</v>
      </c>
      <c r="W3055">
        <v>44</v>
      </c>
      <c r="X3055">
        <v>9</v>
      </c>
      <c r="Y3055">
        <v>0</v>
      </c>
      <c r="Z3055">
        <v>0</v>
      </c>
      <c r="AA3055">
        <v>0</v>
      </c>
      <c r="AB3055">
        <v>1</v>
      </c>
      <c r="AC3055" t="s">
        <v>3355</v>
      </c>
      <c r="AD3055" t="s">
        <v>6769</v>
      </c>
      <c r="AE3055">
        <v>1.65</v>
      </c>
    </row>
    <row r="3056" spans="1:31">
      <c r="A3056" t="s">
        <v>6777</v>
      </c>
      <c r="B3056">
        <v>2012</v>
      </c>
      <c r="C3056" t="s">
        <v>6769</v>
      </c>
      <c r="D3056" t="s">
        <v>55</v>
      </c>
      <c r="E3056" t="s">
        <v>55</v>
      </c>
      <c r="F3056" t="s">
        <v>55</v>
      </c>
      <c r="G3056" t="s">
        <v>55</v>
      </c>
      <c r="H3056" t="s">
        <v>86</v>
      </c>
      <c r="I3056" t="s">
        <v>55</v>
      </c>
      <c r="J3056" t="s">
        <v>55</v>
      </c>
      <c r="K3056">
        <v>13.718631999999999</v>
      </c>
      <c r="L3056">
        <v>5.9106860000000001</v>
      </c>
      <c r="M3056">
        <v>4.4429999999999996</v>
      </c>
      <c r="N3056">
        <v>29.664999999999999</v>
      </c>
      <c r="O3056" t="s">
        <v>57</v>
      </c>
      <c r="P3056" t="s">
        <v>6778</v>
      </c>
      <c r="Q3056">
        <v>15.946</v>
      </c>
      <c r="R3056">
        <v>9.2759999999999998</v>
      </c>
      <c r="S3056">
        <v>1286</v>
      </c>
      <c r="T3056">
        <v>491</v>
      </c>
      <c r="U3056">
        <v>416</v>
      </c>
      <c r="V3056">
        <v>2781</v>
      </c>
      <c r="W3056">
        <v>44</v>
      </c>
      <c r="X3056">
        <v>9</v>
      </c>
      <c r="Y3056">
        <v>0</v>
      </c>
      <c r="Z3056">
        <v>0</v>
      </c>
      <c r="AA3056">
        <v>0</v>
      </c>
      <c r="AB3056">
        <v>1</v>
      </c>
      <c r="AC3056" t="s">
        <v>3355</v>
      </c>
      <c r="AD3056" t="s">
        <v>6769</v>
      </c>
      <c r="AE3056">
        <v>1.27</v>
      </c>
    </row>
    <row r="3057" spans="1:31">
      <c r="A3057" t="s">
        <v>6779</v>
      </c>
      <c r="B3057">
        <v>2012</v>
      </c>
      <c r="C3057" t="s">
        <v>6769</v>
      </c>
      <c r="D3057" t="s">
        <v>55</v>
      </c>
      <c r="E3057" t="s">
        <v>55</v>
      </c>
      <c r="F3057" t="s">
        <v>55</v>
      </c>
      <c r="G3057" t="s">
        <v>55</v>
      </c>
      <c r="H3057" t="s">
        <v>86</v>
      </c>
      <c r="I3057" t="s">
        <v>61</v>
      </c>
      <c r="J3057" t="s">
        <v>55</v>
      </c>
      <c r="K3057">
        <v>20.525099999999998</v>
      </c>
      <c r="L3057">
        <v>8.7297729999999998</v>
      </c>
      <c r="M3057">
        <v>6.5389999999999997</v>
      </c>
      <c r="N3057">
        <v>42.851999999999997</v>
      </c>
      <c r="O3057" t="s">
        <v>57</v>
      </c>
      <c r="P3057" t="s">
        <v>6780</v>
      </c>
      <c r="Q3057">
        <v>22.327000000000002</v>
      </c>
      <c r="R3057">
        <v>13.986000000000001</v>
      </c>
      <c r="S3057">
        <v>1049</v>
      </c>
      <c r="T3057">
        <v>421</v>
      </c>
      <c r="U3057">
        <v>334</v>
      </c>
      <c r="V3057">
        <v>2190</v>
      </c>
      <c r="W3057">
        <v>30</v>
      </c>
      <c r="X3057">
        <v>8</v>
      </c>
      <c r="Y3057">
        <v>0</v>
      </c>
      <c r="Z3057">
        <v>0</v>
      </c>
      <c r="AA3057">
        <v>0</v>
      </c>
      <c r="AB3057">
        <v>1</v>
      </c>
      <c r="AC3057" t="s">
        <v>3377</v>
      </c>
      <c r="AD3057" t="s">
        <v>6769</v>
      </c>
      <c r="AE3057">
        <v>1.35</v>
      </c>
    </row>
    <row r="3058" spans="1:31">
      <c r="A3058" t="s">
        <v>6781</v>
      </c>
      <c r="B3058">
        <v>2012</v>
      </c>
      <c r="C3058" t="s">
        <v>6769</v>
      </c>
      <c r="D3058" t="s">
        <v>55</v>
      </c>
      <c r="E3058" t="s">
        <v>55</v>
      </c>
      <c r="F3058" t="s">
        <v>55</v>
      </c>
      <c r="G3058" t="s">
        <v>55</v>
      </c>
      <c r="H3058" t="s">
        <v>96</v>
      </c>
      <c r="I3058" t="s">
        <v>55</v>
      </c>
      <c r="J3058" t="s">
        <v>55</v>
      </c>
      <c r="K3058">
        <v>9.8039749999999994</v>
      </c>
      <c r="L3058">
        <v>5.1582189999999999</v>
      </c>
      <c r="M3058">
        <v>2.3050000000000002</v>
      </c>
      <c r="N3058">
        <v>24.983000000000001</v>
      </c>
      <c r="O3058" t="s">
        <v>57</v>
      </c>
      <c r="P3058" t="s">
        <v>6782</v>
      </c>
      <c r="Q3058">
        <v>15.179</v>
      </c>
      <c r="R3058">
        <v>7.4989999999999997</v>
      </c>
      <c r="S3058">
        <v>1177</v>
      </c>
      <c r="T3058">
        <v>627</v>
      </c>
      <c r="U3058">
        <v>277</v>
      </c>
      <c r="V3058">
        <v>2999</v>
      </c>
      <c r="W3058">
        <v>50</v>
      </c>
      <c r="X3058">
        <v>4</v>
      </c>
      <c r="Y3058">
        <v>0</v>
      </c>
      <c r="Z3058">
        <v>0</v>
      </c>
      <c r="AA3058">
        <v>0</v>
      </c>
      <c r="AB3058">
        <v>1</v>
      </c>
      <c r="AC3058" t="s">
        <v>3355</v>
      </c>
      <c r="AD3058" t="s">
        <v>6769</v>
      </c>
      <c r="AE3058">
        <v>1.47</v>
      </c>
    </row>
    <row r="3059" spans="1:31">
      <c r="A3059" t="s">
        <v>6783</v>
      </c>
      <c r="B3059">
        <v>2012</v>
      </c>
      <c r="C3059" t="s">
        <v>6769</v>
      </c>
      <c r="D3059" t="s">
        <v>55</v>
      </c>
      <c r="E3059" t="s">
        <v>55</v>
      </c>
      <c r="F3059" t="s">
        <v>55</v>
      </c>
      <c r="G3059" t="s">
        <v>55</v>
      </c>
      <c r="H3059" t="s">
        <v>55</v>
      </c>
      <c r="I3059" t="s">
        <v>55</v>
      </c>
      <c r="J3059" t="s">
        <v>55</v>
      </c>
      <c r="K3059">
        <v>11.483171</v>
      </c>
      <c r="L3059">
        <v>2.3205019999999998</v>
      </c>
      <c r="M3059">
        <v>7.3170000000000002</v>
      </c>
      <c r="N3059">
        <v>16.902999999999999</v>
      </c>
      <c r="O3059" t="s">
        <v>57</v>
      </c>
      <c r="P3059" t="s">
        <v>6784</v>
      </c>
      <c r="Q3059">
        <v>5.42</v>
      </c>
      <c r="R3059">
        <v>4.1660000000000004</v>
      </c>
      <c r="S3059">
        <v>6651</v>
      </c>
      <c r="T3059">
        <v>1268</v>
      </c>
      <c r="U3059">
        <v>4238</v>
      </c>
      <c r="V3059">
        <v>9790</v>
      </c>
      <c r="W3059">
        <v>263</v>
      </c>
      <c r="X3059">
        <v>38</v>
      </c>
      <c r="Y3059">
        <v>0</v>
      </c>
      <c r="Z3059">
        <v>0</v>
      </c>
      <c r="AA3059">
        <v>0</v>
      </c>
      <c r="AB3059">
        <v>1</v>
      </c>
      <c r="AC3059" t="s">
        <v>258</v>
      </c>
      <c r="AD3059" t="s">
        <v>6769</v>
      </c>
      <c r="AE3059">
        <v>1.39</v>
      </c>
    </row>
    <row r="3060" spans="1:31">
      <c r="A3060" t="s">
        <v>6785</v>
      </c>
      <c r="B3060">
        <v>2012</v>
      </c>
      <c r="C3060" t="s">
        <v>6769</v>
      </c>
      <c r="D3060" t="s">
        <v>55</v>
      </c>
      <c r="E3060" t="s">
        <v>55</v>
      </c>
      <c r="F3060" t="s">
        <v>55</v>
      </c>
      <c r="G3060" t="s">
        <v>55</v>
      </c>
      <c r="H3060" t="s">
        <v>55</v>
      </c>
      <c r="I3060" t="s">
        <v>55</v>
      </c>
      <c r="J3060" t="s">
        <v>145</v>
      </c>
      <c r="K3060">
        <v>11.286363</v>
      </c>
      <c r="L3060">
        <v>6.0100090000000002</v>
      </c>
      <c r="M3060">
        <v>2.5779999999999998</v>
      </c>
      <c r="N3060">
        <v>28.736000000000001</v>
      </c>
      <c r="O3060" t="s">
        <v>57</v>
      </c>
      <c r="P3060" t="s">
        <v>6786</v>
      </c>
      <c r="Q3060">
        <v>17.45</v>
      </c>
      <c r="R3060">
        <v>8.7080000000000002</v>
      </c>
      <c r="S3060">
        <v>1157</v>
      </c>
      <c r="T3060">
        <v>568</v>
      </c>
      <c r="U3060">
        <v>264</v>
      </c>
      <c r="V3060">
        <v>2945</v>
      </c>
      <c r="W3060">
        <v>35</v>
      </c>
      <c r="X3060">
        <v>6</v>
      </c>
      <c r="Y3060">
        <v>0</v>
      </c>
      <c r="Z3060">
        <v>0</v>
      </c>
      <c r="AA3060">
        <v>0</v>
      </c>
      <c r="AB3060">
        <v>1</v>
      </c>
      <c r="AC3060" t="s">
        <v>3355</v>
      </c>
      <c r="AD3060" t="s">
        <v>6769</v>
      </c>
      <c r="AE3060">
        <v>1.23</v>
      </c>
    </row>
    <row r="3061" spans="1:31">
      <c r="A3061" t="s">
        <v>6787</v>
      </c>
      <c r="B3061">
        <v>2012</v>
      </c>
      <c r="C3061" t="s">
        <v>6769</v>
      </c>
      <c r="D3061" t="s">
        <v>55</v>
      </c>
      <c r="E3061" t="s">
        <v>55</v>
      </c>
      <c r="F3061" t="s">
        <v>55</v>
      </c>
      <c r="G3061" t="s">
        <v>55</v>
      </c>
      <c r="H3061" t="s">
        <v>55</v>
      </c>
      <c r="I3061" t="s">
        <v>55</v>
      </c>
      <c r="J3061" t="s">
        <v>149</v>
      </c>
      <c r="K3061">
        <v>13.579832</v>
      </c>
      <c r="L3061">
        <v>5.3978999999999999</v>
      </c>
      <c r="M3061">
        <v>4.9039999999999999</v>
      </c>
      <c r="N3061">
        <v>27.92</v>
      </c>
      <c r="O3061" t="s">
        <v>57</v>
      </c>
      <c r="P3061" t="s">
        <v>6788</v>
      </c>
      <c r="Q3061">
        <v>14.34</v>
      </c>
      <c r="R3061">
        <v>8.6760000000000002</v>
      </c>
      <c r="S3061">
        <v>1830</v>
      </c>
      <c r="T3061">
        <v>689</v>
      </c>
      <c r="U3061">
        <v>661</v>
      </c>
      <c r="V3061">
        <v>3762</v>
      </c>
      <c r="W3061">
        <v>64</v>
      </c>
      <c r="X3061">
        <v>9</v>
      </c>
      <c r="Y3061">
        <v>0</v>
      </c>
      <c r="Z3061">
        <v>0</v>
      </c>
      <c r="AA3061">
        <v>0</v>
      </c>
      <c r="AB3061">
        <v>1</v>
      </c>
      <c r="AC3061" t="s">
        <v>456</v>
      </c>
      <c r="AD3061" t="s">
        <v>6769</v>
      </c>
      <c r="AE3061">
        <v>1.56</v>
      </c>
    </row>
    <row r="3062" spans="1:31">
      <c r="A3062" t="s">
        <v>6789</v>
      </c>
      <c r="B3062">
        <v>2012</v>
      </c>
      <c r="C3062" t="s">
        <v>6769</v>
      </c>
      <c r="D3062" t="s">
        <v>55</v>
      </c>
      <c r="E3062" t="s">
        <v>55</v>
      </c>
      <c r="F3062" t="s">
        <v>55</v>
      </c>
      <c r="G3062" t="s">
        <v>55</v>
      </c>
      <c r="H3062" t="s">
        <v>55</v>
      </c>
      <c r="I3062" t="s">
        <v>55</v>
      </c>
      <c r="J3062" t="s">
        <v>153</v>
      </c>
      <c r="K3062">
        <v>13.811878</v>
      </c>
      <c r="L3062">
        <v>3.9963649999999999</v>
      </c>
      <c r="M3062">
        <v>6.9349999999999996</v>
      </c>
      <c r="N3062">
        <v>23.712</v>
      </c>
      <c r="O3062" t="s">
        <v>57</v>
      </c>
      <c r="P3062" t="s">
        <v>4197</v>
      </c>
      <c r="Q3062">
        <v>9.9</v>
      </c>
      <c r="R3062">
        <v>6.8769999999999998</v>
      </c>
      <c r="S3062">
        <v>2903</v>
      </c>
      <c r="T3062">
        <v>899</v>
      </c>
      <c r="U3062">
        <v>1458</v>
      </c>
      <c r="V3062">
        <v>4985</v>
      </c>
      <c r="W3062">
        <v>123</v>
      </c>
      <c r="X3062">
        <v>20</v>
      </c>
      <c r="Y3062">
        <v>0</v>
      </c>
      <c r="Z3062">
        <v>0</v>
      </c>
      <c r="AA3062">
        <v>0</v>
      </c>
      <c r="AB3062">
        <v>1</v>
      </c>
      <c r="AC3062" t="s">
        <v>236</v>
      </c>
      <c r="AD3062" t="s">
        <v>6769</v>
      </c>
      <c r="AE3062">
        <v>1.64</v>
      </c>
    </row>
    <row r="3063" spans="1:31">
      <c r="A3063" t="s">
        <v>6790</v>
      </c>
      <c r="B3063">
        <v>2012</v>
      </c>
      <c r="C3063" t="s">
        <v>6769</v>
      </c>
      <c r="D3063" t="s">
        <v>55</v>
      </c>
      <c r="E3063" t="s">
        <v>55</v>
      </c>
      <c r="F3063" t="s">
        <v>55</v>
      </c>
      <c r="G3063" t="s">
        <v>55</v>
      </c>
      <c r="H3063" t="s">
        <v>55</v>
      </c>
      <c r="I3063" t="s">
        <v>61</v>
      </c>
      <c r="J3063" t="s">
        <v>55</v>
      </c>
      <c r="K3063">
        <v>14.537621</v>
      </c>
      <c r="L3063">
        <v>3.4618760000000002</v>
      </c>
      <c r="M3063">
        <v>8.4</v>
      </c>
      <c r="N3063">
        <v>22.789000000000001</v>
      </c>
      <c r="O3063" t="s">
        <v>57</v>
      </c>
      <c r="P3063" t="s">
        <v>6791</v>
      </c>
      <c r="Q3063">
        <v>8.2509999999999994</v>
      </c>
      <c r="R3063">
        <v>6.1369999999999996</v>
      </c>
      <c r="S3063">
        <v>4185</v>
      </c>
      <c r="T3063">
        <v>926</v>
      </c>
      <c r="U3063">
        <v>2418</v>
      </c>
      <c r="V3063">
        <v>6561</v>
      </c>
      <c r="W3063">
        <v>165</v>
      </c>
      <c r="X3063">
        <v>27</v>
      </c>
      <c r="Y3063">
        <v>0</v>
      </c>
      <c r="Z3063">
        <v>0</v>
      </c>
      <c r="AA3063">
        <v>0</v>
      </c>
      <c r="AB3063">
        <v>1</v>
      </c>
      <c r="AC3063" t="s">
        <v>63</v>
      </c>
      <c r="AD3063" t="s">
        <v>6769</v>
      </c>
      <c r="AE3063">
        <v>1.58</v>
      </c>
    </row>
    <row r="3064" spans="1:31">
      <c r="A3064" t="s">
        <v>6792</v>
      </c>
      <c r="B3064">
        <v>2012</v>
      </c>
      <c r="C3064" t="s">
        <v>6769</v>
      </c>
      <c r="D3064" t="s">
        <v>55</v>
      </c>
      <c r="E3064" t="s">
        <v>55</v>
      </c>
      <c r="F3064" t="s">
        <v>55</v>
      </c>
      <c r="G3064" t="s">
        <v>55</v>
      </c>
      <c r="H3064" t="s">
        <v>55</v>
      </c>
      <c r="I3064" t="s">
        <v>61</v>
      </c>
      <c r="J3064" t="s">
        <v>149</v>
      </c>
      <c r="K3064">
        <v>15.323008</v>
      </c>
      <c r="L3064">
        <v>7.2554489999999996</v>
      </c>
      <c r="M3064">
        <v>4.2080000000000002</v>
      </c>
      <c r="N3064">
        <v>35.174999999999997</v>
      </c>
      <c r="O3064" t="s">
        <v>57</v>
      </c>
      <c r="P3064" t="s">
        <v>6793</v>
      </c>
      <c r="Q3064">
        <v>19.852</v>
      </c>
      <c r="R3064">
        <v>11.115</v>
      </c>
      <c r="S3064">
        <v>1316</v>
      </c>
      <c r="T3064">
        <v>571</v>
      </c>
      <c r="U3064">
        <v>361</v>
      </c>
      <c r="V3064">
        <v>3020</v>
      </c>
      <c r="W3064">
        <v>45</v>
      </c>
      <c r="X3064">
        <v>7</v>
      </c>
      <c r="Y3064">
        <v>0</v>
      </c>
      <c r="Z3064">
        <v>0</v>
      </c>
      <c r="AA3064">
        <v>0</v>
      </c>
      <c r="AB3064">
        <v>1</v>
      </c>
      <c r="AC3064" t="s">
        <v>3355</v>
      </c>
      <c r="AD3064" t="s">
        <v>6769</v>
      </c>
      <c r="AE3064">
        <v>1.79</v>
      </c>
    </row>
    <row r="3065" spans="1:31">
      <c r="A3065" t="s">
        <v>6794</v>
      </c>
      <c r="B3065">
        <v>2012</v>
      </c>
      <c r="C3065" t="s">
        <v>6769</v>
      </c>
      <c r="D3065" t="s">
        <v>55</v>
      </c>
      <c r="E3065" t="s">
        <v>55</v>
      </c>
      <c r="F3065" t="s">
        <v>55</v>
      </c>
      <c r="G3065" t="s">
        <v>55</v>
      </c>
      <c r="H3065" t="s">
        <v>55</v>
      </c>
      <c r="I3065" t="s">
        <v>61</v>
      </c>
      <c r="J3065" t="s">
        <v>153</v>
      </c>
      <c r="K3065">
        <v>14.191367</v>
      </c>
      <c r="L3065">
        <v>5.0475339999999997</v>
      </c>
      <c r="M3065">
        <v>5.8380000000000001</v>
      </c>
      <c r="N3065">
        <v>27.231000000000002</v>
      </c>
      <c r="O3065" t="s">
        <v>57</v>
      </c>
      <c r="P3065" t="s">
        <v>6795</v>
      </c>
      <c r="Q3065">
        <v>13.04</v>
      </c>
      <c r="R3065">
        <v>8.3529999999999998</v>
      </c>
      <c r="S3065">
        <v>1679</v>
      </c>
      <c r="T3065">
        <v>646</v>
      </c>
      <c r="U3065">
        <v>691</v>
      </c>
      <c r="V3065">
        <v>3221</v>
      </c>
      <c r="W3065">
        <v>83</v>
      </c>
      <c r="X3065">
        <v>13</v>
      </c>
      <c r="Y3065">
        <v>0</v>
      </c>
      <c r="Z3065">
        <v>0</v>
      </c>
      <c r="AA3065">
        <v>0</v>
      </c>
      <c r="AB3065">
        <v>1</v>
      </c>
      <c r="AC3065" t="s">
        <v>130</v>
      </c>
      <c r="AD3065" t="s">
        <v>6769</v>
      </c>
      <c r="AE3065">
        <v>1.72</v>
      </c>
    </row>
    <row r="3066" spans="1:31">
      <c r="A3066" t="s">
        <v>6796</v>
      </c>
      <c r="B3066">
        <v>2012</v>
      </c>
      <c r="C3066" t="s">
        <v>6769</v>
      </c>
      <c r="D3066" t="s">
        <v>55</v>
      </c>
      <c r="E3066" t="s">
        <v>55</v>
      </c>
      <c r="F3066" t="s">
        <v>55</v>
      </c>
      <c r="G3066" t="s">
        <v>55</v>
      </c>
      <c r="H3066" t="s">
        <v>55</v>
      </c>
      <c r="I3066" t="s">
        <v>72</v>
      </c>
      <c r="J3066" t="s">
        <v>55</v>
      </c>
      <c r="K3066">
        <v>8.4647129999999997</v>
      </c>
      <c r="L3066">
        <v>3.2913549999999998</v>
      </c>
      <c r="M3066">
        <v>3.2080000000000002</v>
      </c>
      <c r="N3066">
        <v>17.407</v>
      </c>
      <c r="O3066" t="s">
        <v>57</v>
      </c>
      <c r="P3066" t="s">
        <v>6797</v>
      </c>
      <c r="Q3066">
        <v>8.9429999999999996</v>
      </c>
      <c r="R3066">
        <v>5.2569999999999997</v>
      </c>
      <c r="S3066">
        <v>2466</v>
      </c>
      <c r="T3066">
        <v>916</v>
      </c>
      <c r="U3066">
        <v>935</v>
      </c>
      <c r="V3066">
        <v>5071</v>
      </c>
      <c r="W3066">
        <v>98</v>
      </c>
      <c r="X3066">
        <v>11</v>
      </c>
      <c r="Y3066">
        <v>0</v>
      </c>
      <c r="Z3066">
        <v>0</v>
      </c>
      <c r="AA3066">
        <v>0</v>
      </c>
      <c r="AB3066">
        <v>1</v>
      </c>
      <c r="AC3066" t="s">
        <v>236</v>
      </c>
      <c r="AD3066" t="s">
        <v>6769</v>
      </c>
      <c r="AE3066">
        <v>1.36</v>
      </c>
    </row>
    <row r="3067" spans="1:31">
      <c r="A3067" t="s">
        <v>6798</v>
      </c>
      <c r="B3067">
        <v>2012</v>
      </c>
      <c r="C3067" t="s">
        <v>6769</v>
      </c>
      <c r="D3067" t="s">
        <v>55</v>
      </c>
      <c r="E3067" t="s">
        <v>55</v>
      </c>
      <c r="F3067" t="s">
        <v>55</v>
      </c>
      <c r="G3067" t="s">
        <v>55</v>
      </c>
      <c r="H3067" t="s">
        <v>55</v>
      </c>
      <c r="I3067" t="s">
        <v>72</v>
      </c>
      <c r="J3067" t="s">
        <v>153</v>
      </c>
      <c r="K3067">
        <v>13.323511</v>
      </c>
      <c r="L3067">
        <v>5.8437960000000002</v>
      </c>
      <c r="M3067">
        <v>4.218</v>
      </c>
      <c r="N3067">
        <v>29.178000000000001</v>
      </c>
      <c r="O3067" t="s">
        <v>57</v>
      </c>
      <c r="P3067" t="s">
        <v>6799</v>
      </c>
      <c r="Q3067">
        <v>15.855</v>
      </c>
      <c r="R3067">
        <v>9.1059999999999999</v>
      </c>
      <c r="S3067">
        <v>1225</v>
      </c>
      <c r="T3067">
        <v>568</v>
      </c>
      <c r="U3067">
        <v>388</v>
      </c>
      <c r="V3067">
        <v>2682</v>
      </c>
      <c r="W3067">
        <v>40</v>
      </c>
      <c r="X3067">
        <v>7</v>
      </c>
      <c r="Y3067">
        <v>0</v>
      </c>
      <c r="Z3067">
        <v>0</v>
      </c>
      <c r="AA3067">
        <v>0</v>
      </c>
      <c r="AB3067">
        <v>1</v>
      </c>
      <c r="AC3067" t="s">
        <v>3355</v>
      </c>
      <c r="AD3067" t="s">
        <v>6769</v>
      </c>
      <c r="AE3067">
        <v>1.1499999999999999</v>
      </c>
    </row>
    <row r="3068" spans="1:31">
      <c r="A3068" t="s">
        <v>6800</v>
      </c>
      <c r="B3068">
        <v>2012</v>
      </c>
      <c r="C3068" t="s">
        <v>6769</v>
      </c>
      <c r="D3068" t="s">
        <v>55</v>
      </c>
      <c r="E3068" t="s">
        <v>55</v>
      </c>
      <c r="F3068" t="s">
        <v>55</v>
      </c>
      <c r="G3068" t="s">
        <v>193</v>
      </c>
      <c r="H3068" t="s">
        <v>76</v>
      </c>
      <c r="I3068" t="s">
        <v>55</v>
      </c>
      <c r="J3068" t="s">
        <v>55</v>
      </c>
      <c r="K3068">
        <v>27.662718999999999</v>
      </c>
      <c r="L3068">
        <v>11.171707</v>
      </c>
      <c r="M3068">
        <v>9.0559999999999992</v>
      </c>
      <c r="N3068">
        <v>54.561999999999998</v>
      </c>
      <c r="O3068" t="s">
        <v>57</v>
      </c>
      <c r="P3068" t="s">
        <v>6801</v>
      </c>
      <c r="Q3068">
        <v>26.899000000000001</v>
      </c>
      <c r="R3068">
        <v>18.606000000000002</v>
      </c>
      <c r="S3068">
        <v>1457</v>
      </c>
      <c r="T3068">
        <v>642</v>
      </c>
      <c r="U3068">
        <v>477</v>
      </c>
      <c r="V3068">
        <v>2874</v>
      </c>
      <c r="W3068">
        <v>30</v>
      </c>
      <c r="X3068">
        <v>9</v>
      </c>
      <c r="Y3068">
        <v>0</v>
      </c>
      <c r="Z3068">
        <v>0</v>
      </c>
      <c r="AA3068">
        <v>0</v>
      </c>
      <c r="AB3068">
        <v>1</v>
      </c>
      <c r="AC3068" t="s">
        <v>3355</v>
      </c>
      <c r="AD3068" t="s">
        <v>6769</v>
      </c>
      <c r="AE3068">
        <v>1.81</v>
      </c>
    </row>
    <row r="3069" spans="1:31">
      <c r="A3069" t="s">
        <v>6802</v>
      </c>
      <c r="B3069">
        <v>2012</v>
      </c>
      <c r="C3069" t="s">
        <v>6769</v>
      </c>
      <c r="D3069" t="s">
        <v>55</v>
      </c>
      <c r="E3069" t="s">
        <v>55</v>
      </c>
      <c r="F3069" t="s">
        <v>55</v>
      </c>
      <c r="G3069" t="s">
        <v>193</v>
      </c>
      <c r="H3069" t="s">
        <v>55</v>
      </c>
      <c r="I3069" t="s">
        <v>55</v>
      </c>
      <c r="J3069" t="s">
        <v>55</v>
      </c>
      <c r="K3069">
        <v>17.371300000000002</v>
      </c>
      <c r="L3069">
        <v>4.5381119999999999</v>
      </c>
      <c r="M3069">
        <v>9.3780000000000001</v>
      </c>
      <c r="N3069">
        <v>28.254999999999999</v>
      </c>
      <c r="O3069" t="s">
        <v>57</v>
      </c>
      <c r="P3069" t="s">
        <v>6803</v>
      </c>
      <c r="Q3069">
        <v>10.884</v>
      </c>
      <c r="R3069">
        <v>7.9930000000000003</v>
      </c>
      <c r="S3069">
        <v>3110</v>
      </c>
      <c r="T3069">
        <v>834</v>
      </c>
      <c r="U3069">
        <v>1679</v>
      </c>
      <c r="V3069">
        <v>5059</v>
      </c>
      <c r="W3069">
        <v>98</v>
      </c>
      <c r="X3069">
        <v>20</v>
      </c>
      <c r="Y3069">
        <v>0</v>
      </c>
      <c r="Z3069">
        <v>0</v>
      </c>
      <c r="AA3069">
        <v>0</v>
      </c>
      <c r="AB3069">
        <v>1</v>
      </c>
      <c r="AC3069" t="s">
        <v>233</v>
      </c>
      <c r="AD3069" t="s">
        <v>6769</v>
      </c>
      <c r="AE3069">
        <v>1.39</v>
      </c>
    </row>
    <row r="3070" spans="1:31">
      <c r="A3070" t="s">
        <v>6804</v>
      </c>
      <c r="B3070">
        <v>2012</v>
      </c>
      <c r="C3070" t="s">
        <v>6769</v>
      </c>
      <c r="D3070" t="s">
        <v>55</v>
      </c>
      <c r="E3070" t="s">
        <v>55</v>
      </c>
      <c r="F3070" t="s">
        <v>55</v>
      </c>
      <c r="G3070" t="s">
        <v>193</v>
      </c>
      <c r="H3070" t="s">
        <v>55</v>
      </c>
      <c r="I3070" t="s">
        <v>61</v>
      </c>
      <c r="J3070" t="s">
        <v>55</v>
      </c>
      <c r="K3070">
        <v>21.429276000000002</v>
      </c>
      <c r="L3070">
        <v>5.7105560000000004</v>
      </c>
      <c r="M3070">
        <v>11.302</v>
      </c>
      <c r="N3070">
        <v>34.954999999999998</v>
      </c>
      <c r="O3070" t="s">
        <v>57</v>
      </c>
      <c r="P3070" t="s">
        <v>6805</v>
      </c>
      <c r="Q3070">
        <v>13.525</v>
      </c>
      <c r="R3070">
        <v>10.128</v>
      </c>
      <c r="S3070">
        <v>2288</v>
      </c>
      <c r="T3070">
        <v>693</v>
      </c>
      <c r="U3070">
        <v>1206</v>
      </c>
      <c r="V3070">
        <v>3731</v>
      </c>
      <c r="W3070">
        <v>70</v>
      </c>
      <c r="X3070">
        <v>16</v>
      </c>
      <c r="Y3070">
        <v>0</v>
      </c>
      <c r="Z3070">
        <v>0</v>
      </c>
      <c r="AA3070">
        <v>0</v>
      </c>
      <c r="AB3070">
        <v>1</v>
      </c>
      <c r="AC3070" t="s">
        <v>456</v>
      </c>
      <c r="AD3070" t="s">
        <v>6769</v>
      </c>
      <c r="AE3070">
        <v>1.34</v>
      </c>
    </row>
    <row r="3071" spans="1:31">
      <c r="A3071" t="s">
        <v>6806</v>
      </c>
      <c r="B3071">
        <v>2012</v>
      </c>
      <c r="C3071" t="s">
        <v>6769</v>
      </c>
      <c r="D3071" t="s">
        <v>55</v>
      </c>
      <c r="E3071" t="s">
        <v>55</v>
      </c>
      <c r="F3071" t="s">
        <v>55</v>
      </c>
      <c r="G3071" t="s">
        <v>247</v>
      </c>
      <c r="H3071" t="s">
        <v>76</v>
      </c>
      <c r="I3071" t="s">
        <v>55</v>
      </c>
      <c r="J3071" t="s">
        <v>55</v>
      </c>
      <c r="K3071">
        <v>3.9126650000000001</v>
      </c>
      <c r="L3071">
        <v>2.4589970000000001</v>
      </c>
      <c r="M3071">
        <v>0.65600000000000003</v>
      </c>
      <c r="N3071">
        <v>12.005000000000001</v>
      </c>
      <c r="O3071" t="s">
        <v>57</v>
      </c>
      <c r="P3071" t="s">
        <v>6807</v>
      </c>
      <c r="Q3071">
        <v>8.0920000000000005</v>
      </c>
      <c r="R3071">
        <v>3.2570000000000001</v>
      </c>
      <c r="S3071">
        <v>358</v>
      </c>
      <c r="T3071">
        <v>205</v>
      </c>
      <c r="U3071">
        <v>60</v>
      </c>
      <c r="V3071">
        <v>1098</v>
      </c>
      <c r="W3071">
        <v>38</v>
      </c>
      <c r="X3071">
        <v>3</v>
      </c>
      <c r="Y3071">
        <v>0</v>
      </c>
      <c r="Z3071">
        <v>0</v>
      </c>
      <c r="AA3071">
        <v>0</v>
      </c>
      <c r="AB3071">
        <v>1</v>
      </c>
      <c r="AC3071" t="s">
        <v>3394</v>
      </c>
      <c r="AD3071" t="s">
        <v>6769</v>
      </c>
      <c r="AE3071">
        <v>0.6</v>
      </c>
    </row>
    <row r="3072" spans="1:31">
      <c r="A3072" t="s">
        <v>6808</v>
      </c>
      <c r="B3072">
        <v>2012</v>
      </c>
      <c r="C3072" t="s">
        <v>6769</v>
      </c>
      <c r="D3072" t="s">
        <v>55</v>
      </c>
      <c r="E3072" t="s">
        <v>55</v>
      </c>
      <c r="F3072" t="s">
        <v>55</v>
      </c>
      <c r="G3072" t="s">
        <v>247</v>
      </c>
      <c r="H3072" t="s">
        <v>96</v>
      </c>
      <c r="I3072" t="s">
        <v>55</v>
      </c>
      <c r="J3072" t="s">
        <v>55</v>
      </c>
      <c r="K3072">
        <v>8.5488879999999998</v>
      </c>
      <c r="L3072">
        <v>5.9740510000000002</v>
      </c>
      <c r="M3072">
        <v>0.99199999999999999</v>
      </c>
      <c r="N3072">
        <v>28.106999999999999</v>
      </c>
      <c r="O3072" t="s">
        <v>57</v>
      </c>
      <c r="P3072" t="s">
        <v>6809</v>
      </c>
      <c r="Q3072">
        <v>19.558</v>
      </c>
      <c r="R3072">
        <v>7.5570000000000004</v>
      </c>
      <c r="S3072">
        <v>791</v>
      </c>
      <c r="T3072">
        <v>553</v>
      </c>
      <c r="U3072">
        <v>92</v>
      </c>
      <c r="V3072">
        <v>2602</v>
      </c>
      <c r="W3072">
        <v>35</v>
      </c>
      <c r="X3072">
        <v>2</v>
      </c>
      <c r="Y3072">
        <v>0</v>
      </c>
      <c r="Z3072">
        <v>0</v>
      </c>
      <c r="AA3072">
        <v>0</v>
      </c>
      <c r="AB3072">
        <v>1</v>
      </c>
      <c r="AC3072" t="s">
        <v>3355</v>
      </c>
      <c r="AD3072" t="s">
        <v>6769</v>
      </c>
      <c r="AE3072">
        <v>1.55</v>
      </c>
    </row>
    <row r="3073" spans="1:31">
      <c r="A3073" t="s">
        <v>6810</v>
      </c>
      <c r="B3073">
        <v>2012</v>
      </c>
      <c r="C3073" t="s">
        <v>6769</v>
      </c>
      <c r="D3073" t="s">
        <v>55</v>
      </c>
      <c r="E3073" t="s">
        <v>55</v>
      </c>
      <c r="F3073" t="s">
        <v>55</v>
      </c>
      <c r="G3073" t="s">
        <v>247</v>
      </c>
      <c r="H3073" t="s">
        <v>55</v>
      </c>
      <c r="I3073" t="s">
        <v>55</v>
      </c>
      <c r="J3073" t="s">
        <v>55</v>
      </c>
      <c r="K3073">
        <v>8.8484549999999995</v>
      </c>
      <c r="L3073">
        <v>2.5051260000000002</v>
      </c>
      <c r="M3073">
        <v>4.5709999999999997</v>
      </c>
      <c r="N3073">
        <v>15.127000000000001</v>
      </c>
      <c r="O3073" t="s">
        <v>57</v>
      </c>
      <c r="P3073" t="s">
        <v>6811</v>
      </c>
      <c r="Q3073">
        <v>6.2789999999999999</v>
      </c>
      <c r="R3073">
        <v>4.2770000000000001</v>
      </c>
      <c r="S3073">
        <v>3541</v>
      </c>
      <c r="T3073">
        <v>926</v>
      </c>
      <c r="U3073">
        <v>1829</v>
      </c>
      <c r="V3073">
        <v>6053</v>
      </c>
      <c r="W3073">
        <v>165</v>
      </c>
      <c r="X3073">
        <v>18</v>
      </c>
      <c r="Y3073">
        <v>0</v>
      </c>
      <c r="Z3073">
        <v>0</v>
      </c>
      <c r="AA3073">
        <v>0</v>
      </c>
      <c r="AB3073">
        <v>1</v>
      </c>
      <c r="AC3073" t="s">
        <v>249</v>
      </c>
      <c r="AD3073" t="s">
        <v>6769</v>
      </c>
      <c r="AE3073">
        <v>1.28</v>
      </c>
    </row>
    <row r="3074" spans="1:31">
      <c r="A3074" t="s">
        <v>6812</v>
      </c>
      <c r="B3074">
        <v>2012</v>
      </c>
      <c r="C3074" t="s">
        <v>6769</v>
      </c>
      <c r="D3074" t="s">
        <v>55</v>
      </c>
      <c r="E3074" t="s">
        <v>55</v>
      </c>
      <c r="F3074" t="s">
        <v>55</v>
      </c>
      <c r="G3074" t="s">
        <v>247</v>
      </c>
      <c r="H3074" t="s">
        <v>55</v>
      </c>
      <c r="I3074" t="s">
        <v>61</v>
      </c>
      <c r="J3074" t="s">
        <v>55</v>
      </c>
      <c r="K3074">
        <v>10.476350999999999</v>
      </c>
      <c r="L3074">
        <v>4.0923350000000003</v>
      </c>
      <c r="M3074">
        <v>3.9140000000000001</v>
      </c>
      <c r="N3074">
        <v>21.504000000000001</v>
      </c>
      <c r="O3074" t="s">
        <v>57</v>
      </c>
      <c r="P3074" t="s">
        <v>6813</v>
      </c>
      <c r="Q3074">
        <v>11.026999999999999</v>
      </c>
      <c r="R3074">
        <v>6.5629999999999997</v>
      </c>
      <c r="S3074">
        <v>1898</v>
      </c>
      <c r="T3074">
        <v>669</v>
      </c>
      <c r="U3074">
        <v>709</v>
      </c>
      <c r="V3074">
        <v>3895</v>
      </c>
      <c r="W3074">
        <v>95</v>
      </c>
      <c r="X3074">
        <v>11</v>
      </c>
      <c r="Y3074">
        <v>0</v>
      </c>
      <c r="Z3074">
        <v>0</v>
      </c>
      <c r="AA3074">
        <v>0</v>
      </c>
      <c r="AB3074">
        <v>1</v>
      </c>
      <c r="AC3074" t="s">
        <v>456</v>
      </c>
      <c r="AD3074" t="s">
        <v>6769</v>
      </c>
      <c r="AE3074">
        <v>1.68</v>
      </c>
    </row>
    <row r="3075" spans="1:31">
      <c r="A3075" t="s">
        <v>6814</v>
      </c>
      <c r="B3075">
        <v>2012</v>
      </c>
      <c r="C3075" t="s">
        <v>6769</v>
      </c>
      <c r="D3075" t="s">
        <v>55</v>
      </c>
      <c r="E3075" t="s">
        <v>55</v>
      </c>
      <c r="F3075" t="s">
        <v>55</v>
      </c>
      <c r="G3075" t="s">
        <v>247</v>
      </c>
      <c r="H3075" t="s">
        <v>55</v>
      </c>
      <c r="I3075" t="s">
        <v>72</v>
      </c>
      <c r="J3075" t="s">
        <v>55</v>
      </c>
      <c r="K3075">
        <v>7.502059</v>
      </c>
      <c r="L3075">
        <v>3.6317270000000001</v>
      </c>
      <c r="M3075">
        <v>2.0840000000000001</v>
      </c>
      <c r="N3075">
        <v>18.100999999999999</v>
      </c>
      <c r="O3075" t="s">
        <v>57</v>
      </c>
      <c r="P3075" t="s">
        <v>6815</v>
      </c>
      <c r="Q3075">
        <v>10.599</v>
      </c>
      <c r="R3075">
        <v>5.4180000000000001</v>
      </c>
      <c r="S3075">
        <v>1643</v>
      </c>
      <c r="T3075">
        <v>759</v>
      </c>
      <c r="U3075">
        <v>456</v>
      </c>
      <c r="V3075">
        <v>3964</v>
      </c>
      <c r="W3075">
        <v>70</v>
      </c>
      <c r="X3075">
        <v>7</v>
      </c>
      <c r="Y3075">
        <v>0</v>
      </c>
      <c r="Z3075">
        <v>0</v>
      </c>
      <c r="AA3075">
        <v>0</v>
      </c>
      <c r="AB3075">
        <v>1</v>
      </c>
      <c r="AC3075" t="s">
        <v>3360</v>
      </c>
      <c r="AD3075" t="s">
        <v>6769</v>
      </c>
      <c r="AE3075">
        <v>1.31</v>
      </c>
    </row>
    <row r="3076" spans="1:31">
      <c r="A3076" t="s">
        <v>6816</v>
      </c>
      <c r="B3076">
        <v>2012</v>
      </c>
      <c r="C3076" t="s">
        <v>6769</v>
      </c>
      <c r="D3076" t="s">
        <v>55</v>
      </c>
      <c r="E3076" t="s">
        <v>55</v>
      </c>
      <c r="F3076" t="s">
        <v>316</v>
      </c>
      <c r="G3076" t="s">
        <v>55</v>
      </c>
      <c r="H3076" t="s">
        <v>65</v>
      </c>
      <c r="I3076" t="s">
        <v>55</v>
      </c>
      <c r="J3076" t="s">
        <v>55</v>
      </c>
      <c r="K3076">
        <v>7.4378799999999998</v>
      </c>
      <c r="L3076">
        <v>4.0631940000000002</v>
      </c>
      <c r="M3076">
        <v>1.663</v>
      </c>
      <c r="N3076">
        <v>19.722000000000001</v>
      </c>
      <c r="O3076" t="s">
        <v>57</v>
      </c>
      <c r="P3076" t="s">
        <v>6817</v>
      </c>
      <c r="Q3076">
        <v>12.284000000000001</v>
      </c>
      <c r="R3076">
        <v>5.7750000000000004</v>
      </c>
      <c r="S3076">
        <v>790</v>
      </c>
      <c r="T3076">
        <v>404</v>
      </c>
      <c r="U3076">
        <v>177</v>
      </c>
      <c r="V3076">
        <v>2094</v>
      </c>
      <c r="W3076">
        <v>39</v>
      </c>
      <c r="X3076">
        <v>5</v>
      </c>
      <c r="Y3076">
        <v>0</v>
      </c>
      <c r="Z3076">
        <v>0</v>
      </c>
      <c r="AA3076">
        <v>0</v>
      </c>
      <c r="AB3076">
        <v>1</v>
      </c>
      <c r="AC3076" t="s">
        <v>3377</v>
      </c>
      <c r="AD3076" t="s">
        <v>6769</v>
      </c>
      <c r="AE3076">
        <v>0.91</v>
      </c>
    </row>
    <row r="3077" spans="1:31">
      <c r="A3077" t="s">
        <v>6818</v>
      </c>
      <c r="B3077">
        <v>2012</v>
      </c>
      <c r="C3077" t="s">
        <v>6769</v>
      </c>
      <c r="D3077" t="s">
        <v>55</v>
      </c>
      <c r="E3077" t="s">
        <v>55</v>
      </c>
      <c r="F3077" t="s">
        <v>316</v>
      </c>
      <c r="G3077" t="s">
        <v>55</v>
      </c>
      <c r="H3077" t="s">
        <v>76</v>
      </c>
      <c r="I3077" t="s">
        <v>55</v>
      </c>
      <c r="J3077" t="s">
        <v>55</v>
      </c>
      <c r="K3077">
        <v>12.999086</v>
      </c>
      <c r="L3077">
        <v>4.5669810000000002</v>
      </c>
      <c r="M3077">
        <v>5.4550000000000001</v>
      </c>
      <c r="N3077">
        <v>24.803999999999998</v>
      </c>
      <c r="O3077" t="s">
        <v>57</v>
      </c>
      <c r="P3077" t="s">
        <v>4080</v>
      </c>
      <c r="Q3077">
        <v>11.805</v>
      </c>
      <c r="R3077">
        <v>7.5439999999999996</v>
      </c>
      <c r="S3077">
        <v>1815</v>
      </c>
      <c r="T3077">
        <v>670</v>
      </c>
      <c r="U3077">
        <v>762</v>
      </c>
      <c r="V3077">
        <v>3463</v>
      </c>
      <c r="W3077">
        <v>67</v>
      </c>
      <c r="X3077">
        <v>12</v>
      </c>
      <c r="Y3077">
        <v>0</v>
      </c>
      <c r="Z3077">
        <v>0</v>
      </c>
      <c r="AA3077">
        <v>0</v>
      </c>
      <c r="AB3077">
        <v>1</v>
      </c>
      <c r="AC3077" t="s">
        <v>130</v>
      </c>
      <c r="AD3077" t="s">
        <v>6769</v>
      </c>
      <c r="AE3077">
        <v>1.22</v>
      </c>
    </row>
    <row r="3078" spans="1:31">
      <c r="A3078" t="s">
        <v>6819</v>
      </c>
      <c r="B3078">
        <v>2012</v>
      </c>
      <c r="C3078" t="s">
        <v>6769</v>
      </c>
      <c r="D3078" t="s">
        <v>55</v>
      </c>
      <c r="E3078" t="s">
        <v>55</v>
      </c>
      <c r="F3078" t="s">
        <v>316</v>
      </c>
      <c r="G3078" t="s">
        <v>55</v>
      </c>
      <c r="H3078" t="s">
        <v>76</v>
      </c>
      <c r="I3078" t="s">
        <v>61</v>
      </c>
      <c r="J3078" t="s">
        <v>55</v>
      </c>
      <c r="K3078">
        <v>16.951941999999999</v>
      </c>
      <c r="L3078">
        <v>7.6617540000000002</v>
      </c>
      <c r="M3078">
        <v>4.9850000000000003</v>
      </c>
      <c r="N3078">
        <v>37.427999999999997</v>
      </c>
      <c r="O3078" t="s">
        <v>57</v>
      </c>
      <c r="P3078" t="s">
        <v>6820</v>
      </c>
      <c r="Q3078">
        <v>20.477</v>
      </c>
      <c r="R3078">
        <v>11.967000000000001</v>
      </c>
      <c r="S3078">
        <v>1275</v>
      </c>
      <c r="T3078">
        <v>595</v>
      </c>
      <c r="U3078">
        <v>375</v>
      </c>
      <c r="V3078">
        <v>2816</v>
      </c>
      <c r="W3078">
        <v>43</v>
      </c>
      <c r="X3078">
        <v>9</v>
      </c>
      <c r="Y3078">
        <v>0</v>
      </c>
      <c r="Z3078">
        <v>0</v>
      </c>
      <c r="AA3078">
        <v>0</v>
      </c>
      <c r="AB3078">
        <v>1</v>
      </c>
      <c r="AC3078" t="s">
        <v>3355</v>
      </c>
      <c r="AD3078" t="s">
        <v>6769</v>
      </c>
      <c r="AE3078">
        <v>1.75</v>
      </c>
    </row>
    <row r="3079" spans="1:31">
      <c r="A3079" t="s">
        <v>6821</v>
      </c>
      <c r="B3079">
        <v>2012</v>
      </c>
      <c r="C3079" t="s">
        <v>6769</v>
      </c>
      <c r="D3079" t="s">
        <v>55</v>
      </c>
      <c r="E3079" t="s">
        <v>55</v>
      </c>
      <c r="F3079" t="s">
        <v>316</v>
      </c>
      <c r="G3079" t="s">
        <v>55</v>
      </c>
      <c r="H3079" t="s">
        <v>86</v>
      </c>
      <c r="I3079" t="s">
        <v>55</v>
      </c>
      <c r="J3079" t="s">
        <v>55</v>
      </c>
      <c r="K3079">
        <v>11.984453</v>
      </c>
      <c r="L3079">
        <v>5.5587759999999999</v>
      </c>
      <c r="M3079">
        <v>3.4980000000000002</v>
      </c>
      <c r="N3079">
        <v>27.443000000000001</v>
      </c>
      <c r="O3079" t="s">
        <v>57</v>
      </c>
      <c r="P3079" t="s">
        <v>6822</v>
      </c>
      <c r="Q3079">
        <v>15.458</v>
      </c>
      <c r="R3079">
        <v>8.4860000000000007</v>
      </c>
      <c r="S3079">
        <v>1048</v>
      </c>
      <c r="T3079">
        <v>423</v>
      </c>
      <c r="U3079">
        <v>306</v>
      </c>
      <c r="V3079">
        <v>2401</v>
      </c>
      <c r="W3079">
        <v>42</v>
      </c>
      <c r="X3079">
        <v>8</v>
      </c>
      <c r="Y3079">
        <v>0</v>
      </c>
      <c r="Z3079">
        <v>0</v>
      </c>
      <c r="AA3079">
        <v>0</v>
      </c>
      <c r="AB3079">
        <v>1</v>
      </c>
      <c r="AC3079" t="s">
        <v>3377</v>
      </c>
      <c r="AD3079" t="s">
        <v>6769</v>
      </c>
      <c r="AE3079">
        <v>1.2</v>
      </c>
    </row>
    <row r="3080" spans="1:31">
      <c r="A3080" t="s">
        <v>6823</v>
      </c>
      <c r="B3080">
        <v>2012</v>
      </c>
      <c r="C3080" t="s">
        <v>6769</v>
      </c>
      <c r="D3080" t="s">
        <v>55</v>
      </c>
      <c r="E3080" t="s">
        <v>55</v>
      </c>
      <c r="F3080" t="s">
        <v>316</v>
      </c>
      <c r="G3080" t="s">
        <v>55</v>
      </c>
      <c r="H3080" t="s">
        <v>96</v>
      </c>
      <c r="I3080" t="s">
        <v>55</v>
      </c>
      <c r="J3080" t="s">
        <v>55</v>
      </c>
      <c r="K3080">
        <v>10.168676</v>
      </c>
      <c r="L3080">
        <v>5.3321420000000002</v>
      </c>
      <c r="M3080">
        <v>2.4009999999999998</v>
      </c>
      <c r="N3080">
        <v>25.79</v>
      </c>
      <c r="O3080" t="s">
        <v>57</v>
      </c>
      <c r="P3080" t="s">
        <v>6824</v>
      </c>
      <c r="Q3080">
        <v>15.621</v>
      </c>
      <c r="R3080">
        <v>7.7670000000000003</v>
      </c>
      <c r="S3080">
        <v>1177</v>
      </c>
      <c r="T3080">
        <v>627</v>
      </c>
      <c r="U3080">
        <v>278</v>
      </c>
      <c r="V3080">
        <v>2985</v>
      </c>
      <c r="W3080">
        <v>48</v>
      </c>
      <c r="X3080">
        <v>4</v>
      </c>
      <c r="Y3080">
        <v>0</v>
      </c>
      <c r="Z3080">
        <v>0</v>
      </c>
      <c r="AA3080">
        <v>0</v>
      </c>
      <c r="AB3080">
        <v>1</v>
      </c>
      <c r="AC3080" t="s">
        <v>3355</v>
      </c>
      <c r="AD3080" t="s">
        <v>6769</v>
      </c>
      <c r="AE3080">
        <v>1.46</v>
      </c>
    </row>
    <row r="3081" spans="1:31">
      <c r="A3081" t="s">
        <v>6825</v>
      </c>
      <c r="B3081">
        <v>2012</v>
      </c>
      <c r="C3081" t="s">
        <v>6769</v>
      </c>
      <c r="D3081" t="s">
        <v>55</v>
      </c>
      <c r="E3081" t="s">
        <v>55</v>
      </c>
      <c r="F3081" t="s">
        <v>316</v>
      </c>
      <c r="G3081" t="s">
        <v>55</v>
      </c>
      <c r="H3081" t="s">
        <v>55</v>
      </c>
      <c r="I3081" t="s">
        <v>55</v>
      </c>
      <c r="J3081" t="s">
        <v>55</v>
      </c>
      <c r="K3081">
        <v>11.540215</v>
      </c>
      <c r="L3081">
        <v>2.3808790000000002</v>
      </c>
      <c r="M3081">
        <v>7.2750000000000004</v>
      </c>
      <c r="N3081">
        <v>17.119</v>
      </c>
      <c r="O3081" t="s">
        <v>57</v>
      </c>
      <c r="P3081" t="s">
        <v>6826</v>
      </c>
      <c r="Q3081">
        <v>5.5789999999999997</v>
      </c>
      <c r="R3081">
        <v>4.2649999999999997</v>
      </c>
      <c r="S3081">
        <v>6414</v>
      </c>
      <c r="T3081">
        <v>1258</v>
      </c>
      <c r="U3081">
        <v>4043</v>
      </c>
      <c r="V3081">
        <v>9514</v>
      </c>
      <c r="W3081">
        <v>256</v>
      </c>
      <c r="X3081">
        <v>37</v>
      </c>
      <c r="Y3081">
        <v>0</v>
      </c>
      <c r="Z3081">
        <v>0</v>
      </c>
      <c r="AA3081">
        <v>0</v>
      </c>
      <c r="AB3081">
        <v>1</v>
      </c>
      <c r="AC3081" t="s">
        <v>258</v>
      </c>
      <c r="AD3081" t="s">
        <v>6769</v>
      </c>
      <c r="AE3081">
        <v>1.42</v>
      </c>
    </row>
    <row r="3082" spans="1:31">
      <c r="A3082" t="s">
        <v>6827</v>
      </c>
      <c r="B3082">
        <v>2012</v>
      </c>
      <c r="C3082" t="s">
        <v>6769</v>
      </c>
      <c r="D3082" t="s">
        <v>55</v>
      </c>
      <c r="E3082" t="s">
        <v>55</v>
      </c>
      <c r="F3082" t="s">
        <v>316</v>
      </c>
      <c r="G3082" t="s">
        <v>55</v>
      </c>
      <c r="H3082" t="s">
        <v>55</v>
      </c>
      <c r="I3082" t="s">
        <v>61</v>
      </c>
      <c r="J3082" t="s">
        <v>55</v>
      </c>
      <c r="K3082">
        <v>14.340865000000001</v>
      </c>
      <c r="L3082">
        <v>3.5099649999999998</v>
      </c>
      <c r="M3082">
        <v>8.1430000000000007</v>
      </c>
      <c r="N3082">
        <v>22.751999999999999</v>
      </c>
      <c r="O3082" t="s">
        <v>57</v>
      </c>
      <c r="P3082" t="s">
        <v>6828</v>
      </c>
      <c r="Q3082">
        <v>8.4109999999999996</v>
      </c>
      <c r="R3082">
        <v>6.1980000000000004</v>
      </c>
      <c r="S3082">
        <v>3948</v>
      </c>
      <c r="T3082">
        <v>897</v>
      </c>
      <c r="U3082">
        <v>2241</v>
      </c>
      <c r="V3082">
        <v>6263</v>
      </c>
      <c r="W3082">
        <v>160</v>
      </c>
      <c r="X3082">
        <v>26</v>
      </c>
      <c r="Y3082">
        <v>0</v>
      </c>
      <c r="Z3082">
        <v>0</v>
      </c>
      <c r="AA3082">
        <v>0</v>
      </c>
      <c r="AB3082">
        <v>1</v>
      </c>
      <c r="AC3082" t="s">
        <v>249</v>
      </c>
      <c r="AD3082" t="s">
        <v>6769</v>
      </c>
      <c r="AE3082">
        <v>1.59</v>
      </c>
    </row>
    <row r="3083" spans="1:31">
      <c r="A3083" t="s">
        <v>6829</v>
      </c>
      <c r="B3083">
        <v>2012</v>
      </c>
      <c r="C3083" t="s">
        <v>6769</v>
      </c>
      <c r="D3083" t="s">
        <v>55</v>
      </c>
      <c r="E3083" t="s">
        <v>55</v>
      </c>
      <c r="F3083" t="s">
        <v>316</v>
      </c>
      <c r="G3083" t="s">
        <v>55</v>
      </c>
      <c r="H3083" t="s">
        <v>55</v>
      </c>
      <c r="I3083" t="s">
        <v>72</v>
      </c>
      <c r="J3083" t="s">
        <v>55</v>
      </c>
      <c r="K3083">
        <v>8.7916050000000006</v>
      </c>
      <c r="L3083">
        <v>3.3935930000000001</v>
      </c>
      <c r="M3083">
        <v>3.3580000000000001</v>
      </c>
      <c r="N3083">
        <v>17.978000000000002</v>
      </c>
      <c r="O3083" t="s">
        <v>57</v>
      </c>
      <c r="P3083" t="s">
        <v>6830</v>
      </c>
      <c r="Q3083">
        <v>9.1859999999999999</v>
      </c>
      <c r="R3083">
        <v>5.4340000000000002</v>
      </c>
      <c r="S3083">
        <v>2466</v>
      </c>
      <c r="T3083">
        <v>916</v>
      </c>
      <c r="U3083">
        <v>942</v>
      </c>
      <c r="V3083">
        <v>5043</v>
      </c>
      <c r="W3083">
        <v>96</v>
      </c>
      <c r="X3083">
        <v>11</v>
      </c>
      <c r="Y3083">
        <v>0</v>
      </c>
      <c r="Z3083">
        <v>0</v>
      </c>
      <c r="AA3083">
        <v>0</v>
      </c>
      <c r="AB3083">
        <v>1</v>
      </c>
      <c r="AC3083" t="s">
        <v>236</v>
      </c>
      <c r="AD3083" t="s">
        <v>6769</v>
      </c>
      <c r="AE3083">
        <v>1.36</v>
      </c>
    </row>
    <row r="3084" spans="1:31">
      <c r="A3084" t="s">
        <v>6831</v>
      </c>
      <c r="B3084">
        <v>2012</v>
      </c>
      <c r="C3084" t="s">
        <v>6769</v>
      </c>
      <c r="D3084" t="s">
        <v>55</v>
      </c>
      <c r="E3084" t="s">
        <v>377</v>
      </c>
      <c r="F3084" t="s">
        <v>55</v>
      </c>
      <c r="G3084" t="s">
        <v>55</v>
      </c>
      <c r="H3084" t="s">
        <v>65</v>
      </c>
      <c r="I3084" t="s">
        <v>55</v>
      </c>
      <c r="J3084" t="s">
        <v>55</v>
      </c>
      <c r="K3084">
        <v>7.5817949999999996</v>
      </c>
      <c r="L3084">
        <v>4.1580890000000004</v>
      </c>
      <c r="M3084">
        <v>1.6819999999999999</v>
      </c>
      <c r="N3084">
        <v>20.143999999999998</v>
      </c>
      <c r="O3084" t="s">
        <v>57</v>
      </c>
      <c r="P3084" t="s">
        <v>6832</v>
      </c>
      <c r="Q3084">
        <v>12.563000000000001</v>
      </c>
      <c r="R3084">
        <v>5.9</v>
      </c>
      <c r="S3084">
        <v>790</v>
      </c>
      <c r="T3084">
        <v>404</v>
      </c>
      <c r="U3084">
        <v>175</v>
      </c>
      <c r="V3084">
        <v>2098</v>
      </c>
      <c r="W3084">
        <v>37</v>
      </c>
      <c r="X3084">
        <v>5</v>
      </c>
      <c r="Y3084">
        <v>0</v>
      </c>
      <c r="Z3084">
        <v>0</v>
      </c>
      <c r="AA3084">
        <v>0</v>
      </c>
      <c r="AB3084">
        <v>1</v>
      </c>
      <c r="AC3084" t="s">
        <v>3377</v>
      </c>
      <c r="AD3084" t="s">
        <v>6769</v>
      </c>
      <c r="AE3084">
        <v>0.89</v>
      </c>
    </row>
    <row r="3085" spans="1:31">
      <c r="A3085" t="s">
        <v>6833</v>
      </c>
      <c r="B3085">
        <v>2012</v>
      </c>
      <c r="C3085" t="s">
        <v>6769</v>
      </c>
      <c r="D3085" t="s">
        <v>55</v>
      </c>
      <c r="E3085" t="s">
        <v>377</v>
      </c>
      <c r="F3085" t="s">
        <v>55</v>
      </c>
      <c r="G3085" t="s">
        <v>55</v>
      </c>
      <c r="H3085" t="s">
        <v>76</v>
      </c>
      <c r="I3085" t="s">
        <v>55</v>
      </c>
      <c r="J3085" t="s">
        <v>55</v>
      </c>
      <c r="K3085">
        <v>11.576451</v>
      </c>
      <c r="L3085">
        <v>5.1508750000000001</v>
      </c>
      <c r="M3085">
        <v>3.6030000000000002</v>
      </c>
      <c r="N3085">
        <v>25.824999999999999</v>
      </c>
      <c r="O3085" t="s">
        <v>57</v>
      </c>
      <c r="P3085" t="s">
        <v>6834</v>
      </c>
      <c r="Q3085">
        <v>14.247999999999999</v>
      </c>
      <c r="R3085">
        <v>7.9740000000000002</v>
      </c>
      <c r="S3085">
        <v>1421</v>
      </c>
      <c r="T3085">
        <v>607</v>
      </c>
      <c r="U3085">
        <v>442</v>
      </c>
      <c r="V3085">
        <v>3169</v>
      </c>
      <c r="W3085">
        <v>57</v>
      </c>
      <c r="X3085">
        <v>10</v>
      </c>
      <c r="Y3085">
        <v>0</v>
      </c>
      <c r="Z3085">
        <v>0</v>
      </c>
      <c r="AA3085">
        <v>0</v>
      </c>
      <c r="AB3085">
        <v>1</v>
      </c>
      <c r="AC3085" t="s">
        <v>3355</v>
      </c>
      <c r="AD3085" t="s">
        <v>6769</v>
      </c>
      <c r="AE3085">
        <v>1.45</v>
      </c>
    </row>
    <row r="3086" spans="1:31">
      <c r="A3086" t="s">
        <v>6835</v>
      </c>
      <c r="B3086">
        <v>2012</v>
      </c>
      <c r="C3086" t="s">
        <v>6769</v>
      </c>
      <c r="D3086" t="s">
        <v>55</v>
      </c>
      <c r="E3086" t="s">
        <v>377</v>
      </c>
      <c r="F3086" t="s">
        <v>55</v>
      </c>
      <c r="G3086" t="s">
        <v>55</v>
      </c>
      <c r="H3086" t="s">
        <v>76</v>
      </c>
      <c r="I3086" t="s">
        <v>61</v>
      </c>
      <c r="J3086" t="s">
        <v>55</v>
      </c>
      <c r="K3086">
        <v>17.618535000000001</v>
      </c>
      <c r="L3086">
        <v>10.66263</v>
      </c>
      <c r="M3086">
        <v>2.75</v>
      </c>
      <c r="N3086">
        <v>47.768000000000001</v>
      </c>
      <c r="O3086" t="s">
        <v>57</v>
      </c>
      <c r="P3086" t="s">
        <v>6836</v>
      </c>
      <c r="Q3086">
        <v>30.15</v>
      </c>
      <c r="R3086">
        <v>14.868</v>
      </c>
      <c r="S3086">
        <v>1092</v>
      </c>
      <c r="T3086">
        <v>563</v>
      </c>
      <c r="U3086">
        <v>170</v>
      </c>
      <c r="V3086">
        <v>2961</v>
      </c>
      <c r="W3086">
        <v>35</v>
      </c>
      <c r="X3086">
        <v>8</v>
      </c>
      <c r="Y3086">
        <v>0</v>
      </c>
      <c r="Z3086">
        <v>0</v>
      </c>
      <c r="AA3086">
        <v>0</v>
      </c>
      <c r="AB3086">
        <v>1</v>
      </c>
      <c r="AC3086" t="s">
        <v>3355</v>
      </c>
      <c r="AD3086" t="s">
        <v>6769</v>
      </c>
      <c r="AE3086">
        <v>2.66</v>
      </c>
    </row>
    <row r="3087" spans="1:31">
      <c r="A3087" t="s">
        <v>6837</v>
      </c>
      <c r="B3087">
        <v>2012</v>
      </c>
      <c r="C3087" t="s">
        <v>6769</v>
      </c>
      <c r="D3087" t="s">
        <v>55</v>
      </c>
      <c r="E3087" t="s">
        <v>377</v>
      </c>
      <c r="F3087" t="s">
        <v>55</v>
      </c>
      <c r="G3087" t="s">
        <v>55</v>
      </c>
      <c r="H3087" t="s">
        <v>86</v>
      </c>
      <c r="I3087" t="s">
        <v>55</v>
      </c>
      <c r="J3087" t="s">
        <v>55</v>
      </c>
      <c r="K3087">
        <v>13.649016</v>
      </c>
      <c r="L3087">
        <v>6.19529</v>
      </c>
      <c r="M3087">
        <v>4.0860000000000003</v>
      </c>
      <c r="N3087">
        <v>30.577999999999999</v>
      </c>
      <c r="O3087" t="s">
        <v>57</v>
      </c>
      <c r="P3087" t="s">
        <v>6838</v>
      </c>
      <c r="Q3087">
        <v>16.928999999999998</v>
      </c>
      <c r="R3087">
        <v>9.5630000000000006</v>
      </c>
      <c r="S3087">
        <v>1218</v>
      </c>
      <c r="T3087">
        <v>486</v>
      </c>
      <c r="U3087">
        <v>364</v>
      </c>
      <c r="V3087">
        <v>2728</v>
      </c>
      <c r="W3087">
        <v>40</v>
      </c>
      <c r="X3087">
        <v>8</v>
      </c>
      <c r="Y3087">
        <v>0</v>
      </c>
      <c r="Z3087">
        <v>0</v>
      </c>
      <c r="AA3087">
        <v>0</v>
      </c>
      <c r="AB3087">
        <v>1</v>
      </c>
      <c r="AC3087" t="s">
        <v>3355</v>
      </c>
      <c r="AD3087" t="s">
        <v>6769</v>
      </c>
      <c r="AE3087">
        <v>1.27</v>
      </c>
    </row>
    <row r="3088" spans="1:31">
      <c r="A3088" t="s">
        <v>6839</v>
      </c>
      <c r="B3088">
        <v>2012</v>
      </c>
      <c r="C3088" t="s">
        <v>6769</v>
      </c>
      <c r="D3088" t="s">
        <v>55</v>
      </c>
      <c r="E3088" t="s">
        <v>377</v>
      </c>
      <c r="F3088" t="s">
        <v>55</v>
      </c>
      <c r="G3088" t="s">
        <v>55</v>
      </c>
      <c r="H3088" t="s">
        <v>96</v>
      </c>
      <c r="I3088" t="s">
        <v>55</v>
      </c>
      <c r="J3088" t="s">
        <v>55</v>
      </c>
      <c r="K3088">
        <v>9.9573929999999997</v>
      </c>
      <c r="L3088">
        <v>5.2319779999999998</v>
      </c>
      <c r="M3088">
        <v>2.3450000000000002</v>
      </c>
      <c r="N3088">
        <v>25.324000000000002</v>
      </c>
      <c r="O3088" t="s">
        <v>57</v>
      </c>
      <c r="P3088" t="s">
        <v>6840</v>
      </c>
      <c r="Q3088">
        <v>15.367000000000001</v>
      </c>
      <c r="R3088">
        <v>7.6120000000000001</v>
      </c>
      <c r="S3088">
        <v>1177</v>
      </c>
      <c r="T3088">
        <v>627</v>
      </c>
      <c r="U3088">
        <v>277</v>
      </c>
      <c r="V3088">
        <v>2993</v>
      </c>
      <c r="W3088">
        <v>49</v>
      </c>
      <c r="X3088">
        <v>4</v>
      </c>
      <c r="Y3088">
        <v>0</v>
      </c>
      <c r="Z3088">
        <v>0</v>
      </c>
      <c r="AA3088">
        <v>0</v>
      </c>
      <c r="AB3088">
        <v>1</v>
      </c>
      <c r="AC3088" t="s">
        <v>3355</v>
      </c>
      <c r="AD3088" t="s">
        <v>6769</v>
      </c>
      <c r="AE3088">
        <v>1.47</v>
      </c>
    </row>
    <row r="3089" spans="1:31">
      <c r="A3089" t="s">
        <v>6841</v>
      </c>
      <c r="B3089">
        <v>2012</v>
      </c>
      <c r="C3089" t="s">
        <v>6769</v>
      </c>
      <c r="D3089" t="s">
        <v>55</v>
      </c>
      <c r="E3089" t="s">
        <v>377</v>
      </c>
      <c r="F3089" t="s">
        <v>55</v>
      </c>
      <c r="G3089" t="s">
        <v>55</v>
      </c>
      <c r="H3089" t="s">
        <v>55</v>
      </c>
      <c r="I3089" t="s">
        <v>55</v>
      </c>
      <c r="J3089" t="s">
        <v>55</v>
      </c>
      <c r="K3089">
        <v>11.32028</v>
      </c>
      <c r="L3089">
        <v>2.4556079999999998</v>
      </c>
      <c r="M3089">
        <v>6.9470000000000001</v>
      </c>
      <c r="N3089">
        <v>17.126000000000001</v>
      </c>
      <c r="O3089" t="s">
        <v>57</v>
      </c>
      <c r="P3089" t="s">
        <v>6842</v>
      </c>
      <c r="Q3089">
        <v>5.806</v>
      </c>
      <c r="R3089">
        <v>4.3730000000000002</v>
      </c>
      <c r="S3089">
        <v>6188</v>
      </c>
      <c r="T3089">
        <v>1252</v>
      </c>
      <c r="U3089">
        <v>3798</v>
      </c>
      <c r="V3089">
        <v>9362</v>
      </c>
      <c r="W3089">
        <v>243</v>
      </c>
      <c r="X3089">
        <v>35</v>
      </c>
      <c r="Y3089">
        <v>0</v>
      </c>
      <c r="Z3089">
        <v>0</v>
      </c>
      <c r="AA3089">
        <v>0</v>
      </c>
      <c r="AB3089">
        <v>1</v>
      </c>
      <c r="AC3089" t="s">
        <v>123</v>
      </c>
      <c r="AD3089" t="s">
        <v>6769</v>
      </c>
      <c r="AE3089">
        <v>1.45</v>
      </c>
    </row>
    <row r="3090" spans="1:31">
      <c r="A3090" t="s">
        <v>6843</v>
      </c>
      <c r="B3090">
        <v>2012</v>
      </c>
      <c r="C3090" t="s">
        <v>6769</v>
      </c>
      <c r="D3090" t="s">
        <v>55</v>
      </c>
      <c r="E3090" t="s">
        <v>377</v>
      </c>
      <c r="F3090" t="s">
        <v>55</v>
      </c>
      <c r="G3090" t="s">
        <v>55</v>
      </c>
      <c r="H3090" t="s">
        <v>55</v>
      </c>
      <c r="I3090" t="s">
        <v>61</v>
      </c>
      <c r="J3090" t="s">
        <v>55</v>
      </c>
      <c r="K3090">
        <v>14.906198</v>
      </c>
      <c r="L3090">
        <v>3.8839600000000001</v>
      </c>
      <c r="M3090">
        <v>8.0950000000000006</v>
      </c>
      <c r="N3090">
        <v>24.306000000000001</v>
      </c>
      <c r="O3090" t="s">
        <v>57</v>
      </c>
      <c r="P3090" t="s">
        <v>6844</v>
      </c>
      <c r="Q3090">
        <v>9.3989999999999991</v>
      </c>
      <c r="R3090">
        <v>6.8109999999999999</v>
      </c>
      <c r="S3090">
        <v>3934</v>
      </c>
      <c r="T3090">
        <v>916</v>
      </c>
      <c r="U3090">
        <v>2136</v>
      </c>
      <c r="V3090">
        <v>6414</v>
      </c>
      <c r="W3090">
        <v>150</v>
      </c>
      <c r="X3090">
        <v>25</v>
      </c>
      <c r="Y3090">
        <v>0</v>
      </c>
      <c r="Z3090">
        <v>0</v>
      </c>
      <c r="AA3090">
        <v>0</v>
      </c>
      <c r="AB3090">
        <v>1</v>
      </c>
      <c r="AC3090" t="s">
        <v>249</v>
      </c>
      <c r="AD3090" t="s">
        <v>6769</v>
      </c>
      <c r="AE3090">
        <v>1.77</v>
      </c>
    </row>
    <row r="3091" spans="1:31">
      <c r="A3091" t="s">
        <v>6845</v>
      </c>
      <c r="B3091">
        <v>2012</v>
      </c>
      <c r="C3091" t="s">
        <v>6769</v>
      </c>
      <c r="D3091" t="s">
        <v>55</v>
      </c>
      <c r="E3091" t="s">
        <v>377</v>
      </c>
      <c r="F3091" t="s">
        <v>55</v>
      </c>
      <c r="G3091" t="s">
        <v>55</v>
      </c>
      <c r="H3091" t="s">
        <v>55</v>
      </c>
      <c r="I3091" t="s">
        <v>72</v>
      </c>
      <c r="J3091" t="s">
        <v>55</v>
      </c>
      <c r="K3091">
        <v>7.9735769999999997</v>
      </c>
      <c r="L3091">
        <v>3.274734</v>
      </c>
      <c r="M3091">
        <v>2.8250000000000002</v>
      </c>
      <c r="N3091">
        <v>17.033999999999999</v>
      </c>
      <c r="O3091" t="s">
        <v>57</v>
      </c>
      <c r="P3091" t="s">
        <v>6846</v>
      </c>
      <c r="Q3091">
        <v>9.0609999999999999</v>
      </c>
      <c r="R3091">
        <v>5.149</v>
      </c>
      <c r="S3091">
        <v>2255</v>
      </c>
      <c r="T3091">
        <v>888</v>
      </c>
      <c r="U3091">
        <v>799</v>
      </c>
      <c r="V3091">
        <v>4817</v>
      </c>
      <c r="W3091">
        <v>93</v>
      </c>
      <c r="X3091">
        <v>10</v>
      </c>
      <c r="Y3091">
        <v>0</v>
      </c>
      <c r="Z3091">
        <v>0</v>
      </c>
      <c r="AA3091">
        <v>0</v>
      </c>
      <c r="AB3091">
        <v>1</v>
      </c>
      <c r="AC3091" t="s">
        <v>236</v>
      </c>
      <c r="AD3091" t="s">
        <v>6769</v>
      </c>
      <c r="AE3091">
        <v>1.34</v>
      </c>
    </row>
    <row r="3092" spans="1:31">
      <c r="A3092" t="s">
        <v>6847</v>
      </c>
      <c r="B3092">
        <v>2012</v>
      </c>
      <c r="C3092" t="s">
        <v>6769</v>
      </c>
      <c r="D3092" t="s">
        <v>454</v>
      </c>
      <c r="E3092" t="s">
        <v>55</v>
      </c>
      <c r="F3092" t="s">
        <v>55</v>
      </c>
      <c r="G3092" t="s">
        <v>55</v>
      </c>
      <c r="H3092" t="s">
        <v>76</v>
      </c>
      <c r="I3092" t="s">
        <v>55</v>
      </c>
      <c r="J3092" t="s">
        <v>55</v>
      </c>
      <c r="K3092">
        <v>23.74183</v>
      </c>
      <c r="L3092">
        <v>9.1112889999999993</v>
      </c>
      <c r="M3092">
        <v>8.5530000000000008</v>
      </c>
      <c r="N3092">
        <v>46.237000000000002</v>
      </c>
      <c r="O3092" t="s">
        <v>57</v>
      </c>
      <c r="P3092" t="s">
        <v>6848</v>
      </c>
      <c r="Q3092">
        <v>22.495000000000001</v>
      </c>
      <c r="R3092">
        <v>15.189</v>
      </c>
      <c r="S3092">
        <v>1474</v>
      </c>
      <c r="T3092">
        <v>622</v>
      </c>
      <c r="U3092">
        <v>531</v>
      </c>
      <c r="V3092">
        <v>2871</v>
      </c>
      <c r="W3092">
        <v>38</v>
      </c>
      <c r="X3092">
        <v>10</v>
      </c>
      <c r="Y3092">
        <v>0</v>
      </c>
      <c r="Z3092">
        <v>0</v>
      </c>
      <c r="AA3092">
        <v>0</v>
      </c>
      <c r="AB3092">
        <v>1</v>
      </c>
      <c r="AC3092" t="s">
        <v>130</v>
      </c>
      <c r="AD3092" t="s">
        <v>6769</v>
      </c>
      <c r="AE3092">
        <v>1.7</v>
      </c>
    </row>
    <row r="3093" spans="1:31">
      <c r="A3093" t="s">
        <v>6849</v>
      </c>
      <c r="B3093">
        <v>2012</v>
      </c>
      <c r="C3093" t="s">
        <v>6769</v>
      </c>
      <c r="D3093" t="s">
        <v>454</v>
      </c>
      <c r="E3093" t="s">
        <v>55</v>
      </c>
      <c r="F3093" t="s">
        <v>55</v>
      </c>
      <c r="G3093" t="s">
        <v>55</v>
      </c>
      <c r="H3093" t="s">
        <v>76</v>
      </c>
      <c r="I3093" t="s">
        <v>61</v>
      </c>
      <c r="J3093" t="s">
        <v>55</v>
      </c>
      <c r="K3093">
        <v>31.964192000000001</v>
      </c>
      <c r="L3093">
        <v>12.556647</v>
      </c>
      <c r="M3093">
        <v>10.548</v>
      </c>
      <c r="N3093">
        <v>61.082000000000001</v>
      </c>
      <c r="O3093" t="s">
        <v>57</v>
      </c>
      <c r="P3093" t="s">
        <v>6850</v>
      </c>
      <c r="Q3093">
        <v>29.117999999999999</v>
      </c>
      <c r="R3093">
        <v>21.416</v>
      </c>
      <c r="S3093">
        <v>1275</v>
      </c>
      <c r="T3093">
        <v>595</v>
      </c>
      <c r="U3093">
        <v>421</v>
      </c>
      <c r="V3093">
        <v>2437</v>
      </c>
      <c r="W3093">
        <v>30</v>
      </c>
      <c r="X3093">
        <v>9</v>
      </c>
      <c r="Y3093">
        <v>0</v>
      </c>
      <c r="Z3093">
        <v>0</v>
      </c>
      <c r="AA3093">
        <v>0</v>
      </c>
      <c r="AB3093">
        <v>1</v>
      </c>
      <c r="AC3093" t="s">
        <v>3377</v>
      </c>
      <c r="AD3093" t="s">
        <v>6769</v>
      </c>
      <c r="AE3093">
        <v>2.1</v>
      </c>
    </row>
    <row r="3094" spans="1:31">
      <c r="A3094" t="s">
        <v>6851</v>
      </c>
      <c r="B3094">
        <v>2012</v>
      </c>
      <c r="C3094" t="s">
        <v>6769</v>
      </c>
      <c r="D3094" t="s">
        <v>454</v>
      </c>
      <c r="E3094" t="s">
        <v>55</v>
      </c>
      <c r="F3094" t="s">
        <v>55</v>
      </c>
      <c r="G3094" t="s">
        <v>55</v>
      </c>
      <c r="H3094" t="s">
        <v>55</v>
      </c>
      <c r="I3094" t="s">
        <v>55</v>
      </c>
      <c r="J3094" t="s">
        <v>55</v>
      </c>
      <c r="K3094">
        <v>16.06513</v>
      </c>
      <c r="L3094">
        <v>4.1354829999999998</v>
      </c>
      <c r="M3094">
        <v>8.7859999999999996</v>
      </c>
      <c r="N3094">
        <v>26.004999999999999</v>
      </c>
      <c r="O3094" t="s">
        <v>57</v>
      </c>
      <c r="P3094" t="s">
        <v>6852</v>
      </c>
      <c r="Q3094">
        <v>9.94</v>
      </c>
      <c r="R3094">
        <v>7.2789999999999999</v>
      </c>
      <c r="S3094">
        <v>3142</v>
      </c>
      <c r="T3094">
        <v>825</v>
      </c>
      <c r="U3094">
        <v>1719</v>
      </c>
      <c r="V3094">
        <v>5086</v>
      </c>
      <c r="W3094">
        <v>116</v>
      </c>
      <c r="X3094">
        <v>21</v>
      </c>
      <c r="Y3094">
        <v>0</v>
      </c>
      <c r="Z3094">
        <v>0</v>
      </c>
      <c r="AA3094">
        <v>0</v>
      </c>
      <c r="AB3094">
        <v>1</v>
      </c>
      <c r="AC3094" t="s">
        <v>233</v>
      </c>
      <c r="AD3094" t="s">
        <v>6769</v>
      </c>
      <c r="AE3094">
        <v>1.46</v>
      </c>
    </row>
    <row r="3095" spans="1:31">
      <c r="A3095" t="s">
        <v>6853</v>
      </c>
      <c r="B3095">
        <v>2012</v>
      </c>
      <c r="C3095" t="s">
        <v>6769</v>
      </c>
      <c r="D3095" t="s">
        <v>454</v>
      </c>
      <c r="E3095" t="s">
        <v>55</v>
      </c>
      <c r="F3095" t="s">
        <v>55</v>
      </c>
      <c r="G3095" t="s">
        <v>55</v>
      </c>
      <c r="H3095" t="s">
        <v>55</v>
      </c>
      <c r="I3095" t="s">
        <v>55</v>
      </c>
      <c r="J3095" t="s">
        <v>153</v>
      </c>
      <c r="K3095">
        <v>19.492477999999998</v>
      </c>
      <c r="L3095">
        <v>6.6505869999999998</v>
      </c>
      <c r="M3095">
        <v>8.2260000000000009</v>
      </c>
      <c r="N3095">
        <v>36.081000000000003</v>
      </c>
      <c r="O3095" t="s">
        <v>57</v>
      </c>
      <c r="P3095" t="s">
        <v>6854</v>
      </c>
      <c r="Q3095">
        <v>16.588999999999999</v>
      </c>
      <c r="R3095">
        <v>11.266</v>
      </c>
      <c r="S3095">
        <v>2063</v>
      </c>
      <c r="T3095">
        <v>761</v>
      </c>
      <c r="U3095">
        <v>871</v>
      </c>
      <c r="V3095">
        <v>3819</v>
      </c>
      <c r="W3095">
        <v>70</v>
      </c>
      <c r="X3095">
        <v>14</v>
      </c>
      <c r="Y3095">
        <v>0</v>
      </c>
      <c r="Z3095">
        <v>0</v>
      </c>
      <c r="AA3095">
        <v>0</v>
      </c>
      <c r="AB3095">
        <v>1</v>
      </c>
      <c r="AC3095" t="s">
        <v>456</v>
      </c>
      <c r="AD3095" t="s">
        <v>6769</v>
      </c>
      <c r="AE3095">
        <v>1.94</v>
      </c>
    </row>
    <row r="3096" spans="1:31">
      <c r="A3096" t="s">
        <v>6855</v>
      </c>
      <c r="B3096">
        <v>2012</v>
      </c>
      <c r="C3096" t="s">
        <v>6769</v>
      </c>
      <c r="D3096" t="s">
        <v>454</v>
      </c>
      <c r="E3096" t="s">
        <v>55</v>
      </c>
      <c r="F3096" t="s">
        <v>55</v>
      </c>
      <c r="G3096" t="s">
        <v>55</v>
      </c>
      <c r="H3096" t="s">
        <v>55</v>
      </c>
      <c r="I3096" t="s">
        <v>61</v>
      </c>
      <c r="J3096" t="s">
        <v>55</v>
      </c>
      <c r="K3096">
        <v>20.620370000000001</v>
      </c>
      <c r="L3096">
        <v>5.1772020000000003</v>
      </c>
      <c r="M3096">
        <v>11.38</v>
      </c>
      <c r="N3096">
        <v>32.817999999999998</v>
      </c>
      <c r="O3096" t="s">
        <v>57</v>
      </c>
      <c r="P3096" t="s">
        <v>6856</v>
      </c>
      <c r="Q3096">
        <v>12.196999999999999</v>
      </c>
      <c r="R3096">
        <v>9.24</v>
      </c>
      <c r="S3096">
        <v>2531</v>
      </c>
      <c r="T3096">
        <v>707</v>
      </c>
      <c r="U3096">
        <v>1397</v>
      </c>
      <c r="V3096">
        <v>4028</v>
      </c>
      <c r="W3096">
        <v>86</v>
      </c>
      <c r="X3096">
        <v>18</v>
      </c>
      <c r="Y3096">
        <v>0</v>
      </c>
      <c r="Z3096">
        <v>0</v>
      </c>
      <c r="AA3096">
        <v>0</v>
      </c>
      <c r="AB3096">
        <v>1</v>
      </c>
      <c r="AC3096" t="s">
        <v>456</v>
      </c>
      <c r="AD3096" t="s">
        <v>6769</v>
      </c>
      <c r="AE3096">
        <v>1.39</v>
      </c>
    </row>
    <row r="3097" spans="1:31">
      <c r="A3097" t="s">
        <v>6857</v>
      </c>
      <c r="B3097">
        <v>2012</v>
      </c>
      <c r="C3097" t="s">
        <v>6769</v>
      </c>
      <c r="D3097" t="s">
        <v>454</v>
      </c>
      <c r="E3097" t="s">
        <v>55</v>
      </c>
      <c r="F3097" t="s">
        <v>55</v>
      </c>
      <c r="G3097" t="s">
        <v>55</v>
      </c>
      <c r="H3097" t="s">
        <v>55</v>
      </c>
      <c r="I3097" t="s">
        <v>61</v>
      </c>
      <c r="J3097" t="s">
        <v>153</v>
      </c>
      <c r="K3097">
        <v>19.568543999999999</v>
      </c>
      <c r="L3097">
        <v>7.6695890000000002</v>
      </c>
      <c r="M3097">
        <v>6.9850000000000003</v>
      </c>
      <c r="N3097">
        <v>39.168999999999997</v>
      </c>
      <c r="O3097" t="s">
        <v>57</v>
      </c>
      <c r="P3097" t="s">
        <v>6858</v>
      </c>
      <c r="Q3097">
        <v>19.600999999999999</v>
      </c>
      <c r="R3097">
        <v>12.584</v>
      </c>
      <c r="S3097">
        <v>1451</v>
      </c>
      <c r="T3097">
        <v>633</v>
      </c>
      <c r="U3097">
        <v>518</v>
      </c>
      <c r="V3097">
        <v>2905</v>
      </c>
      <c r="W3097">
        <v>54</v>
      </c>
      <c r="X3097">
        <v>11</v>
      </c>
      <c r="Y3097">
        <v>0</v>
      </c>
      <c r="Z3097">
        <v>0</v>
      </c>
      <c r="AA3097">
        <v>0</v>
      </c>
      <c r="AB3097">
        <v>1</v>
      </c>
      <c r="AC3097" t="s">
        <v>130</v>
      </c>
      <c r="AD3097" t="s">
        <v>6769</v>
      </c>
      <c r="AE3097">
        <v>1.98</v>
      </c>
    </row>
    <row r="3098" spans="1:31">
      <c r="A3098" t="s">
        <v>6859</v>
      </c>
      <c r="B3098">
        <v>2012</v>
      </c>
      <c r="C3098" t="s">
        <v>6769</v>
      </c>
      <c r="D3098" t="s">
        <v>454</v>
      </c>
      <c r="E3098" t="s">
        <v>55</v>
      </c>
      <c r="F3098" t="s">
        <v>55</v>
      </c>
      <c r="G3098" t="s">
        <v>55</v>
      </c>
      <c r="H3098" t="s">
        <v>55</v>
      </c>
      <c r="I3098" t="s">
        <v>72</v>
      </c>
      <c r="J3098" t="s">
        <v>55</v>
      </c>
      <c r="K3098">
        <v>8.3929580000000001</v>
      </c>
      <c r="L3098">
        <v>6.6645500000000002</v>
      </c>
      <c r="M3098">
        <v>0.61299999999999999</v>
      </c>
      <c r="N3098">
        <v>31.276</v>
      </c>
      <c r="O3098" t="s">
        <v>57</v>
      </c>
      <c r="P3098" t="s">
        <v>6860</v>
      </c>
      <c r="Q3098">
        <v>22.882999999999999</v>
      </c>
      <c r="R3098">
        <v>7.78</v>
      </c>
      <c r="S3098">
        <v>612</v>
      </c>
      <c r="T3098">
        <v>464</v>
      </c>
      <c r="U3098">
        <v>45</v>
      </c>
      <c r="V3098">
        <v>2279</v>
      </c>
      <c r="W3098">
        <v>30</v>
      </c>
      <c r="X3098">
        <v>3</v>
      </c>
      <c r="Y3098">
        <v>0</v>
      </c>
      <c r="Z3098">
        <v>0</v>
      </c>
      <c r="AA3098">
        <v>0</v>
      </c>
      <c r="AB3098">
        <v>1</v>
      </c>
      <c r="AC3098" t="s">
        <v>3377</v>
      </c>
      <c r="AD3098" t="s">
        <v>6769</v>
      </c>
      <c r="AE3098">
        <v>1.68</v>
      </c>
    </row>
    <row r="3099" spans="1:31">
      <c r="A3099" t="s">
        <v>6861</v>
      </c>
      <c r="B3099">
        <v>2012</v>
      </c>
      <c r="C3099" t="s">
        <v>6769</v>
      </c>
      <c r="D3099" t="s">
        <v>523</v>
      </c>
      <c r="E3099" t="s">
        <v>55</v>
      </c>
      <c r="F3099" t="s">
        <v>55</v>
      </c>
      <c r="G3099" t="s">
        <v>55</v>
      </c>
      <c r="H3099" t="s">
        <v>76</v>
      </c>
      <c r="I3099" t="s">
        <v>55</v>
      </c>
      <c r="J3099" t="s">
        <v>55</v>
      </c>
      <c r="K3099">
        <v>4.1565300000000001</v>
      </c>
      <c r="L3099">
        <v>3.2142840000000001</v>
      </c>
      <c r="M3099">
        <v>0.36699999999999999</v>
      </c>
      <c r="N3099">
        <v>15.715999999999999</v>
      </c>
      <c r="O3099" t="s">
        <v>57</v>
      </c>
      <c r="P3099" t="s">
        <v>4090</v>
      </c>
      <c r="Q3099">
        <v>11.558999999999999</v>
      </c>
      <c r="R3099">
        <v>3.79</v>
      </c>
      <c r="S3099">
        <v>341</v>
      </c>
      <c r="T3099">
        <v>251</v>
      </c>
      <c r="U3099">
        <v>30</v>
      </c>
      <c r="V3099">
        <v>1289</v>
      </c>
      <c r="W3099">
        <v>30</v>
      </c>
      <c r="X3099">
        <v>2</v>
      </c>
      <c r="Y3099">
        <v>0</v>
      </c>
      <c r="Z3099">
        <v>0</v>
      </c>
      <c r="AA3099">
        <v>0</v>
      </c>
      <c r="AB3099">
        <v>1</v>
      </c>
      <c r="AC3099" t="s">
        <v>3394</v>
      </c>
      <c r="AD3099" t="s">
        <v>6769</v>
      </c>
      <c r="AE3099">
        <v>0.75</v>
      </c>
    </row>
    <row r="3100" spans="1:31">
      <c r="A3100" t="s">
        <v>6862</v>
      </c>
      <c r="B3100">
        <v>2012</v>
      </c>
      <c r="C3100" t="s">
        <v>6769</v>
      </c>
      <c r="D3100" t="s">
        <v>523</v>
      </c>
      <c r="E3100" t="s">
        <v>55</v>
      </c>
      <c r="F3100" t="s">
        <v>55</v>
      </c>
      <c r="G3100" t="s">
        <v>55</v>
      </c>
      <c r="H3100" t="s">
        <v>96</v>
      </c>
      <c r="I3100" t="s">
        <v>55</v>
      </c>
      <c r="J3100" t="s">
        <v>55</v>
      </c>
      <c r="K3100">
        <v>8.7942560000000007</v>
      </c>
      <c r="L3100">
        <v>6.1326289999999997</v>
      </c>
      <c r="M3100">
        <v>1.028</v>
      </c>
      <c r="N3100">
        <v>28.76</v>
      </c>
      <c r="O3100" t="s">
        <v>57</v>
      </c>
      <c r="P3100" t="s">
        <v>6863</v>
      </c>
      <c r="Q3100">
        <v>19.966000000000001</v>
      </c>
      <c r="R3100">
        <v>7.766</v>
      </c>
      <c r="S3100">
        <v>791</v>
      </c>
      <c r="T3100">
        <v>553</v>
      </c>
      <c r="U3100">
        <v>93</v>
      </c>
      <c r="V3100">
        <v>2588</v>
      </c>
      <c r="W3100">
        <v>32</v>
      </c>
      <c r="X3100">
        <v>2</v>
      </c>
      <c r="Y3100">
        <v>0</v>
      </c>
      <c r="Z3100">
        <v>0</v>
      </c>
      <c r="AA3100">
        <v>0</v>
      </c>
      <c r="AB3100">
        <v>1</v>
      </c>
      <c r="AC3100" t="s">
        <v>3355</v>
      </c>
      <c r="AD3100" t="s">
        <v>6769</v>
      </c>
      <c r="AE3100">
        <v>1.45</v>
      </c>
    </row>
    <row r="3101" spans="1:31">
      <c r="A3101" t="s">
        <v>6864</v>
      </c>
      <c r="B3101">
        <v>2012</v>
      </c>
      <c r="C3101" t="s">
        <v>6769</v>
      </c>
      <c r="D3101" t="s">
        <v>523</v>
      </c>
      <c r="E3101" t="s">
        <v>55</v>
      </c>
      <c r="F3101" t="s">
        <v>55</v>
      </c>
      <c r="G3101" t="s">
        <v>55</v>
      </c>
      <c r="H3101" t="s">
        <v>55</v>
      </c>
      <c r="I3101" t="s">
        <v>55</v>
      </c>
      <c r="J3101" t="s">
        <v>55</v>
      </c>
      <c r="K3101">
        <v>9.147043</v>
      </c>
      <c r="L3101">
        <v>2.6400410000000001</v>
      </c>
      <c r="M3101">
        <v>4.6520000000000001</v>
      </c>
      <c r="N3101">
        <v>15.784000000000001</v>
      </c>
      <c r="O3101" t="s">
        <v>57</v>
      </c>
      <c r="P3101" t="s">
        <v>6865</v>
      </c>
      <c r="Q3101">
        <v>6.6369999999999996</v>
      </c>
      <c r="R3101">
        <v>4.4950000000000001</v>
      </c>
      <c r="S3101">
        <v>3509</v>
      </c>
      <c r="T3101">
        <v>953</v>
      </c>
      <c r="U3101">
        <v>1785</v>
      </c>
      <c r="V3101">
        <v>6055</v>
      </c>
      <c r="W3101">
        <v>147</v>
      </c>
      <c r="X3101">
        <v>17</v>
      </c>
      <c r="Y3101">
        <v>0</v>
      </c>
      <c r="Z3101">
        <v>0</v>
      </c>
      <c r="AA3101">
        <v>0</v>
      </c>
      <c r="AB3101">
        <v>1</v>
      </c>
      <c r="AC3101" t="s">
        <v>249</v>
      </c>
      <c r="AD3101" t="s">
        <v>6769</v>
      </c>
      <c r="AE3101">
        <v>1.22</v>
      </c>
    </row>
    <row r="3102" spans="1:31">
      <c r="A3102" t="s">
        <v>6866</v>
      </c>
      <c r="B3102">
        <v>2012</v>
      </c>
      <c r="C3102" t="s">
        <v>6769</v>
      </c>
      <c r="D3102" t="s">
        <v>523</v>
      </c>
      <c r="E3102" t="s">
        <v>55</v>
      </c>
      <c r="F3102" t="s">
        <v>55</v>
      </c>
      <c r="G3102" t="s">
        <v>55</v>
      </c>
      <c r="H3102" t="s">
        <v>55</v>
      </c>
      <c r="I3102" t="s">
        <v>55</v>
      </c>
      <c r="J3102" t="s">
        <v>149</v>
      </c>
      <c r="K3102">
        <v>10.849174</v>
      </c>
      <c r="L3102">
        <v>6.2889939999999998</v>
      </c>
      <c r="M3102">
        <v>2.056</v>
      </c>
      <c r="N3102">
        <v>29.707000000000001</v>
      </c>
      <c r="O3102" t="s">
        <v>57</v>
      </c>
      <c r="P3102" t="s">
        <v>6867</v>
      </c>
      <c r="Q3102">
        <v>18.858000000000001</v>
      </c>
      <c r="R3102">
        <v>8.7929999999999993</v>
      </c>
      <c r="S3102">
        <v>1060</v>
      </c>
      <c r="T3102">
        <v>580</v>
      </c>
      <c r="U3102">
        <v>201</v>
      </c>
      <c r="V3102">
        <v>2902</v>
      </c>
      <c r="W3102">
        <v>38</v>
      </c>
      <c r="X3102">
        <v>4</v>
      </c>
      <c r="Y3102">
        <v>0</v>
      </c>
      <c r="Z3102">
        <v>0</v>
      </c>
      <c r="AA3102">
        <v>0</v>
      </c>
      <c r="AB3102">
        <v>1</v>
      </c>
      <c r="AC3102" t="s">
        <v>3355</v>
      </c>
      <c r="AD3102" t="s">
        <v>6769</v>
      </c>
      <c r="AE3102">
        <v>1.51</v>
      </c>
    </row>
    <row r="3103" spans="1:31">
      <c r="A3103" t="s">
        <v>6868</v>
      </c>
      <c r="B3103">
        <v>2012</v>
      </c>
      <c r="C3103" t="s">
        <v>6769</v>
      </c>
      <c r="D3103" t="s">
        <v>523</v>
      </c>
      <c r="E3103" t="s">
        <v>55</v>
      </c>
      <c r="F3103" t="s">
        <v>55</v>
      </c>
      <c r="G3103" t="s">
        <v>55</v>
      </c>
      <c r="H3103" t="s">
        <v>55</v>
      </c>
      <c r="I3103" t="s">
        <v>55</v>
      </c>
      <c r="J3103" t="s">
        <v>153</v>
      </c>
      <c r="K3103">
        <v>8.0520779999999998</v>
      </c>
      <c r="L3103">
        <v>3.4009010000000002</v>
      </c>
      <c r="M3103">
        <v>2.7610000000000001</v>
      </c>
      <c r="N3103">
        <v>17.488</v>
      </c>
      <c r="O3103" t="s">
        <v>57</v>
      </c>
      <c r="P3103" t="s">
        <v>6869</v>
      </c>
      <c r="Q3103">
        <v>9.4359999999999999</v>
      </c>
      <c r="R3103">
        <v>5.2910000000000004</v>
      </c>
      <c r="S3103">
        <v>840</v>
      </c>
      <c r="T3103">
        <v>356</v>
      </c>
      <c r="U3103">
        <v>288</v>
      </c>
      <c r="V3103">
        <v>1825</v>
      </c>
      <c r="W3103">
        <v>53</v>
      </c>
      <c r="X3103">
        <v>6</v>
      </c>
      <c r="Y3103">
        <v>0</v>
      </c>
      <c r="Z3103">
        <v>0</v>
      </c>
      <c r="AA3103">
        <v>0</v>
      </c>
      <c r="AB3103">
        <v>1</v>
      </c>
      <c r="AC3103" t="s">
        <v>3377</v>
      </c>
      <c r="AD3103" t="s">
        <v>6769</v>
      </c>
      <c r="AE3103">
        <v>0.81</v>
      </c>
    </row>
    <row r="3104" spans="1:31">
      <c r="A3104" t="s">
        <v>6870</v>
      </c>
      <c r="B3104">
        <v>2012</v>
      </c>
      <c r="C3104" t="s">
        <v>6769</v>
      </c>
      <c r="D3104" t="s">
        <v>523</v>
      </c>
      <c r="E3104" t="s">
        <v>55</v>
      </c>
      <c r="F3104" t="s">
        <v>55</v>
      </c>
      <c r="G3104" t="s">
        <v>55</v>
      </c>
      <c r="H3104" t="s">
        <v>55</v>
      </c>
      <c r="I3104" t="s">
        <v>61</v>
      </c>
      <c r="J3104" t="s">
        <v>55</v>
      </c>
      <c r="K3104">
        <v>10.017874000000001</v>
      </c>
      <c r="L3104">
        <v>4.1065959999999997</v>
      </c>
      <c r="M3104">
        <v>3.5270000000000001</v>
      </c>
      <c r="N3104">
        <v>21.245000000000001</v>
      </c>
      <c r="O3104" t="s">
        <v>57</v>
      </c>
      <c r="P3104" t="s">
        <v>6871</v>
      </c>
      <c r="Q3104">
        <v>11.227</v>
      </c>
      <c r="R3104">
        <v>6.49</v>
      </c>
      <c r="S3104">
        <v>1655</v>
      </c>
      <c r="T3104">
        <v>640</v>
      </c>
      <c r="U3104">
        <v>583</v>
      </c>
      <c r="V3104">
        <v>3509</v>
      </c>
      <c r="W3104">
        <v>79</v>
      </c>
      <c r="X3104">
        <v>9</v>
      </c>
      <c r="Y3104">
        <v>0</v>
      </c>
      <c r="Z3104">
        <v>0</v>
      </c>
      <c r="AA3104">
        <v>0</v>
      </c>
      <c r="AB3104">
        <v>1</v>
      </c>
      <c r="AC3104" t="s">
        <v>456</v>
      </c>
      <c r="AD3104" t="s">
        <v>6769</v>
      </c>
      <c r="AE3104">
        <v>1.46</v>
      </c>
    </row>
    <row r="3105" spans="1:31">
      <c r="A3105" t="s">
        <v>6872</v>
      </c>
      <c r="B3105">
        <v>2012</v>
      </c>
      <c r="C3105" t="s">
        <v>6769</v>
      </c>
      <c r="D3105" t="s">
        <v>523</v>
      </c>
      <c r="E3105" t="s">
        <v>55</v>
      </c>
      <c r="F3105" t="s">
        <v>55</v>
      </c>
      <c r="G3105" t="s">
        <v>55</v>
      </c>
      <c r="H3105" t="s">
        <v>55</v>
      </c>
      <c r="I3105" t="s">
        <v>72</v>
      </c>
      <c r="J3105" t="s">
        <v>55</v>
      </c>
      <c r="K3105">
        <v>8.4886470000000003</v>
      </c>
      <c r="L3105">
        <v>3.8196159999999999</v>
      </c>
      <c r="M3105">
        <v>2.6389999999999998</v>
      </c>
      <c r="N3105">
        <v>19.303999999999998</v>
      </c>
      <c r="O3105" t="s">
        <v>57</v>
      </c>
      <c r="P3105" t="s">
        <v>6873</v>
      </c>
      <c r="Q3105">
        <v>10.815</v>
      </c>
      <c r="R3105">
        <v>5.8490000000000002</v>
      </c>
      <c r="S3105">
        <v>1854</v>
      </c>
      <c r="T3105">
        <v>789</v>
      </c>
      <c r="U3105">
        <v>577</v>
      </c>
      <c r="V3105">
        <v>4217</v>
      </c>
      <c r="W3105">
        <v>68</v>
      </c>
      <c r="X3105">
        <v>8</v>
      </c>
      <c r="Y3105">
        <v>0</v>
      </c>
      <c r="Z3105">
        <v>0</v>
      </c>
      <c r="AA3105">
        <v>0</v>
      </c>
      <c r="AB3105">
        <v>1</v>
      </c>
      <c r="AC3105" t="s">
        <v>456</v>
      </c>
      <c r="AD3105" t="s">
        <v>6769</v>
      </c>
      <c r="AE3105">
        <v>1.26</v>
      </c>
    </row>
    <row r="3106" spans="1:31">
      <c r="A3106" t="s">
        <v>6874</v>
      </c>
      <c r="B3106">
        <v>2012</v>
      </c>
      <c r="C3106" t="s">
        <v>6875</v>
      </c>
      <c r="D3106" t="s">
        <v>55</v>
      </c>
      <c r="E3106" t="s">
        <v>55</v>
      </c>
      <c r="F3106" t="s">
        <v>55</v>
      </c>
      <c r="G3106" t="s">
        <v>55</v>
      </c>
      <c r="H3106" t="s">
        <v>65</v>
      </c>
      <c r="I3106" t="s">
        <v>55</v>
      </c>
      <c r="J3106" t="s">
        <v>55</v>
      </c>
      <c r="K3106">
        <v>3.7039309999999999</v>
      </c>
      <c r="L3106">
        <v>2.751817</v>
      </c>
      <c r="M3106">
        <v>0.38100000000000001</v>
      </c>
      <c r="N3106">
        <v>13.462999999999999</v>
      </c>
      <c r="O3106" t="s">
        <v>57</v>
      </c>
      <c r="P3106" t="s">
        <v>6876</v>
      </c>
      <c r="Q3106">
        <v>9.7590000000000003</v>
      </c>
      <c r="R3106">
        <v>3.323</v>
      </c>
      <c r="S3106">
        <v>202</v>
      </c>
      <c r="T3106">
        <v>140</v>
      </c>
      <c r="U3106">
        <v>21</v>
      </c>
      <c r="V3106">
        <v>733</v>
      </c>
      <c r="W3106">
        <v>30</v>
      </c>
      <c r="X3106">
        <v>2</v>
      </c>
      <c r="Y3106">
        <v>0</v>
      </c>
      <c r="Z3106">
        <v>0</v>
      </c>
      <c r="AA3106">
        <v>0</v>
      </c>
      <c r="AB3106">
        <v>1</v>
      </c>
      <c r="AC3106" t="s">
        <v>3394</v>
      </c>
      <c r="AD3106" t="s">
        <v>6875</v>
      </c>
      <c r="AE3106">
        <v>0.62</v>
      </c>
    </row>
    <row r="3107" spans="1:31">
      <c r="A3107" t="s">
        <v>6877</v>
      </c>
      <c r="B3107">
        <v>2012</v>
      </c>
      <c r="C3107" t="s">
        <v>6875</v>
      </c>
      <c r="D3107" t="s">
        <v>55</v>
      </c>
      <c r="E3107" t="s">
        <v>55</v>
      </c>
      <c r="F3107" t="s">
        <v>55</v>
      </c>
      <c r="G3107" t="s">
        <v>55</v>
      </c>
      <c r="H3107" t="s">
        <v>65</v>
      </c>
      <c r="I3107" t="s">
        <v>61</v>
      </c>
      <c r="J3107" t="s">
        <v>55</v>
      </c>
      <c r="K3107">
        <v>3.7039309999999999</v>
      </c>
      <c r="L3107">
        <v>2.751817</v>
      </c>
      <c r="M3107">
        <v>0.38100000000000001</v>
      </c>
      <c r="N3107">
        <v>13.462999999999999</v>
      </c>
      <c r="O3107" t="s">
        <v>57</v>
      </c>
      <c r="P3107" t="s">
        <v>6876</v>
      </c>
      <c r="Q3107">
        <v>9.7590000000000003</v>
      </c>
      <c r="R3107">
        <v>3.323</v>
      </c>
      <c r="S3107">
        <v>202</v>
      </c>
      <c r="T3107">
        <v>140</v>
      </c>
      <c r="U3107">
        <v>21</v>
      </c>
      <c r="V3107">
        <v>733</v>
      </c>
      <c r="W3107">
        <v>30</v>
      </c>
      <c r="X3107">
        <v>2</v>
      </c>
      <c r="Y3107">
        <v>0</v>
      </c>
      <c r="Z3107">
        <v>0</v>
      </c>
      <c r="AA3107">
        <v>0</v>
      </c>
      <c r="AB3107">
        <v>1</v>
      </c>
      <c r="AC3107" t="s">
        <v>3394</v>
      </c>
      <c r="AD3107" t="s">
        <v>6875</v>
      </c>
      <c r="AE3107">
        <v>0.62</v>
      </c>
    </row>
    <row r="3108" spans="1:31">
      <c r="A3108" t="s">
        <v>6878</v>
      </c>
      <c r="B3108">
        <v>2012</v>
      </c>
      <c r="C3108" t="s">
        <v>6875</v>
      </c>
      <c r="D3108" t="s">
        <v>55</v>
      </c>
      <c r="E3108" t="s">
        <v>55</v>
      </c>
      <c r="F3108" t="s">
        <v>55</v>
      </c>
      <c r="G3108" t="s">
        <v>55</v>
      </c>
      <c r="H3108" t="s">
        <v>76</v>
      </c>
      <c r="I3108" t="s">
        <v>55</v>
      </c>
      <c r="J3108" t="s">
        <v>55</v>
      </c>
      <c r="K3108">
        <v>4.4619809999999998</v>
      </c>
      <c r="L3108">
        <v>3.7004790000000001</v>
      </c>
      <c r="M3108">
        <v>0.28699999999999998</v>
      </c>
      <c r="N3108">
        <v>18.297999999999998</v>
      </c>
      <c r="O3108" t="s">
        <v>57</v>
      </c>
      <c r="P3108" t="s">
        <v>6879</v>
      </c>
      <c r="Q3108">
        <v>13.836</v>
      </c>
      <c r="R3108">
        <v>4.1749999999999998</v>
      </c>
      <c r="S3108">
        <v>302</v>
      </c>
      <c r="T3108">
        <v>248</v>
      </c>
      <c r="U3108">
        <v>19</v>
      </c>
      <c r="V3108">
        <v>1239</v>
      </c>
      <c r="W3108">
        <v>46</v>
      </c>
      <c r="X3108">
        <v>2</v>
      </c>
      <c r="Y3108">
        <v>0</v>
      </c>
      <c r="Z3108">
        <v>0</v>
      </c>
      <c r="AA3108">
        <v>0</v>
      </c>
      <c r="AB3108">
        <v>1</v>
      </c>
      <c r="AC3108" t="s">
        <v>3394</v>
      </c>
      <c r="AD3108" t="s">
        <v>6875</v>
      </c>
      <c r="AE3108">
        <v>1.45</v>
      </c>
    </row>
    <row r="3109" spans="1:31">
      <c r="A3109" t="s">
        <v>6880</v>
      </c>
      <c r="B3109">
        <v>2012</v>
      </c>
      <c r="C3109" t="s">
        <v>6875</v>
      </c>
      <c r="D3109" t="s">
        <v>55</v>
      </c>
      <c r="E3109" t="s">
        <v>55</v>
      </c>
      <c r="F3109" t="s">
        <v>55</v>
      </c>
      <c r="G3109" t="s">
        <v>55</v>
      </c>
      <c r="H3109" t="s">
        <v>76</v>
      </c>
      <c r="I3109" t="s">
        <v>61</v>
      </c>
      <c r="J3109" t="s">
        <v>55</v>
      </c>
      <c r="K3109">
        <v>4.4619809999999998</v>
      </c>
      <c r="L3109">
        <v>3.7004790000000001</v>
      </c>
      <c r="M3109">
        <v>0.28699999999999998</v>
      </c>
      <c r="N3109">
        <v>18.297999999999998</v>
      </c>
      <c r="O3109" t="s">
        <v>57</v>
      </c>
      <c r="P3109" t="s">
        <v>6879</v>
      </c>
      <c r="Q3109">
        <v>13.836</v>
      </c>
      <c r="R3109">
        <v>4.1749999999999998</v>
      </c>
      <c r="S3109">
        <v>302</v>
      </c>
      <c r="T3109">
        <v>248</v>
      </c>
      <c r="U3109">
        <v>19</v>
      </c>
      <c r="V3109">
        <v>1239</v>
      </c>
      <c r="W3109">
        <v>46</v>
      </c>
      <c r="X3109">
        <v>2</v>
      </c>
      <c r="Y3109">
        <v>0</v>
      </c>
      <c r="Z3109">
        <v>0</v>
      </c>
      <c r="AA3109">
        <v>0</v>
      </c>
      <c r="AB3109">
        <v>1</v>
      </c>
      <c r="AC3109" t="s">
        <v>3394</v>
      </c>
      <c r="AD3109" t="s">
        <v>6875</v>
      </c>
      <c r="AE3109">
        <v>1.45</v>
      </c>
    </row>
    <row r="3110" spans="1:31">
      <c r="A3110" t="s">
        <v>6881</v>
      </c>
      <c r="B3110">
        <v>2012</v>
      </c>
      <c r="C3110" t="s">
        <v>6875</v>
      </c>
      <c r="D3110" t="s">
        <v>55</v>
      </c>
      <c r="E3110" t="s">
        <v>55</v>
      </c>
      <c r="F3110" t="s">
        <v>55</v>
      </c>
      <c r="G3110" t="s">
        <v>55</v>
      </c>
      <c r="H3110" t="s">
        <v>55</v>
      </c>
      <c r="I3110" t="s">
        <v>55</v>
      </c>
      <c r="J3110" t="s">
        <v>55</v>
      </c>
      <c r="K3110">
        <v>4.5571770000000003</v>
      </c>
      <c r="L3110">
        <v>2.2046899999999998</v>
      </c>
      <c r="M3110">
        <v>1.288</v>
      </c>
      <c r="N3110">
        <v>11.12</v>
      </c>
      <c r="O3110" t="s">
        <v>57</v>
      </c>
      <c r="P3110" t="s">
        <v>6882</v>
      </c>
      <c r="Q3110">
        <v>6.5620000000000003</v>
      </c>
      <c r="R3110">
        <v>3.2690000000000001</v>
      </c>
      <c r="S3110">
        <v>675</v>
      </c>
      <c r="T3110">
        <v>324</v>
      </c>
      <c r="U3110">
        <v>191</v>
      </c>
      <c r="V3110">
        <v>1648</v>
      </c>
      <c r="W3110">
        <v>89</v>
      </c>
      <c r="X3110">
        <v>5</v>
      </c>
      <c r="Y3110">
        <v>0</v>
      </c>
      <c r="Z3110">
        <v>0</v>
      </c>
      <c r="AA3110">
        <v>0</v>
      </c>
      <c r="AB3110">
        <v>1</v>
      </c>
      <c r="AC3110" t="s">
        <v>3377</v>
      </c>
      <c r="AD3110" t="s">
        <v>6875</v>
      </c>
      <c r="AE3110">
        <v>0.98</v>
      </c>
    </row>
    <row r="3111" spans="1:31">
      <c r="A3111" t="s">
        <v>6883</v>
      </c>
      <c r="B3111">
        <v>2012</v>
      </c>
      <c r="C3111" t="s">
        <v>6875</v>
      </c>
      <c r="D3111" t="s">
        <v>55</v>
      </c>
      <c r="E3111" t="s">
        <v>55</v>
      </c>
      <c r="F3111" t="s">
        <v>55</v>
      </c>
      <c r="G3111" t="s">
        <v>55</v>
      </c>
      <c r="H3111" t="s">
        <v>55</v>
      </c>
      <c r="I3111" t="s">
        <v>55</v>
      </c>
      <c r="J3111" t="s">
        <v>153</v>
      </c>
      <c r="K3111">
        <v>8.5353490000000001</v>
      </c>
      <c r="L3111">
        <v>4.1353679999999997</v>
      </c>
      <c r="M3111">
        <v>2.359</v>
      </c>
      <c r="N3111">
        <v>20.494</v>
      </c>
      <c r="O3111" t="s">
        <v>57</v>
      </c>
      <c r="P3111" t="s">
        <v>6300</v>
      </c>
      <c r="Q3111">
        <v>11.959</v>
      </c>
      <c r="R3111">
        <v>6.1760000000000002</v>
      </c>
      <c r="S3111">
        <v>675</v>
      </c>
      <c r="T3111">
        <v>324</v>
      </c>
      <c r="U3111">
        <v>187</v>
      </c>
      <c r="V3111">
        <v>1621</v>
      </c>
      <c r="W3111">
        <v>54</v>
      </c>
      <c r="X3111">
        <v>5</v>
      </c>
      <c r="Y3111">
        <v>0</v>
      </c>
      <c r="Z3111">
        <v>0</v>
      </c>
      <c r="AA3111">
        <v>0</v>
      </c>
      <c r="AB3111">
        <v>1</v>
      </c>
      <c r="AC3111" t="s">
        <v>3377</v>
      </c>
      <c r="AD3111" t="s">
        <v>6875</v>
      </c>
      <c r="AE3111">
        <v>1.1599999999999999</v>
      </c>
    </row>
    <row r="3112" spans="1:31">
      <c r="A3112" t="s">
        <v>6884</v>
      </c>
      <c r="B3112">
        <v>2012</v>
      </c>
      <c r="C3112" t="s">
        <v>6875</v>
      </c>
      <c r="D3112" t="s">
        <v>55</v>
      </c>
      <c r="E3112" t="s">
        <v>55</v>
      </c>
      <c r="F3112" t="s">
        <v>55</v>
      </c>
      <c r="G3112" t="s">
        <v>55</v>
      </c>
      <c r="H3112" t="s">
        <v>55</v>
      </c>
      <c r="I3112" t="s">
        <v>61</v>
      </c>
      <c r="J3112" t="s">
        <v>55</v>
      </c>
      <c r="K3112">
        <v>4.6874440000000002</v>
      </c>
      <c r="L3112">
        <v>2.2641740000000001</v>
      </c>
      <c r="M3112">
        <v>1.3280000000000001</v>
      </c>
      <c r="N3112">
        <v>11.417</v>
      </c>
      <c r="O3112" t="s">
        <v>57</v>
      </c>
      <c r="P3112" t="s">
        <v>6885</v>
      </c>
      <c r="Q3112">
        <v>6.7290000000000001</v>
      </c>
      <c r="R3112">
        <v>3.36</v>
      </c>
      <c r="S3112">
        <v>675</v>
      </c>
      <c r="T3112">
        <v>324</v>
      </c>
      <c r="U3112">
        <v>191</v>
      </c>
      <c r="V3112">
        <v>1645</v>
      </c>
      <c r="W3112">
        <v>87</v>
      </c>
      <c r="X3112">
        <v>5</v>
      </c>
      <c r="Y3112">
        <v>0</v>
      </c>
      <c r="Z3112">
        <v>0</v>
      </c>
      <c r="AA3112">
        <v>0</v>
      </c>
      <c r="AB3112">
        <v>1</v>
      </c>
      <c r="AC3112" t="s">
        <v>3377</v>
      </c>
      <c r="AD3112" t="s">
        <v>6875</v>
      </c>
      <c r="AE3112">
        <v>0.99</v>
      </c>
    </row>
    <row r="3113" spans="1:31">
      <c r="A3113" t="s">
        <v>6886</v>
      </c>
      <c r="B3113">
        <v>2012</v>
      </c>
      <c r="C3113" t="s">
        <v>6875</v>
      </c>
      <c r="D3113" t="s">
        <v>55</v>
      </c>
      <c r="E3113" t="s">
        <v>55</v>
      </c>
      <c r="F3113" t="s">
        <v>55</v>
      </c>
      <c r="G3113" t="s">
        <v>55</v>
      </c>
      <c r="H3113" t="s">
        <v>55</v>
      </c>
      <c r="I3113" t="s">
        <v>61</v>
      </c>
      <c r="J3113" t="s">
        <v>153</v>
      </c>
      <c r="K3113">
        <v>8.5829930000000001</v>
      </c>
      <c r="L3113">
        <v>4.1585760000000001</v>
      </c>
      <c r="M3113">
        <v>2.3719999999999999</v>
      </c>
      <c r="N3113">
        <v>20.603000000000002</v>
      </c>
      <c r="O3113" t="s">
        <v>57</v>
      </c>
      <c r="P3113" t="s">
        <v>6887</v>
      </c>
      <c r="Q3113">
        <v>12.02</v>
      </c>
      <c r="R3113">
        <v>6.2110000000000003</v>
      </c>
      <c r="S3113">
        <v>675</v>
      </c>
      <c r="T3113">
        <v>324</v>
      </c>
      <c r="U3113">
        <v>187</v>
      </c>
      <c r="V3113">
        <v>1621</v>
      </c>
      <c r="W3113">
        <v>53</v>
      </c>
      <c r="X3113">
        <v>5</v>
      </c>
      <c r="Y3113">
        <v>0</v>
      </c>
      <c r="Z3113">
        <v>0</v>
      </c>
      <c r="AA3113">
        <v>0</v>
      </c>
      <c r="AB3113">
        <v>1</v>
      </c>
      <c r="AC3113" t="s">
        <v>3377</v>
      </c>
      <c r="AD3113" t="s">
        <v>6875</v>
      </c>
      <c r="AE3113">
        <v>1.1499999999999999</v>
      </c>
    </row>
    <row r="3114" spans="1:31">
      <c r="A3114" t="s">
        <v>6888</v>
      </c>
      <c r="B3114">
        <v>2012</v>
      </c>
      <c r="C3114" t="s">
        <v>6875</v>
      </c>
      <c r="D3114" t="s">
        <v>55</v>
      </c>
      <c r="E3114" t="s">
        <v>55</v>
      </c>
      <c r="F3114" t="s">
        <v>55</v>
      </c>
      <c r="G3114" t="s">
        <v>193</v>
      </c>
      <c r="H3114" t="s">
        <v>76</v>
      </c>
      <c r="I3114" t="s">
        <v>55</v>
      </c>
      <c r="J3114" t="s">
        <v>55</v>
      </c>
      <c r="K3114">
        <v>5.7725749999999998</v>
      </c>
      <c r="L3114">
        <v>4.866428</v>
      </c>
      <c r="M3114">
        <v>0.34200000000000003</v>
      </c>
      <c r="N3114">
        <v>23.622</v>
      </c>
      <c r="O3114" t="s">
        <v>57</v>
      </c>
      <c r="P3114" t="s">
        <v>6889</v>
      </c>
      <c r="Q3114">
        <v>17.850000000000001</v>
      </c>
      <c r="R3114">
        <v>5.43</v>
      </c>
      <c r="S3114">
        <v>302</v>
      </c>
      <c r="T3114">
        <v>248</v>
      </c>
      <c r="U3114">
        <v>18</v>
      </c>
      <c r="V3114">
        <v>1236</v>
      </c>
      <c r="W3114">
        <v>32</v>
      </c>
      <c r="X3114">
        <v>2</v>
      </c>
      <c r="Y3114">
        <v>0</v>
      </c>
      <c r="Z3114">
        <v>0</v>
      </c>
      <c r="AA3114">
        <v>0</v>
      </c>
      <c r="AB3114">
        <v>1</v>
      </c>
      <c r="AC3114" t="s">
        <v>3394</v>
      </c>
      <c r="AD3114" t="s">
        <v>6875</v>
      </c>
      <c r="AE3114">
        <v>1.35</v>
      </c>
    </row>
    <row r="3115" spans="1:31">
      <c r="A3115" t="s">
        <v>6890</v>
      </c>
      <c r="B3115">
        <v>2012</v>
      </c>
      <c r="C3115" t="s">
        <v>6875</v>
      </c>
      <c r="D3115" t="s">
        <v>55</v>
      </c>
      <c r="E3115" t="s">
        <v>55</v>
      </c>
      <c r="F3115" t="s">
        <v>55</v>
      </c>
      <c r="G3115" t="s">
        <v>193</v>
      </c>
      <c r="H3115" t="s">
        <v>76</v>
      </c>
      <c r="I3115" t="s">
        <v>61</v>
      </c>
      <c r="J3115" t="s">
        <v>55</v>
      </c>
      <c r="K3115">
        <v>5.7725749999999998</v>
      </c>
      <c r="L3115">
        <v>4.866428</v>
      </c>
      <c r="M3115">
        <v>0.34200000000000003</v>
      </c>
      <c r="N3115">
        <v>23.622</v>
      </c>
      <c r="O3115" t="s">
        <v>57</v>
      </c>
      <c r="P3115" t="s">
        <v>6889</v>
      </c>
      <c r="Q3115">
        <v>17.850000000000001</v>
      </c>
      <c r="R3115">
        <v>5.43</v>
      </c>
      <c r="S3115">
        <v>302</v>
      </c>
      <c r="T3115">
        <v>248</v>
      </c>
      <c r="U3115">
        <v>18</v>
      </c>
      <c r="V3115">
        <v>1236</v>
      </c>
      <c r="W3115">
        <v>32</v>
      </c>
      <c r="X3115">
        <v>2</v>
      </c>
      <c r="Y3115">
        <v>0</v>
      </c>
      <c r="Z3115">
        <v>0</v>
      </c>
      <c r="AA3115">
        <v>0</v>
      </c>
      <c r="AB3115">
        <v>1</v>
      </c>
      <c r="AC3115" t="s">
        <v>3394</v>
      </c>
      <c r="AD3115" t="s">
        <v>6875</v>
      </c>
      <c r="AE3115">
        <v>1.35</v>
      </c>
    </row>
    <row r="3116" spans="1:31">
      <c r="A3116" t="s">
        <v>6891</v>
      </c>
      <c r="B3116">
        <v>2012</v>
      </c>
      <c r="C3116" t="s">
        <v>6875</v>
      </c>
      <c r="D3116" t="s">
        <v>55</v>
      </c>
      <c r="E3116" t="s">
        <v>55</v>
      </c>
      <c r="F3116" t="s">
        <v>55</v>
      </c>
      <c r="G3116" t="s">
        <v>193</v>
      </c>
      <c r="H3116" t="s">
        <v>55</v>
      </c>
      <c r="I3116" t="s">
        <v>55</v>
      </c>
      <c r="J3116" t="s">
        <v>55</v>
      </c>
      <c r="K3116">
        <v>6.6848150000000004</v>
      </c>
      <c r="L3116">
        <v>3.688704</v>
      </c>
      <c r="M3116">
        <v>1.464</v>
      </c>
      <c r="N3116">
        <v>17.986999999999998</v>
      </c>
      <c r="O3116" t="s">
        <v>57</v>
      </c>
      <c r="P3116" t="s">
        <v>6892</v>
      </c>
      <c r="Q3116">
        <v>11.302</v>
      </c>
      <c r="R3116">
        <v>5.2210000000000001</v>
      </c>
      <c r="S3116">
        <v>574</v>
      </c>
      <c r="T3116">
        <v>315</v>
      </c>
      <c r="U3116">
        <v>126</v>
      </c>
      <c r="V3116">
        <v>1543</v>
      </c>
      <c r="W3116">
        <v>50</v>
      </c>
      <c r="X3116">
        <v>4</v>
      </c>
      <c r="Y3116">
        <v>0</v>
      </c>
      <c r="Z3116">
        <v>0</v>
      </c>
      <c r="AA3116">
        <v>0</v>
      </c>
      <c r="AB3116">
        <v>1</v>
      </c>
      <c r="AC3116" t="s">
        <v>3377</v>
      </c>
      <c r="AD3116" t="s">
        <v>6875</v>
      </c>
      <c r="AE3116">
        <v>1.07</v>
      </c>
    </row>
    <row r="3117" spans="1:31">
      <c r="A3117" t="s">
        <v>6893</v>
      </c>
      <c r="B3117">
        <v>2012</v>
      </c>
      <c r="C3117" t="s">
        <v>6875</v>
      </c>
      <c r="D3117" t="s">
        <v>55</v>
      </c>
      <c r="E3117" t="s">
        <v>55</v>
      </c>
      <c r="F3117" t="s">
        <v>55</v>
      </c>
      <c r="G3117" t="s">
        <v>193</v>
      </c>
      <c r="H3117" t="s">
        <v>55</v>
      </c>
      <c r="I3117" t="s">
        <v>61</v>
      </c>
      <c r="J3117" t="s">
        <v>55</v>
      </c>
      <c r="K3117">
        <v>6.6848150000000004</v>
      </c>
      <c r="L3117">
        <v>3.688704</v>
      </c>
      <c r="M3117">
        <v>1.464</v>
      </c>
      <c r="N3117">
        <v>17.986999999999998</v>
      </c>
      <c r="O3117" t="s">
        <v>57</v>
      </c>
      <c r="P3117" t="s">
        <v>6892</v>
      </c>
      <c r="Q3117">
        <v>11.302</v>
      </c>
      <c r="R3117">
        <v>5.2210000000000001</v>
      </c>
      <c r="S3117">
        <v>574</v>
      </c>
      <c r="T3117">
        <v>315</v>
      </c>
      <c r="U3117">
        <v>126</v>
      </c>
      <c r="V3117">
        <v>1543</v>
      </c>
      <c r="W3117">
        <v>50</v>
      </c>
      <c r="X3117">
        <v>4</v>
      </c>
      <c r="Y3117">
        <v>0</v>
      </c>
      <c r="Z3117">
        <v>0</v>
      </c>
      <c r="AA3117">
        <v>0</v>
      </c>
      <c r="AB3117">
        <v>1</v>
      </c>
      <c r="AC3117" t="s">
        <v>3377</v>
      </c>
      <c r="AD3117" t="s">
        <v>6875</v>
      </c>
      <c r="AE3117">
        <v>1.07</v>
      </c>
    </row>
    <row r="3118" spans="1:31">
      <c r="A3118" t="s">
        <v>6894</v>
      </c>
      <c r="B3118">
        <v>2012</v>
      </c>
      <c r="C3118" t="s">
        <v>6875</v>
      </c>
      <c r="D3118" t="s">
        <v>55</v>
      </c>
      <c r="E3118" t="s">
        <v>55</v>
      </c>
      <c r="F3118" t="s">
        <v>55</v>
      </c>
      <c r="G3118" t="s">
        <v>247</v>
      </c>
      <c r="H3118" t="s">
        <v>55</v>
      </c>
      <c r="I3118" t="s">
        <v>55</v>
      </c>
      <c r="J3118" t="s">
        <v>55</v>
      </c>
      <c r="K3118">
        <v>1.630347</v>
      </c>
      <c r="L3118">
        <v>1.7066410000000001</v>
      </c>
      <c r="M3118">
        <v>3.1E-2</v>
      </c>
      <c r="N3118">
        <v>9.2409999999999997</v>
      </c>
      <c r="O3118" t="s">
        <v>57</v>
      </c>
      <c r="P3118" t="s">
        <v>6895</v>
      </c>
      <c r="Q3118">
        <v>7.6109999999999998</v>
      </c>
      <c r="R3118">
        <v>1.599</v>
      </c>
      <c r="S3118">
        <v>102</v>
      </c>
      <c r="T3118">
        <v>104</v>
      </c>
      <c r="U3118">
        <v>2</v>
      </c>
      <c r="V3118">
        <v>576</v>
      </c>
      <c r="W3118">
        <v>39</v>
      </c>
      <c r="X3118">
        <v>1</v>
      </c>
      <c r="Y3118">
        <v>0</v>
      </c>
      <c r="Z3118">
        <v>0</v>
      </c>
      <c r="AA3118">
        <v>0</v>
      </c>
      <c r="AB3118">
        <v>1</v>
      </c>
      <c r="AC3118" t="s">
        <v>3394</v>
      </c>
      <c r="AD3118" t="s">
        <v>6875</v>
      </c>
      <c r="AE3118">
        <v>0.69</v>
      </c>
    </row>
    <row r="3119" spans="1:31">
      <c r="A3119" t="s">
        <v>6896</v>
      </c>
      <c r="B3119">
        <v>2012</v>
      </c>
      <c r="C3119" t="s">
        <v>6875</v>
      </c>
      <c r="D3119" t="s">
        <v>55</v>
      </c>
      <c r="E3119" t="s">
        <v>55</v>
      </c>
      <c r="F3119" t="s">
        <v>55</v>
      </c>
      <c r="G3119" t="s">
        <v>247</v>
      </c>
      <c r="H3119" t="s">
        <v>55</v>
      </c>
      <c r="I3119" t="s">
        <v>61</v>
      </c>
      <c r="J3119" t="s">
        <v>55</v>
      </c>
      <c r="K3119">
        <v>1.7455909999999999</v>
      </c>
      <c r="L3119">
        <v>1.829272</v>
      </c>
      <c r="M3119">
        <v>3.3000000000000002E-2</v>
      </c>
      <c r="N3119">
        <v>9.8800000000000008</v>
      </c>
      <c r="O3119" t="s">
        <v>57</v>
      </c>
      <c r="P3119" t="s">
        <v>5842</v>
      </c>
      <c r="Q3119">
        <v>8.1340000000000003</v>
      </c>
      <c r="R3119">
        <v>1.712</v>
      </c>
      <c r="S3119">
        <v>102</v>
      </c>
      <c r="T3119">
        <v>104</v>
      </c>
      <c r="U3119">
        <v>2</v>
      </c>
      <c r="V3119">
        <v>576</v>
      </c>
      <c r="W3119">
        <v>37</v>
      </c>
      <c r="X3119">
        <v>1</v>
      </c>
      <c r="Y3119">
        <v>0</v>
      </c>
      <c r="Z3119">
        <v>0</v>
      </c>
      <c r="AA3119">
        <v>0</v>
      </c>
      <c r="AB3119">
        <v>1</v>
      </c>
      <c r="AC3119" t="s">
        <v>3394</v>
      </c>
      <c r="AD3119" t="s">
        <v>6875</v>
      </c>
      <c r="AE3119">
        <v>0.7</v>
      </c>
    </row>
    <row r="3120" spans="1:31">
      <c r="A3120" t="s">
        <v>6897</v>
      </c>
      <c r="B3120">
        <v>2012</v>
      </c>
      <c r="C3120" t="s">
        <v>6875</v>
      </c>
      <c r="D3120" t="s">
        <v>55</v>
      </c>
      <c r="E3120" t="s">
        <v>55</v>
      </c>
      <c r="F3120" t="s">
        <v>316</v>
      </c>
      <c r="G3120" t="s">
        <v>55</v>
      </c>
      <c r="H3120" t="s">
        <v>76</v>
      </c>
      <c r="I3120" t="s">
        <v>55</v>
      </c>
      <c r="J3120" t="s">
        <v>55</v>
      </c>
      <c r="K3120">
        <v>4.4619809999999998</v>
      </c>
      <c r="L3120">
        <v>3.7004790000000001</v>
      </c>
      <c r="M3120">
        <v>0.28699999999999998</v>
      </c>
      <c r="N3120">
        <v>18.297999999999998</v>
      </c>
      <c r="O3120" t="s">
        <v>57</v>
      </c>
      <c r="P3120" t="s">
        <v>6879</v>
      </c>
      <c r="Q3120">
        <v>13.836</v>
      </c>
      <c r="R3120">
        <v>4.1749999999999998</v>
      </c>
      <c r="S3120">
        <v>302</v>
      </c>
      <c r="T3120">
        <v>248</v>
      </c>
      <c r="U3120">
        <v>19</v>
      </c>
      <c r="V3120">
        <v>1239</v>
      </c>
      <c r="W3120">
        <v>46</v>
      </c>
      <c r="X3120">
        <v>2</v>
      </c>
      <c r="Y3120">
        <v>0</v>
      </c>
      <c r="Z3120">
        <v>0</v>
      </c>
      <c r="AA3120">
        <v>0</v>
      </c>
      <c r="AB3120">
        <v>1</v>
      </c>
      <c r="AC3120" t="s">
        <v>3394</v>
      </c>
      <c r="AD3120" t="s">
        <v>6875</v>
      </c>
      <c r="AE3120">
        <v>1.45</v>
      </c>
    </row>
    <row r="3121" spans="1:31">
      <c r="A3121" t="s">
        <v>6898</v>
      </c>
      <c r="B3121">
        <v>2012</v>
      </c>
      <c r="C3121" t="s">
        <v>6875</v>
      </c>
      <c r="D3121" t="s">
        <v>55</v>
      </c>
      <c r="E3121" t="s">
        <v>55</v>
      </c>
      <c r="F3121" t="s">
        <v>316</v>
      </c>
      <c r="G3121" t="s">
        <v>55</v>
      </c>
      <c r="H3121" t="s">
        <v>76</v>
      </c>
      <c r="I3121" t="s">
        <v>61</v>
      </c>
      <c r="J3121" t="s">
        <v>55</v>
      </c>
      <c r="K3121">
        <v>4.4619809999999998</v>
      </c>
      <c r="L3121">
        <v>3.7004790000000001</v>
      </c>
      <c r="M3121">
        <v>0.28699999999999998</v>
      </c>
      <c r="N3121">
        <v>18.297999999999998</v>
      </c>
      <c r="O3121" t="s">
        <v>57</v>
      </c>
      <c r="P3121" t="s">
        <v>6879</v>
      </c>
      <c r="Q3121">
        <v>13.836</v>
      </c>
      <c r="R3121">
        <v>4.1749999999999998</v>
      </c>
      <c r="S3121">
        <v>302</v>
      </c>
      <c r="T3121">
        <v>248</v>
      </c>
      <c r="U3121">
        <v>19</v>
      </c>
      <c r="V3121">
        <v>1239</v>
      </c>
      <c r="W3121">
        <v>46</v>
      </c>
      <c r="X3121">
        <v>2</v>
      </c>
      <c r="Y3121">
        <v>0</v>
      </c>
      <c r="Z3121">
        <v>0</v>
      </c>
      <c r="AA3121">
        <v>0</v>
      </c>
      <c r="AB3121">
        <v>1</v>
      </c>
      <c r="AC3121" t="s">
        <v>3394</v>
      </c>
      <c r="AD3121" t="s">
        <v>6875</v>
      </c>
      <c r="AE3121">
        <v>1.45</v>
      </c>
    </row>
    <row r="3122" spans="1:31">
      <c r="A3122" t="s">
        <v>6899</v>
      </c>
      <c r="B3122">
        <v>2012</v>
      </c>
      <c r="C3122" t="s">
        <v>6875</v>
      </c>
      <c r="D3122" t="s">
        <v>55</v>
      </c>
      <c r="E3122" t="s">
        <v>55</v>
      </c>
      <c r="F3122" t="s">
        <v>316</v>
      </c>
      <c r="G3122" t="s">
        <v>55</v>
      </c>
      <c r="H3122" t="s">
        <v>55</v>
      </c>
      <c r="I3122" t="s">
        <v>55</v>
      </c>
      <c r="J3122" t="s">
        <v>55</v>
      </c>
      <c r="K3122">
        <v>4.6882729999999997</v>
      </c>
      <c r="L3122">
        <v>2.2802030000000002</v>
      </c>
      <c r="M3122">
        <v>1.3129999999999999</v>
      </c>
      <c r="N3122">
        <v>11.481999999999999</v>
      </c>
      <c r="O3122" t="s">
        <v>57</v>
      </c>
      <c r="P3122" t="s">
        <v>6900</v>
      </c>
      <c r="Q3122">
        <v>6.7939999999999996</v>
      </c>
      <c r="R3122">
        <v>3.375</v>
      </c>
      <c r="S3122">
        <v>675</v>
      </c>
      <c r="T3122">
        <v>324</v>
      </c>
      <c r="U3122">
        <v>189</v>
      </c>
      <c r="V3122">
        <v>1654</v>
      </c>
      <c r="W3122">
        <v>87</v>
      </c>
      <c r="X3122">
        <v>5</v>
      </c>
      <c r="Y3122">
        <v>0</v>
      </c>
      <c r="Z3122">
        <v>0</v>
      </c>
      <c r="AA3122">
        <v>0</v>
      </c>
      <c r="AB3122">
        <v>1</v>
      </c>
      <c r="AC3122" t="s">
        <v>3377</v>
      </c>
      <c r="AD3122" t="s">
        <v>6875</v>
      </c>
      <c r="AE3122">
        <v>1</v>
      </c>
    </row>
    <row r="3123" spans="1:31">
      <c r="A3123" t="s">
        <v>6901</v>
      </c>
      <c r="B3123">
        <v>2012</v>
      </c>
      <c r="C3123" t="s">
        <v>6875</v>
      </c>
      <c r="D3123" t="s">
        <v>55</v>
      </c>
      <c r="E3123" t="s">
        <v>55</v>
      </c>
      <c r="F3123" t="s">
        <v>316</v>
      </c>
      <c r="G3123" t="s">
        <v>55</v>
      </c>
      <c r="H3123" t="s">
        <v>55</v>
      </c>
      <c r="I3123" t="s">
        <v>61</v>
      </c>
      <c r="J3123" t="s">
        <v>55</v>
      </c>
      <c r="K3123">
        <v>4.826257</v>
      </c>
      <c r="L3123">
        <v>2.3440400000000001</v>
      </c>
      <c r="M3123">
        <v>1.3540000000000001</v>
      </c>
      <c r="N3123">
        <v>11.8</v>
      </c>
      <c r="O3123" t="s">
        <v>57</v>
      </c>
      <c r="P3123" t="s">
        <v>6902</v>
      </c>
      <c r="Q3123">
        <v>6.9740000000000002</v>
      </c>
      <c r="R3123">
        <v>3.472</v>
      </c>
      <c r="S3123">
        <v>675</v>
      </c>
      <c r="T3123">
        <v>324</v>
      </c>
      <c r="U3123">
        <v>189</v>
      </c>
      <c r="V3123">
        <v>1651</v>
      </c>
      <c r="W3123">
        <v>85</v>
      </c>
      <c r="X3123">
        <v>5</v>
      </c>
      <c r="Y3123">
        <v>0</v>
      </c>
      <c r="Z3123">
        <v>0</v>
      </c>
      <c r="AA3123">
        <v>0</v>
      </c>
      <c r="AB3123">
        <v>1</v>
      </c>
      <c r="AC3123" t="s">
        <v>3377</v>
      </c>
      <c r="AD3123" t="s">
        <v>6875</v>
      </c>
      <c r="AE3123">
        <v>1</v>
      </c>
    </row>
    <row r="3124" spans="1:31">
      <c r="A3124" t="s">
        <v>6903</v>
      </c>
      <c r="B3124">
        <v>2012</v>
      </c>
      <c r="C3124" t="s">
        <v>6875</v>
      </c>
      <c r="D3124" t="s">
        <v>55</v>
      </c>
      <c r="E3124" t="s">
        <v>377</v>
      </c>
      <c r="F3124" t="s">
        <v>55</v>
      </c>
      <c r="G3124" t="s">
        <v>55</v>
      </c>
      <c r="H3124" t="s">
        <v>76</v>
      </c>
      <c r="I3124" t="s">
        <v>55</v>
      </c>
      <c r="J3124" t="s">
        <v>55</v>
      </c>
      <c r="K3124">
        <v>1.4931989999999999</v>
      </c>
      <c r="L3124">
        <v>1.546859</v>
      </c>
      <c r="M3124">
        <v>3.1E-2</v>
      </c>
      <c r="N3124">
        <v>8.359</v>
      </c>
      <c r="O3124" t="s">
        <v>57</v>
      </c>
      <c r="P3124" t="s">
        <v>6904</v>
      </c>
      <c r="Q3124">
        <v>6.8650000000000002</v>
      </c>
      <c r="R3124">
        <v>1.462</v>
      </c>
      <c r="S3124">
        <v>69</v>
      </c>
      <c r="T3124">
        <v>71</v>
      </c>
      <c r="U3124">
        <v>1</v>
      </c>
      <c r="V3124">
        <v>385</v>
      </c>
      <c r="W3124">
        <v>37</v>
      </c>
      <c r="X3124">
        <v>1</v>
      </c>
      <c r="Y3124">
        <v>0</v>
      </c>
      <c r="Z3124">
        <v>0</v>
      </c>
      <c r="AA3124">
        <v>0</v>
      </c>
      <c r="AB3124">
        <v>1</v>
      </c>
      <c r="AC3124" t="s">
        <v>3363</v>
      </c>
      <c r="AD3124" t="s">
        <v>6875</v>
      </c>
      <c r="AE3124">
        <v>0.59</v>
      </c>
    </row>
    <row r="3125" spans="1:31">
      <c r="A3125" t="s">
        <v>6905</v>
      </c>
      <c r="B3125">
        <v>2012</v>
      </c>
      <c r="C3125" t="s">
        <v>6875</v>
      </c>
      <c r="D3125" t="s">
        <v>55</v>
      </c>
      <c r="E3125" t="s">
        <v>377</v>
      </c>
      <c r="F3125" t="s">
        <v>55</v>
      </c>
      <c r="G3125" t="s">
        <v>55</v>
      </c>
      <c r="H3125" t="s">
        <v>76</v>
      </c>
      <c r="I3125" t="s">
        <v>61</v>
      </c>
      <c r="J3125" t="s">
        <v>55</v>
      </c>
      <c r="K3125">
        <v>1.4931989999999999</v>
      </c>
      <c r="L3125">
        <v>1.546859</v>
      </c>
      <c r="M3125">
        <v>3.1E-2</v>
      </c>
      <c r="N3125">
        <v>8.359</v>
      </c>
      <c r="O3125" t="s">
        <v>57</v>
      </c>
      <c r="P3125" t="s">
        <v>6904</v>
      </c>
      <c r="Q3125">
        <v>6.8650000000000002</v>
      </c>
      <c r="R3125">
        <v>1.462</v>
      </c>
      <c r="S3125">
        <v>69</v>
      </c>
      <c r="T3125">
        <v>71</v>
      </c>
      <c r="U3125">
        <v>1</v>
      </c>
      <c r="V3125">
        <v>385</v>
      </c>
      <c r="W3125">
        <v>37</v>
      </c>
      <c r="X3125">
        <v>1</v>
      </c>
      <c r="Y3125">
        <v>0</v>
      </c>
      <c r="Z3125">
        <v>0</v>
      </c>
      <c r="AA3125">
        <v>0</v>
      </c>
      <c r="AB3125">
        <v>1</v>
      </c>
      <c r="AC3125" t="s">
        <v>3363</v>
      </c>
      <c r="AD3125" t="s">
        <v>6875</v>
      </c>
      <c r="AE3125">
        <v>0.59</v>
      </c>
    </row>
    <row r="3126" spans="1:31">
      <c r="A3126" t="s">
        <v>6906</v>
      </c>
      <c r="B3126">
        <v>2012</v>
      </c>
      <c r="C3126" t="s">
        <v>6875</v>
      </c>
      <c r="D3126" t="s">
        <v>55</v>
      </c>
      <c r="E3126" t="s">
        <v>377</v>
      </c>
      <c r="F3126" t="s">
        <v>55</v>
      </c>
      <c r="G3126" t="s">
        <v>55</v>
      </c>
      <c r="H3126" t="s">
        <v>55</v>
      </c>
      <c r="I3126" t="s">
        <v>55</v>
      </c>
      <c r="J3126" t="s">
        <v>55</v>
      </c>
      <c r="K3126">
        <v>2.7628689999999998</v>
      </c>
      <c r="L3126">
        <v>1.7403029999999999</v>
      </c>
      <c r="M3126">
        <v>0.45800000000000002</v>
      </c>
      <c r="N3126">
        <v>8.6129999999999995</v>
      </c>
      <c r="O3126" t="s">
        <v>57</v>
      </c>
      <c r="P3126" t="s">
        <v>6907</v>
      </c>
      <c r="Q3126">
        <v>5.85</v>
      </c>
      <c r="R3126">
        <v>2.3050000000000002</v>
      </c>
      <c r="S3126">
        <v>342</v>
      </c>
      <c r="T3126">
        <v>208</v>
      </c>
      <c r="U3126">
        <v>57</v>
      </c>
      <c r="V3126">
        <v>1066</v>
      </c>
      <c r="W3126">
        <v>78</v>
      </c>
      <c r="X3126">
        <v>3</v>
      </c>
      <c r="Y3126">
        <v>0</v>
      </c>
      <c r="Z3126">
        <v>0</v>
      </c>
      <c r="AA3126">
        <v>0</v>
      </c>
      <c r="AB3126">
        <v>1</v>
      </c>
      <c r="AC3126" t="s">
        <v>3394</v>
      </c>
      <c r="AD3126" t="s">
        <v>6875</v>
      </c>
      <c r="AE3126">
        <v>0.87</v>
      </c>
    </row>
    <row r="3127" spans="1:31">
      <c r="A3127" t="s">
        <v>6908</v>
      </c>
      <c r="B3127">
        <v>2012</v>
      </c>
      <c r="C3127" t="s">
        <v>6875</v>
      </c>
      <c r="D3127" t="s">
        <v>55</v>
      </c>
      <c r="E3127" t="s">
        <v>377</v>
      </c>
      <c r="F3127" t="s">
        <v>55</v>
      </c>
      <c r="G3127" t="s">
        <v>55</v>
      </c>
      <c r="H3127" t="s">
        <v>55</v>
      </c>
      <c r="I3127" t="s">
        <v>61</v>
      </c>
      <c r="J3127" t="s">
        <v>55</v>
      </c>
      <c r="K3127">
        <v>2.8579310000000002</v>
      </c>
      <c r="L3127">
        <v>1.798991</v>
      </c>
      <c r="M3127">
        <v>0.47399999999999998</v>
      </c>
      <c r="N3127">
        <v>8.8970000000000002</v>
      </c>
      <c r="O3127" t="s">
        <v>57</v>
      </c>
      <c r="P3127" t="s">
        <v>6909</v>
      </c>
      <c r="Q3127">
        <v>6.0389999999999997</v>
      </c>
      <c r="R3127">
        <v>2.3839999999999999</v>
      </c>
      <c r="S3127">
        <v>342</v>
      </c>
      <c r="T3127">
        <v>208</v>
      </c>
      <c r="U3127">
        <v>57</v>
      </c>
      <c r="V3127">
        <v>1065</v>
      </c>
      <c r="W3127">
        <v>76</v>
      </c>
      <c r="X3127">
        <v>3</v>
      </c>
      <c r="Y3127">
        <v>0</v>
      </c>
      <c r="Z3127">
        <v>0</v>
      </c>
      <c r="AA3127">
        <v>0</v>
      </c>
      <c r="AB3127">
        <v>1</v>
      </c>
      <c r="AC3127" t="s">
        <v>3394</v>
      </c>
      <c r="AD3127" t="s">
        <v>6875</v>
      </c>
      <c r="AE3127">
        <v>0.87</v>
      </c>
    </row>
    <row r="3128" spans="1:31">
      <c r="A3128" t="s">
        <v>6910</v>
      </c>
      <c r="B3128">
        <v>2012</v>
      </c>
      <c r="C3128" t="s">
        <v>6875</v>
      </c>
      <c r="D3128" t="s">
        <v>454</v>
      </c>
      <c r="E3128" t="s">
        <v>55</v>
      </c>
      <c r="F3128" t="s">
        <v>55</v>
      </c>
      <c r="G3128" t="s">
        <v>55</v>
      </c>
      <c r="H3128" t="s">
        <v>76</v>
      </c>
      <c r="I3128" t="s">
        <v>55</v>
      </c>
      <c r="J3128" t="s">
        <v>55</v>
      </c>
      <c r="K3128">
        <v>1.761617</v>
      </c>
      <c r="L3128">
        <v>1.833315</v>
      </c>
      <c r="M3128">
        <v>3.5999999999999997E-2</v>
      </c>
      <c r="N3128">
        <v>9.8409999999999993</v>
      </c>
      <c r="O3128" t="s">
        <v>57</v>
      </c>
      <c r="P3128" t="s">
        <v>6911</v>
      </c>
      <c r="Q3128">
        <v>8.0790000000000006</v>
      </c>
      <c r="R3128">
        <v>1.726</v>
      </c>
      <c r="S3128">
        <v>69</v>
      </c>
      <c r="T3128">
        <v>71</v>
      </c>
      <c r="U3128">
        <v>1</v>
      </c>
      <c r="V3128">
        <v>385</v>
      </c>
      <c r="W3128">
        <v>31</v>
      </c>
      <c r="X3128">
        <v>1</v>
      </c>
      <c r="Y3128">
        <v>0</v>
      </c>
      <c r="Z3128">
        <v>0</v>
      </c>
      <c r="AA3128">
        <v>0</v>
      </c>
      <c r="AB3128">
        <v>1</v>
      </c>
      <c r="AC3128" t="s">
        <v>3363</v>
      </c>
      <c r="AD3128" t="s">
        <v>6875</v>
      </c>
      <c r="AE3128">
        <v>0.57999999999999996</v>
      </c>
    </row>
    <row r="3129" spans="1:31">
      <c r="A3129" t="s">
        <v>6912</v>
      </c>
      <c r="B3129">
        <v>2012</v>
      </c>
      <c r="C3129" t="s">
        <v>6875</v>
      </c>
      <c r="D3129" t="s">
        <v>454</v>
      </c>
      <c r="E3129" t="s">
        <v>55</v>
      </c>
      <c r="F3129" t="s">
        <v>55</v>
      </c>
      <c r="G3129" t="s">
        <v>55</v>
      </c>
      <c r="H3129" t="s">
        <v>76</v>
      </c>
      <c r="I3129" t="s">
        <v>61</v>
      </c>
      <c r="J3129" t="s">
        <v>55</v>
      </c>
      <c r="K3129">
        <v>1.761617</v>
      </c>
      <c r="L3129">
        <v>1.833315</v>
      </c>
      <c r="M3129">
        <v>3.5999999999999997E-2</v>
      </c>
      <c r="N3129">
        <v>9.8409999999999993</v>
      </c>
      <c r="O3129" t="s">
        <v>57</v>
      </c>
      <c r="P3129" t="s">
        <v>6911</v>
      </c>
      <c r="Q3129">
        <v>8.0790000000000006</v>
      </c>
      <c r="R3129">
        <v>1.726</v>
      </c>
      <c r="S3129">
        <v>69</v>
      </c>
      <c r="T3129">
        <v>71</v>
      </c>
      <c r="U3129">
        <v>1</v>
      </c>
      <c r="V3129">
        <v>385</v>
      </c>
      <c r="W3129">
        <v>31</v>
      </c>
      <c r="X3129">
        <v>1</v>
      </c>
      <c r="Y3129">
        <v>0</v>
      </c>
      <c r="Z3129">
        <v>0</v>
      </c>
      <c r="AA3129">
        <v>0</v>
      </c>
      <c r="AB3129">
        <v>1</v>
      </c>
      <c r="AC3129" t="s">
        <v>3363</v>
      </c>
      <c r="AD3129" t="s">
        <v>6875</v>
      </c>
      <c r="AE3129">
        <v>0.57999999999999996</v>
      </c>
    </row>
    <row r="3130" spans="1:31">
      <c r="A3130" t="s">
        <v>6913</v>
      </c>
      <c r="B3130">
        <v>2012</v>
      </c>
      <c r="C3130" t="s">
        <v>6875</v>
      </c>
      <c r="D3130" t="s">
        <v>454</v>
      </c>
      <c r="E3130" t="s">
        <v>55</v>
      </c>
      <c r="F3130" t="s">
        <v>55</v>
      </c>
      <c r="G3130" t="s">
        <v>55</v>
      </c>
      <c r="H3130" t="s">
        <v>55</v>
      </c>
      <c r="I3130" t="s">
        <v>55</v>
      </c>
      <c r="J3130" t="s">
        <v>55</v>
      </c>
      <c r="K3130">
        <v>4.1656740000000001</v>
      </c>
      <c r="L3130">
        <v>2.5773899999999998</v>
      </c>
      <c r="M3130">
        <v>0.71499999999999997</v>
      </c>
      <c r="N3130">
        <v>12.629</v>
      </c>
      <c r="O3130" t="s">
        <v>57</v>
      </c>
      <c r="P3130" t="s">
        <v>6914</v>
      </c>
      <c r="Q3130">
        <v>8.4629999999999992</v>
      </c>
      <c r="R3130">
        <v>3.45</v>
      </c>
      <c r="S3130">
        <v>342</v>
      </c>
      <c r="T3130">
        <v>208</v>
      </c>
      <c r="U3130">
        <v>59</v>
      </c>
      <c r="V3130">
        <v>1037</v>
      </c>
      <c r="W3130">
        <v>59</v>
      </c>
      <c r="X3130">
        <v>3</v>
      </c>
      <c r="Y3130">
        <v>0</v>
      </c>
      <c r="Z3130">
        <v>0</v>
      </c>
      <c r="AA3130">
        <v>0</v>
      </c>
      <c r="AB3130">
        <v>1</v>
      </c>
      <c r="AC3130" t="s">
        <v>3394</v>
      </c>
      <c r="AD3130" t="s">
        <v>6875</v>
      </c>
      <c r="AE3130">
        <v>0.97</v>
      </c>
    </row>
    <row r="3131" spans="1:31">
      <c r="A3131" t="s">
        <v>6915</v>
      </c>
      <c r="B3131">
        <v>2012</v>
      </c>
      <c r="C3131" t="s">
        <v>6875</v>
      </c>
      <c r="D3131" t="s">
        <v>454</v>
      </c>
      <c r="E3131" t="s">
        <v>55</v>
      </c>
      <c r="F3131" t="s">
        <v>55</v>
      </c>
      <c r="G3131" t="s">
        <v>55</v>
      </c>
      <c r="H3131" t="s">
        <v>55</v>
      </c>
      <c r="I3131" t="s">
        <v>55</v>
      </c>
      <c r="J3131" t="s">
        <v>153</v>
      </c>
      <c r="K3131">
        <v>6.170598</v>
      </c>
      <c r="L3131">
        <v>3.8772500000000001</v>
      </c>
      <c r="M3131">
        <v>1.006</v>
      </c>
      <c r="N3131">
        <v>18.681000000000001</v>
      </c>
      <c r="O3131" t="s">
        <v>57</v>
      </c>
      <c r="P3131" t="s">
        <v>6916</v>
      </c>
      <c r="Q3131">
        <v>12.510999999999999</v>
      </c>
      <c r="R3131">
        <v>5.1639999999999997</v>
      </c>
      <c r="S3131">
        <v>342</v>
      </c>
      <c r="T3131">
        <v>208</v>
      </c>
      <c r="U3131">
        <v>56</v>
      </c>
      <c r="V3131">
        <v>1036</v>
      </c>
      <c r="W3131">
        <v>40</v>
      </c>
      <c r="X3131">
        <v>3</v>
      </c>
      <c r="Y3131">
        <v>0</v>
      </c>
      <c r="Z3131">
        <v>0</v>
      </c>
      <c r="AA3131">
        <v>0</v>
      </c>
      <c r="AB3131">
        <v>1</v>
      </c>
      <c r="AC3131" t="s">
        <v>3394</v>
      </c>
      <c r="AD3131" t="s">
        <v>6875</v>
      </c>
      <c r="AE3131">
        <v>1.01</v>
      </c>
    </row>
    <row r="3132" spans="1:31">
      <c r="A3132" t="s">
        <v>6917</v>
      </c>
      <c r="B3132">
        <v>2012</v>
      </c>
      <c r="C3132" t="s">
        <v>6875</v>
      </c>
      <c r="D3132" t="s">
        <v>454</v>
      </c>
      <c r="E3132" t="s">
        <v>55</v>
      </c>
      <c r="F3132" t="s">
        <v>55</v>
      </c>
      <c r="G3132" t="s">
        <v>55</v>
      </c>
      <c r="H3132" t="s">
        <v>55</v>
      </c>
      <c r="I3132" t="s">
        <v>61</v>
      </c>
      <c r="J3132" t="s">
        <v>55</v>
      </c>
      <c r="K3132">
        <v>4.1880740000000003</v>
      </c>
      <c r="L3132">
        <v>2.5911970000000002</v>
      </c>
      <c r="M3132">
        <v>0.71899999999999997</v>
      </c>
      <c r="N3132">
        <v>12.693</v>
      </c>
      <c r="O3132" t="s">
        <v>57</v>
      </c>
      <c r="P3132" t="s">
        <v>6918</v>
      </c>
      <c r="Q3132">
        <v>8.5050000000000008</v>
      </c>
      <c r="R3132">
        <v>3.4689999999999999</v>
      </c>
      <c r="S3132">
        <v>342</v>
      </c>
      <c r="T3132">
        <v>208</v>
      </c>
      <c r="U3132">
        <v>59</v>
      </c>
      <c r="V3132">
        <v>1037</v>
      </c>
      <c r="W3132">
        <v>58</v>
      </c>
      <c r="X3132">
        <v>3</v>
      </c>
      <c r="Y3132">
        <v>0</v>
      </c>
      <c r="Z3132">
        <v>0</v>
      </c>
      <c r="AA3132">
        <v>0</v>
      </c>
      <c r="AB3132">
        <v>1</v>
      </c>
      <c r="AC3132" t="s">
        <v>3394</v>
      </c>
      <c r="AD3132" t="s">
        <v>6875</v>
      </c>
      <c r="AE3132">
        <v>0.95</v>
      </c>
    </row>
    <row r="3133" spans="1:31">
      <c r="A3133" t="s">
        <v>6919</v>
      </c>
      <c r="B3133">
        <v>2012</v>
      </c>
      <c r="C3133" t="s">
        <v>6875</v>
      </c>
      <c r="D3133" t="s">
        <v>454</v>
      </c>
      <c r="E3133" t="s">
        <v>55</v>
      </c>
      <c r="F3133" t="s">
        <v>55</v>
      </c>
      <c r="G3133" t="s">
        <v>55</v>
      </c>
      <c r="H3133" t="s">
        <v>55</v>
      </c>
      <c r="I3133" t="s">
        <v>61</v>
      </c>
      <c r="J3133" t="s">
        <v>153</v>
      </c>
      <c r="K3133">
        <v>6.219875</v>
      </c>
      <c r="L3133">
        <v>3.9090259999999999</v>
      </c>
      <c r="M3133">
        <v>1.014</v>
      </c>
      <c r="N3133">
        <v>18.823</v>
      </c>
      <c r="O3133" t="s">
        <v>57</v>
      </c>
      <c r="P3133" t="s">
        <v>6920</v>
      </c>
      <c r="Q3133">
        <v>12.603</v>
      </c>
      <c r="R3133">
        <v>5.2060000000000004</v>
      </c>
      <c r="S3133">
        <v>342</v>
      </c>
      <c r="T3133">
        <v>208</v>
      </c>
      <c r="U3133">
        <v>56</v>
      </c>
      <c r="V3133">
        <v>1035</v>
      </c>
      <c r="W3133">
        <v>39</v>
      </c>
      <c r="X3133">
        <v>3</v>
      </c>
      <c r="Y3133">
        <v>0</v>
      </c>
      <c r="Z3133">
        <v>0</v>
      </c>
      <c r="AA3133">
        <v>0</v>
      </c>
      <c r="AB3133">
        <v>1</v>
      </c>
      <c r="AC3133" t="s">
        <v>3394</v>
      </c>
      <c r="AD3133" t="s">
        <v>6875</v>
      </c>
      <c r="AE3133">
        <v>1</v>
      </c>
    </row>
    <row r="3134" spans="1:31">
      <c r="A3134" t="s">
        <v>6921</v>
      </c>
      <c r="B3134">
        <v>2012</v>
      </c>
      <c r="C3134" t="s">
        <v>6875</v>
      </c>
      <c r="D3134" t="s">
        <v>523</v>
      </c>
      <c r="E3134" t="s">
        <v>55</v>
      </c>
      <c r="F3134" t="s">
        <v>55</v>
      </c>
      <c r="G3134" t="s">
        <v>55</v>
      </c>
      <c r="H3134" t="s">
        <v>55</v>
      </c>
      <c r="I3134" t="s">
        <v>55</v>
      </c>
      <c r="J3134" t="s">
        <v>55</v>
      </c>
      <c r="K3134">
        <v>5.0437589999999997</v>
      </c>
      <c r="L3134">
        <v>3.8823919999999998</v>
      </c>
      <c r="M3134">
        <v>0.44600000000000001</v>
      </c>
      <c r="N3134">
        <v>18.817</v>
      </c>
      <c r="O3134" t="s">
        <v>57</v>
      </c>
      <c r="P3134" t="s">
        <v>6922</v>
      </c>
      <c r="Q3134">
        <v>13.773</v>
      </c>
      <c r="R3134">
        <v>4.5979999999999999</v>
      </c>
      <c r="S3134">
        <v>333</v>
      </c>
      <c r="T3134">
        <v>257</v>
      </c>
      <c r="U3134">
        <v>29</v>
      </c>
      <c r="V3134">
        <v>1243</v>
      </c>
      <c r="W3134">
        <v>30</v>
      </c>
      <c r="X3134">
        <v>2</v>
      </c>
      <c r="Y3134">
        <v>0</v>
      </c>
      <c r="Z3134">
        <v>0</v>
      </c>
      <c r="AA3134">
        <v>0</v>
      </c>
      <c r="AB3134">
        <v>1</v>
      </c>
      <c r="AC3134" t="s">
        <v>3394</v>
      </c>
      <c r="AD3134" t="s">
        <v>6875</v>
      </c>
      <c r="AE3134">
        <v>0.91</v>
      </c>
    </row>
    <row r="3135" spans="1:31">
      <c r="A3135" t="s">
        <v>6923</v>
      </c>
      <c r="B3135">
        <v>2012</v>
      </c>
      <c r="C3135" t="s">
        <v>6924</v>
      </c>
      <c r="D3135" t="s">
        <v>55</v>
      </c>
      <c r="E3135" t="s">
        <v>55</v>
      </c>
      <c r="F3135" t="s">
        <v>55</v>
      </c>
      <c r="G3135" t="s">
        <v>55</v>
      </c>
      <c r="H3135" t="s">
        <v>65</v>
      </c>
      <c r="I3135" t="s">
        <v>55</v>
      </c>
      <c r="J3135" t="s">
        <v>55</v>
      </c>
      <c r="K3135">
        <v>22.152598999999999</v>
      </c>
      <c r="L3135">
        <v>10.206204</v>
      </c>
      <c r="M3135">
        <v>6.0979999999999999</v>
      </c>
      <c r="N3135">
        <v>48.311999999999998</v>
      </c>
      <c r="O3135" t="s">
        <v>57</v>
      </c>
      <c r="P3135" t="s">
        <v>6925</v>
      </c>
      <c r="Q3135">
        <v>26.158999999999999</v>
      </c>
      <c r="R3135">
        <v>16.055</v>
      </c>
      <c r="S3135">
        <v>1206</v>
      </c>
      <c r="T3135">
        <v>584</v>
      </c>
      <c r="U3135">
        <v>332</v>
      </c>
      <c r="V3135">
        <v>2631</v>
      </c>
      <c r="W3135">
        <v>30</v>
      </c>
      <c r="X3135">
        <v>8</v>
      </c>
      <c r="Y3135">
        <v>0</v>
      </c>
      <c r="Z3135">
        <v>0</v>
      </c>
      <c r="AA3135">
        <v>0</v>
      </c>
      <c r="AB3135">
        <v>1</v>
      </c>
      <c r="AC3135" t="s">
        <v>3355</v>
      </c>
      <c r="AD3135" t="s">
        <v>6924</v>
      </c>
      <c r="AE3135">
        <v>1.75</v>
      </c>
    </row>
    <row r="3136" spans="1:31">
      <c r="A3136" t="s">
        <v>6926</v>
      </c>
      <c r="B3136">
        <v>2012</v>
      </c>
      <c r="C3136" t="s">
        <v>6924</v>
      </c>
      <c r="D3136" t="s">
        <v>55</v>
      </c>
      <c r="E3136" t="s">
        <v>55</v>
      </c>
      <c r="F3136" t="s">
        <v>55</v>
      </c>
      <c r="G3136" t="s">
        <v>55</v>
      </c>
      <c r="H3136" t="s">
        <v>65</v>
      </c>
      <c r="I3136" t="s">
        <v>61</v>
      </c>
      <c r="J3136" t="s">
        <v>55</v>
      </c>
      <c r="K3136">
        <v>22.152598999999999</v>
      </c>
      <c r="L3136">
        <v>10.206204</v>
      </c>
      <c r="M3136">
        <v>6.0979999999999999</v>
      </c>
      <c r="N3136">
        <v>48.311999999999998</v>
      </c>
      <c r="O3136" t="s">
        <v>57</v>
      </c>
      <c r="P3136" t="s">
        <v>6925</v>
      </c>
      <c r="Q3136">
        <v>26.158999999999999</v>
      </c>
      <c r="R3136">
        <v>16.055</v>
      </c>
      <c r="S3136">
        <v>1206</v>
      </c>
      <c r="T3136">
        <v>584</v>
      </c>
      <c r="U3136">
        <v>332</v>
      </c>
      <c r="V3136">
        <v>2631</v>
      </c>
      <c r="W3136">
        <v>30</v>
      </c>
      <c r="X3136">
        <v>8</v>
      </c>
      <c r="Y3136">
        <v>0</v>
      </c>
      <c r="Z3136">
        <v>0</v>
      </c>
      <c r="AA3136">
        <v>0</v>
      </c>
      <c r="AB3136">
        <v>1</v>
      </c>
      <c r="AC3136" t="s">
        <v>3355</v>
      </c>
      <c r="AD3136" t="s">
        <v>6924</v>
      </c>
      <c r="AE3136">
        <v>1.75</v>
      </c>
    </row>
    <row r="3137" spans="1:31">
      <c r="A3137" t="s">
        <v>6927</v>
      </c>
      <c r="B3137">
        <v>2012</v>
      </c>
      <c r="C3137" t="s">
        <v>6924</v>
      </c>
      <c r="D3137" t="s">
        <v>55</v>
      </c>
      <c r="E3137" t="s">
        <v>55</v>
      </c>
      <c r="F3137" t="s">
        <v>55</v>
      </c>
      <c r="G3137" t="s">
        <v>55</v>
      </c>
      <c r="H3137" t="s">
        <v>76</v>
      </c>
      <c r="I3137" t="s">
        <v>55</v>
      </c>
      <c r="J3137" t="s">
        <v>55</v>
      </c>
      <c r="K3137">
        <v>25.183979999999998</v>
      </c>
      <c r="L3137">
        <v>9.7353299999999994</v>
      </c>
      <c r="M3137">
        <v>8.8699999999999992</v>
      </c>
      <c r="N3137">
        <v>49.08</v>
      </c>
      <c r="O3137" t="s">
        <v>57</v>
      </c>
      <c r="P3137" t="s">
        <v>6928</v>
      </c>
      <c r="Q3137">
        <v>23.896000000000001</v>
      </c>
      <c r="R3137">
        <v>16.312999999999999</v>
      </c>
      <c r="S3137">
        <v>1705</v>
      </c>
      <c r="T3137">
        <v>724</v>
      </c>
      <c r="U3137">
        <v>601</v>
      </c>
      <c r="V3137">
        <v>3323</v>
      </c>
      <c r="W3137">
        <v>46</v>
      </c>
      <c r="X3137">
        <v>9</v>
      </c>
      <c r="Y3137">
        <v>0</v>
      </c>
      <c r="Z3137">
        <v>0</v>
      </c>
      <c r="AA3137">
        <v>0</v>
      </c>
      <c r="AB3137">
        <v>1</v>
      </c>
      <c r="AC3137" t="s">
        <v>130</v>
      </c>
      <c r="AD3137" t="s">
        <v>6924</v>
      </c>
      <c r="AE3137">
        <v>2.2599999999999998</v>
      </c>
    </row>
    <row r="3138" spans="1:31">
      <c r="A3138" t="s">
        <v>6929</v>
      </c>
      <c r="B3138">
        <v>2012</v>
      </c>
      <c r="C3138" t="s">
        <v>6924</v>
      </c>
      <c r="D3138" t="s">
        <v>55</v>
      </c>
      <c r="E3138" t="s">
        <v>55</v>
      </c>
      <c r="F3138" t="s">
        <v>55</v>
      </c>
      <c r="G3138" t="s">
        <v>55</v>
      </c>
      <c r="H3138" t="s">
        <v>76</v>
      </c>
      <c r="I3138" t="s">
        <v>61</v>
      </c>
      <c r="J3138" t="s">
        <v>55</v>
      </c>
      <c r="K3138">
        <v>25.183979999999998</v>
      </c>
      <c r="L3138">
        <v>9.7353299999999994</v>
      </c>
      <c r="M3138">
        <v>8.8699999999999992</v>
      </c>
      <c r="N3138">
        <v>49.08</v>
      </c>
      <c r="O3138" t="s">
        <v>57</v>
      </c>
      <c r="P3138" t="s">
        <v>6928</v>
      </c>
      <c r="Q3138">
        <v>23.896000000000001</v>
      </c>
      <c r="R3138">
        <v>16.312999999999999</v>
      </c>
      <c r="S3138">
        <v>1705</v>
      </c>
      <c r="T3138">
        <v>724</v>
      </c>
      <c r="U3138">
        <v>601</v>
      </c>
      <c r="V3138">
        <v>3323</v>
      </c>
      <c r="W3138">
        <v>46</v>
      </c>
      <c r="X3138">
        <v>9</v>
      </c>
      <c r="Y3138">
        <v>0</v>
      </c>
      <c r="Z3138">
        <v>0</v>
      </c>
      <c r="AA3138">
        <v>0</v>
      </c>
      <c r="AB3138">
        <v>1</v>
      </c>
      <c r="AC3138" t="s">
        <v>130</v>
      </c>
      <c r="AD3138" t="s">
        <v>6924</v>
      </c>
      <c r="AE3138">
        <v>2.2599999999999998</v>
      </c>
    </row>
    <row r="3139" spans="1:31">
      <c r="A3139" t="s">
        <v>6930</v>
      </c>
      <c r="B3139">
        <v>2012</v>
      </c>
      <c r="C3139" t="s">
        <v>6924</v>
      </c>
      <c r="D3139" t="s">
        <v>55</v>
      </c>
      <c r="E3139" t="s">
        <v>55</v>
      </c>
      <c r="F3139" t="s">
        <v>55</v>
      </c>
      <c r="G3139" t="s">
        <v>55</v>
      </c>
      <c r="H3139" t="s">
        <v>55</v>
      </c>
      <c r="I3139" t="s">
        <v>55</v>
      </c>
      <c r="J3139" t="s">
        <v>55</v>
      </c>
      <c r="K3139">
        <v>21.936178000000002</v>
      </c>
      <c r="L3139">
        <v>6.5617380000000001</v>
      </c>
      <c r="M3139">
        <v>10.458</v>
      </c>
      <c r="N3139">
        <v>37.773000000000003</v>
      </c>
      <c r="O3139" t="s">
        <v>57</v>
      </c>
      <c r="P3139" t="s">
        <v>6931</v>
      </c>
      <c r="Q3139">
        <v>15.836</v>
      </c>
      <c r="R3139">
        <v>11.478999999999999</v>
      </c>
      <c r="S3139">
        <v>3251</v>
      </c>
      <c r="T3139">
        <v>986</v>
      </c>
      <c r="U3139">
        <v>1550</v>
      </c>
      <c r="V3139">
        <v>5597</v>
      </c>
      <c r="W3139">
        <v>89</v>
      </c>
      <c r="X3139">
        <v>19</v>
      </c>
      <c r="Y3139">
        <v>0</v>
      </c>
      <c r="Z3139">
        <v>0</v>
      </c>
      <c r="AA3139">
        <v>0</v>
      </c>
      <c r="AB3139">
        <v>1</v>
      </c>
      <c r="AC3139" t="s">
        <v>249</v>
      </c>
      <c r="AD3139" t="s">
        <v>6924</v>
      </c>
      <c r="AE3139">
        <v>2.21</v>
      </c>
    </row>
    <row r="3140" spans="1:31">
      <c r="A3140" t="s">
        <v>6932</v>
      </c>
      <c r="B3140">
        <v>2012</v>
      </c>
      <c r="C3140" t="s">
        <v>6924</v>
      </c>
      <c r="D3140" t="s">
        <v>55</v>
      </c>
      <c r="E3140" t="s">
        <v>55</v>
      </c>
      <c r="F3140" t="s">
        <v>55</v>
      </c>
      <c r="G3140" t="s">
        <v>55</v>
      </c>
      <c r="H3140" t="s">
        <v>55</v>
      </c>
      <c r="I3140" t="s">
        <v>55</v>
      </c>
      <c r="J3140" t="s">
        <v>153</v>
      </c>
      <c r="K3140">
        <v>19.650759999999998</v>
      </c>
      <c r="L3140">
        <v>8.6376310000000007</v>
      </c>
      <c r="M3140">
        <v>5.907</v>
      </c>
      <c r="N3140">
        <v>42.226999999999997</v>
      </c>
      <c r="O3140" t="s">
        <v>57</v>
      </c>
      <c r="P3140" t="s">
        <v>6933</v>
      </c>
      <c r="Q3140">
        <v>22.577000000000002</v>
      </c>
      <c r="R3140">
        <v>13.744</v>
      </c>
      <c r="S3140">
        <v>1555</v>
      </c>
      <c r="T3140">
        <v>706</v>
      </c>
      <c r="U3140">
        <v>467</v>
      </c>
      <c r="V3140">
        <v>3341</v>
      </c>
      <c r="W3140">
        <v>54</v>
      </c>
      <c r="X3140">
        <v>10</v>
      </c>
      <c r="Y3140">
        <v>0</v>
      </c>
      <c r="Z3140">
        <v>0</v>
      </c>
      <c r="AA3140">
        <v>0</v>
      </c>
      <c r="AB3140">
        <v>1</v>
      </c>
      <c r="AC3140" t="s">
        <v>3355</v>
      </c>
      <c r="AD3140" t="s">
        <v>6924</v>
      </c>
      <c r="AE3140">
        <v>2.5</v>
      </c>
    </row>
    <row r="3141" spans="1:31">
      <c r="A3141" t="s">
        <v>6934</v>
      </c>
      <c r="B3141">
        <v>2012</v>
      </c>
      <c r="C3141" t="s">
        <v>6924</v>
      </c>
      <c r="D3141" t="s">
        <v>55</v>
      </c>
      <c r="E3141" t="s">
        <v>55</v>
      </c>
      <c r="F3141" t="s">
        <v>55</v>
      </c>
      <c r="G3141" t="s">
        <v>55</v>
      </c>
      <c r="H3141" t="s">
        <v>55</v>
      </c>
      <c r="I3141" t="s">
        <v>61</v>
      </c>
      <c r="J3141" t="s">
        <v>55</v>
      </c>
      <c r="K3141">
        <v>22.258379000000001</v>
      </c>
      <c r="L3141">
        <v>6.7191330000000002</v>
      </c>
      <c r="M3141">
        <v>10.510999999999999</v>
      </c>
      <c r="N3141">
        <v>38.473999999999997</v>
      </c>
      <c r="O3141" t="s">
        <v>57</v>
      </c>
      <c r="P3141" t="s">
        <v>6935</v>
      </c>
      <c r="Q3141">
        <v>16.216000000000001</v>
      </c>
      <c r="R3141">
        <v>11.747999999999999</v>
      </c>
      <c r="S3141">
        <v>3207</v>
      </c>
      <c r="T3141">
        <v>986</v>
      </c>
      <c r="U3141">
        <v>1514</v>
      </c>
      <c r="V3141">
        <v>5543</v>
      </c>
      <c r="W3141">
        <v>87</v>
      </c>
      <c r="X3141">
        <v>18</v>
      </c>
      <c r="Y3141">
        <v>0</v>
      </c>
      <c r="Z3141">
        <v>0</v>
      </c>
      <c r="AA3141">
        <v>0</v>
      </c>
      <c r="AB3141">
        <v>1</v>
      </c>
      <c r="AC3141" t="s">
        <v>249</v>
      </c>
      <c r="AD3141" t="s">
        <v>6924</v>
      </c>
      <c r="AE3141">
        <v>2.2400000000000002</v>
      </c>
    </row>
    <row r="3142" spans="1:31">
      <c r="A3142" t="s">
        <v>6936</v>
      </c>
      <c r="B3142">
        <v>2012</v>
      </c>
      <c r="C3142" t="s">
        <v>6924</v>
      </c>
      <c r="D3142" t="s">
        <v>55</v>
      </c>
      <c r="E3142" t="s">
        <v>55</v>
      </c>
      <c r="F3142" t="s">
        <v>55</v>
      </c>
      <c r="G3142" t="s">
        <v>55</v>
      </c>
      <c r="H3142" t="s">
        <v>55</v>
      </c>
      <c r="I3142" t="s">
        <v>61</v>
      </c>
      <c r="J3142" t="s">
        <v>153</v>
      </c>
      <c r="K3142">
        <v>19.202255999999998</v>
      </c>
      <c r="L3142">
        <v>8.680396</v>
      </c>
      <c r="M3142">
        <v>5.5279999999999996</v>
      </c>
      <c r="N3142">
        <v>42.091000000000001</v>
      </c>
      <c r="O3142" t="s">
        <v>57</v>
      </c>
      <c r="P3142" t="s">
        <v>6937</v>
      </c>
      <c r="Q3142">
        <v>22.888000000000002</v>
      </c>
      <c r="R3142">
        <v>13.673999999999999</v>
      </c>
      <c r="S3142">
        <v>1511</v>
      </c>
      <c r="T3142">
        <v>706</v>
      </c>
      <c r="U3142">
        <v>435</v>
      </c>
      <c r="V3142">
        <v>3312</v>
      </c>
      <c r="W3142">
        <v>53</v>
      </c>
      <c r="X3142">
        <v>9</v>
      </c>
      <c r="Y3142">
        <v>0</v>
      </c>
      <c r="Z3142">
        <v>0</v>
      </c>
      <c r="AA3142">
        <v>0</v>
      </c>
      <c r="AB3142">
        <v>1</v>
      </c>
      <c r="AC3142" t="s">
        <v>3355</v>
      </c>
      <c r="AD3142" t="s">
        <v>6924</v>
      </c>
      <c r="AE3142">
        <v>2.5299999999999998</v>
      </c>
    </row>
    <row r="3143" spans="1:31">
      <c r="A3143" t="s">
        <v>6938</v>
      </c>
      <c r="B3143">
        <v>2012</v>
      </c>
      <c r="C3143" t="s">
        <v>6924</v>
      </c>
      <c r="D3143" t="s">
        <v>55</v>
      </c>
      <c r="E3143" t="s">
        <v>55</v>
      </c>
      <c r="F3143" t="s">
        <v>55</v>
      </c>
      <c r="G3143" t="s">
        <v>193</v>
      </c>
      <c r="H3143" t="s">
        <v>76</v>
      </c>
      <c r="I3143" t="s">
        <v>55</v>
      </c>
      <c r="J3143" t="s">
        <v>55</v>
      </c>
      <c r="K3143">
        <v>20.356347</v>
      </c>
      <c r="L3143">
        <v>12.319728</v>
      </c>
      <c r="M3143">
        <v>3.06</v>
      </c>
      <c r="N3143">
        <v>54.03</v>
      </c>
      <c r="O3143" t="s">
        <v>57</v>
      </c>
      <c r="P3143" t="s">
        <v>6939</v>
      </c>
      <c r="Q3143">
        <v>33.673000000000002</v>
      </c>
      <c r="R3143">
        <v>17.295999999999999</v>
      </c>
      <c r="S3143">
        <v>1065</v>
      </c>
      <c r="T3143">
        <v>683</v>
      </c>
      <c r="U3143">
        <v>160</v>
      </c>
      <c r="V3143">
        <v>2827</v>
      </c>
      <c r="W3143">
        <v>32</v>
      </c>
      <c r="X3143">
        <v>4</v>
      </c>
      <c r="Y3143">
        <v>0</v>
      </c>
      <c r="Z3143">
        <v>0</v>
      </c>
      <c r="AA3143">
        <v>0</v>
      </c>
      <c r="AB3143">
        <v>1</v>
      </c>
      <c r="AC3143" t="s">
        <v>3355</v>
      </c>
      <c r="AD3143" t="s">
        <v>6924</v>
      </c>
      <c r="AE3143">
        <v>2.9</v>
      </c>
    </row>
    <row r="3144" spans="1:31">
      <c r="A3144" t="s">
        <v>6940</v>
      </c>
      <c r="B3144">
        <v>2012</v>
      </c>
      <c r="C3144" t="s">
        <v>6924</v>
      </c>
      <c r="D3144" t="s">
        <v>55</v>
      </c>
      <c r="E3144" t="s">
        <v>55</v>
      </c>
      <c r="F3144" t="s">
        <v>55</v>
      </c>
      <c r="G3144" t="s">
        <v>193</v>
      </c>
      <c r="H3144" t="s">
        <v>76</v>
      </c>
      <c r="I3144" t="s">
        <v>61</v>
      </c>
      <c r="J3144" t="s">
        <v>55</v>
      </c>
      <c r="K3144">
        <v>20.356347</v>
      </c>
      <c r="L3144">
        <v>12.319728</v>
      </c>
      <c r="M3144">
        <v>3.06</v>
      </c>
      <c r="N3144">
        <v>54.03</v>
      </c>
      <c r="O3144" t="s">
        <v>57</v>
      </c>
      <c r="P3144" t="s">
        <v>6939</v>
      </c>
      <c r="Q3144">
        <v>33.673000000000002</v>
      </c>
      <c r="R3144">
        <v>17.295999999999999</v>
      </c>
      <c r="S3144">
        <v>1065</v>
      </c>
      <c r="T3144">
        <v>683</v>
      </c>
      <c r="U3144">
        <v>160</v>
      </c>
      <c r="V3144">
        <v>2827</v>
      </c>
      <c r="W3144">
        <v>32</v>
      </c>
      <c r="X3144">
        <v>4</v>
      </c>
      <c r="Y3144">
        <v>0</v>
      </c>
      <c r="Z3144">
        <v>0</v>
      </c>
      <c r="AA3144">
        <v>0</v>
      </c>
      <c r="AB3144">
        <v>1</v>
      </c>
      <c r="AC3144" t="s">
        <v>3355</v>
      </c>
      <c r="AD3144" t="s">
        <v>6924</v>
      </c>
      <c r="AE3144">
        <v>2.9</v>
      </c>
    </row>
    <row r="3145" spans="1:31">
      <c r="A3145" t="s">
        <v>6941</v>
      </c>
      <c r="B3145">
        <v>2012</v>
      </c>
      <c r="C3145" t="s">
        <v>6924</v>
      </c>
      <c r="D3145" t="s">
        <v>55</v>
      </c>
      <c r="E3145" t="s">
        <v>55</v>
      </c>
      <c r="F3145" t="s">
        <v>55</v>
      </c>
      <c r="G3145" t="s">
        <v>193</v>
      </c>
      <c r="H3145" t="s">
        <v>55</v>
      </c>
      <c r="I3145" t="s">
        <v>55</v>
      </c>
      <c r="J3145" t="s">
        <v>55</v>
      </c>
      <c r="K3145">
        <v>19.265633000000001</v>
      </c>
      <c r="L3145">
        <v>9.3484169999999995</v>
      </c>
      <c r="M3145">
        <v>4.88</v>
      </c>
      <c r="N3145">
        <v>44.244999999999997</v>
      </c>
      <c r="O3145" t="s">
        <v>57</v>
      </c>
      <c r="P3145" t="s">
        <v>6942</v>
      </c>
      <c r="Q3145">
        <v>24.98</v>
      </c>
      <c r="R3145">
        <v>14.385999999999999</v>
      </c>
      <c r="S3145">
        <v>1653</v>
      </c>
      <c r="T3145">
        <v>851</v>
      </c>
      <c r="U3145">
        <v>419</v>
      </c>
      <c r="V3145">
        <v>3797</v>
      </c>
      <c r="W3145">
        <v>50</v>
      </c>
      <c r="X3145">
        <v>7</v>
      </c>
      <c r="Y3145">
        <v>0</v>
      </c>
      <c r="Z3145">
        <v>0</v>
      </c>
      <c r="AA3145">
        <v>0</v>
      </c>
      <c r="AB3145">
        <v>1</v>
      </c>
      <c r="AC3145" t="s">
        <v>3360</v>
      </c>
      <c r="AD3145" t="s">
        <v>6924</v>
      </c>
      <c r="AE3145">
        <v>2.75</v>
      </c>
    </row>
    <row r="3146" spans="1:31">
      <c r="A3146" t="s">
        <v>6943</v>
      </c>
      <c r="B3146">
        <v>2012</v>
      </c>
      <c r="C3146" t="s">
        <v>6924</v>
      </c>
      <c r="D3146" t="s">
        <v>55</v>
      </c>
      <c r="E3146" t="s">
        <v>55</v>
      </c>
      <c r="F3146" t="s">
        <v>55</v>
      </c>
      <c r="G3146" t="s">
        <v>193</v>
      </c>
      <c r="H3146" t="s">
        <v>55</v>
      </c>
      <c r="I3146" t="s">
        <v>61</v>
      </c>
      <c r="J3146" t="s">
        <v>55</v>
      </c>
      <c r="K3146">
        <v>19.265633000000001</v>
      </c>
      <c r="L3146">
        <v>9.3484169999999995</v>
      </c>
      <c r="M3146">
        <v>4.88</v>
      </c>
      <c r="N3146">
        <v>44.244999999999997</v>
      </c>
      <c r="O3146" t="s">
        <v>57</v>
      </c>
      <c r="P3146" t="s">
        <v>6942</v>
      </c>
      <c r="Q3146">
        <v>24.98</v>
      </c>
      <c r="R3146">
        <v>14.385999999999999</v>
      </c>
      <c r="S3146">
        <v>1653</v>
      </c>
      <c r="T3146">
        <v>851</v>
      </c>
      <c r="U3146">
        <v>419</v>
      </c>
      <c r="V3146">
        <v>3797</v>
      </c>
      <c r="W3146">
        <v>50</v>
      </c>
      <c r="X3146">
        <v>7</v>
      </c>
      <c r="Y3146">
        <v>0</v>
      </c>
      <c r="Z3146">
        <v>0</v>
      </c>
      <c r="AA3146">
        <v>0</v>
      </c>
      <c r="AB3146">
        <v>1</v>
      </c>
      <c r="AC3146" t="s">
        <v>3360</v>
      </c>
      <c r="AD3146" t="s">
        <v>6924</v>
      </c>
      <c r="AE3146">
        <v>2.75</v>
      </c>
    </row>
    <row r="3147" spans="1:31">
      <c r="A3147" t="s">
        <v>6944</v>
      </c>
      <c r="B3147">
        <v>2012</v>
      </c>
      <c r="C3147" t="s">
        <v>6924</v>
      </c>
      <c r="D3147" t="s">
        <v>55</v>
      </c>
      <c r="E3147" t="s">
        <v>55</v>
      </c>
      <c r="F3147" t="s">
        <v>55</v>
      </c>
      <c r="G3147" t="s">
        <v>247</v>
      </c>
      <c r="H3147" t="s">
        <v>55</v>
      </c>
      <c r="I3147" t="s">
        <v>55</v>
      </c>
      <c r="J3147" t="s">
        <v>55</v>
      </c>
      <c r="K3147">
        <v>25.609843000000001</v>
      </c>
      <c r="L3147">
        <v>8.6540649999999992</v>
      </c>
      <c r="M3147">
        <v>10.692</v>
      </c>
      <c r="N3147">
        <v>46.341000000000001</v>
      </c>
      <c r="O3147" t="s">
        <v>57</v>
      </c>
      <c r="P3147" t="s">
        <v>6945</v>
      </c>
      <c r="Q3147">
        <v>20.731000000000002</v>
      </c>
      <c r="R3147">
        <v>14.917</v>
      </c>
      <c r="S3147">
        <v>1597</v>
      </c>
      <c r="T3147">
        <v>511</v>
      </c>
      <c r="U3147">
        <v>667</v>
      </c>
      <c r="V3147">
        <v>2891</v>
      </c>
      <c r="W3147">
        <v>39</v>
      </c>
      <c r="X3147">
        <v>12</v>
      </c>
      <c r="Y3147">
        <v>0</v>
      </c>
      <c r="Z3147">
        <v>0</v>
      </c>
      <c r="AA3147">
        <v>0</v>
      </c>
      <c r="AB3147">
        <v>1</v>
      </c>
      <c r="AC3147" t="s">
        <v>130</v>
      </c>
      <c r="AD3147" t="s">
        <v>6924</v>
      </c>
      <c r="AE3147">
        <v>1.49</v>
      </c>
    </row>
    <row r="3148" spans="1:31">
      <c r="A3148" t="s">
        <v>6946</v>
      </c>
      <c r="B3148">
        <v>2012</v>
      </c>
      <c r="C3148" t="s">
        <v>6924</v>
      </c>
      <c r="D3148" t="s">
        <v>55</v>
      </c>
      <c r="E3148" t="s">
        <v>55</v>
      </c>
      <c r="F3148" t="s">
        <v>55</v>
      </c>
      <c r="G3148" t="s">
        <v>247</v>
      </c>
      <c r="H3148" t="s">
        <v>55</v>
      </c>
      <c r="I3148" t="s">
        <v>61</v>
      </c>
      <c r="J3148" t="s">
        <v>55</v>
      </c>
      <c r="K3148">
        <v>26.666281000000001</v>
      </c>
      <c r="L3148">
        <v>9.1383770000000002</v>
      </c>
      <c r="M3148">
        <v>10.904999999999999</v>
      </c>
      <c r="N3148">
        <v>48.45</v>
      </c>
      <c r="O3148" t="s">
        <v>57</v>
      </c>
      <c r="P3148" t="s">
        <v>6947</v>
      </c>
      <c r="Q3148">
        <v>21.783000000000001</v>
      </c>
      <c r="R3148">
        <v>15.760999999999999</v>
      </c>
      <c r="S3148">
        <v>1554</v>
      </c>
      <c r="T3148">
        <v>510</v>
      </c>
      <c r="U3148">
        <v>635</v>
      </c>
      <c r="V3148">
        <v>2823</v>
      </c>
      <c r="W3148">
        <v>37</v>
      </c>
      <c r="X3148">
        <v>11</v>
      </c>
      <c r="Y3148">
        <v>0</v>
      </c>
      <c r="Z3148">
        <v>0</v>
      </c>
      <c r="AA3148">
        <v>0</v>
      </c>
      <c r="AB3148">
        <v>1</v>
      </c>
      <c r="AC3148" t="s">
        <v>130</v>
      </c>
      <c r="AD3148" t="s">
        <v>6924</v>
      </c>
      <c r="AE3148">
        <v>1.54</v>
      </c>
    </row>
    <row r="3149" spans="1:31">
      <c r="A3149" t="s">
        <v>6948</v>
      </c>
      <c r="B3149">
        <v>2012</v>
      </c>
      <c r="C3149" t="s">
        <v>6924</v>
      </c>
      <c r="D3149" t="s">
        <v>55</v>
      </c>
      <c r="E3149" t="s">
        <v>55</v>
      </c>
      <c r="F3149" t="s">
        <v>316</v>
      </c>
      <c r="G3149" t="s">
        <v>55</v>
      </c>
      <c r="H3149" t="s">
        <v>76</v>
      </c>
      <c r="I3149" t="s">
        <v>55</v>
      </c>
      <c r="J3149" t="s">
        <v>55</v>
      </c>
      <c r="K3149">
        <v>25.183979999999998</v>
      </c>
      <c r="L3149">
        <v>9.7353299999999994</v>
      </c>
      <c r="M3149">
        <v>8.8699999999999992</v>
      </c>
      <c r="N3149">
        <v>49.08</v>
      </c>
      <c r="O3149" t="s">
        <v>57</v>
      </c>
      <c r="P3149" t="s">
        <v>6928</v>
      </c>
      <c r="Q3149">
        <v>23.896000000000001</v>
      </c>
      <c r="R3149">
        <v>16.312999999999999</v>
      </c>
      <c r="S3149">
        <v>1705</v>
      </c>
      <c r="T3149">
        <v>724</v>
      </c>
      <c r="U3149">
        <v>601</v>
      </c>
      <c r="V3149">
        <v>3323</v>
      </c>
      <c r="W3149">
        <v>46</v>
      </c>
      <c r="X3149">
        <v>9</v>
      </c>
      <c r="Y3149">
        <v>0</v>
      </c>
      <c r="Z3149">
        <v>0</v>
      </c>
      <c r="AA3149">
        <v>0</v>
      </c>
      <c r="AB3149">
        <v>1</v>
      </c>
      <c r="AC3149" t="s">
        <v>130</v>
      </c>
      <c r="AD3149" t="s">
        <v>6924</v>
      </c>
      <c r="AE3149">
        <v>2.2599999999999998</v>
      </c>
    </row>
    <row r="3150" spans="1:31">
      <c r="A3150" t="s">
        <v>6949</v>
      </c>
      <c r="B3150">
        <v>2012</v>
      </c>
      <c r="C3150" t="s">
        <v>6924</v>
      </c>
      <c r="D3150" t="s">
        <v>55</v>
      </c>
      <c r="E3150" t="s">
        <v>55</v>
      </c>
      <c r="F3150" t="s">
        <v>316</v>
      </c>
      <c r="G3150" t="s">
        <v>55</v>
      </c>
      <c r="H3150" t="s">
        <v>76</v>
      </c>
      <c r="I3150" t="s">
        <v>61</v>
      </c>
      <c r="J3150" t="s">
        <v>55</v>
      </c>
      <c r="K3150">
        <v>25.183979999999998</v>
      </c>
      <c r="L3150">
        <v>9.7353299999999994</v>
      </c>
      <c r="M3150">
        <v>8.8699999999999992</v>
      </c>
      <c r="N3150">
        <v>49.08</v>
      </c>
      <c r="O3150" t="s">
        <v>57</v>
      </c>
      <c r="P3150" t="s">
        <v>6928</v>
      </c>
      <c r="Q3150">
        <v>23.896000000000001</v>
      </c>
      <c r="R3150">
        <v>16.312999999999999</v>
      </c>
      <c r="S3150">
        <v>1705</v>
      </c>
      <c r="T3150">
        <v>724</v>
      </c>
      <c r="U3150">
        <v>601</v>
      </c>
      <c r="V3150">
        <v>3323</v>
      </c>
      <c r="W3150">
        <v>46</v>
      </c>
      <c r="X3150">
        <v>9</v>
      </c>
      <c r="Y3150">
        <v>0</v>
      </c>
      <c r="Z3150">
        <v>0</v>
      </c>
      <c r="AA3150">
        <v>0</v>
      </c>
      <c r="AB3150">
        <v>1</v>
      </c>
      <c r="AC3150" t="s">
        <v>130</v>
      </c>
      <c r="AD3150" t="s">
        <v>6924</v>
      </c>
      <c r="AE3150">
        <v>2.2599999999999998</v>
      </c>
    </row>
    <row r="3151" spans="1:31">
      <c r="A3151" t="s">
        <v>6950</v>
      </c>
      <c r="B3151">
        <v>2012</v>
      </c>
      <c r="C3151" t="s">
        <v>6924</v>
      </c>
      <c r="D3151" t="s">
        <v>55</v>
      </c>
      <c r="E3151" t="s">
        <v>55</v>
      </c>
      <c r="F3151" t="s">
        <v>316</v>
      </c>
      <c r="G3151" t="s">
        <v>55</v>
      </c>
      <c r="H3151" t="s">
        <v>55</v>
      </c>
      <c r="I3151" t="s">
        <v>55</v>
      </c>
      <c r="J3151" t="s">
        <v>55</v>
      </c>
      <c r="K3151">
        <v>21.339338000000001</v>
      </c>
      <c r="L3151">
        <v>6.4065000000000003</v>
      </c>
      <c r="M3151">
        <v>10.161</v>
      </c>
      <c r="N3151">
        <v>36.847999999999999</v>
      </c>
      <c r="O3151" t="s">
        <v>57</v>
      </c>
      <c r="P3151" t="s">
        <v>6951</v>
      </c>
      <c r="Q3151">
        <v>15.507999999999999</v>
      </c>
      <c r="R3151">
        <v>11.179</v>
      </c>
      <c r="S3151">
        <v>3074</v>
      </c>
      <c r="T3151">
        <v>917</v>
      </c>
      <c r="U3151">
        <v>1464</v>
      </c>
      <c r="V3151">
        <v>5308</v>
      </c>
      <c r="W3151">
        <v>87</v>
      </c>
      <c r="X3151">
        <v>18</v>
      </c>
      <c r="Y3151">
        <v>0</v>
      </c>
      <c r="Z3151">
        <v>0</v>
      </c>
      <c r="AA3151">
        <v>0</v>
      </c>
      <c r="AB3151">
        <v>1</v>
      </c>
      <c r="AC3151" t="s">
        <v>236</v>
      </c>
      <c r="AD3151" t="s">
        <v>6924</v>
      </c>
      <c r="AE3151">
        <v>2.1</v>
      </c>
    </row>
    <row r="3152" spans="1:31">
      <c r="A3152" t="s">
        <v>6952</v>
      </c>
      <c r="B3152">
        <v>2012</v>
      </c>
      <c r="C3152" t="s">
        <v>6924</v>
      </c>
      <c r="D3152" t="s">
        <v>55</v>
      </c>
      <c r="E3152" t="s">
        <v>55</v>
      </c>
      <c r="F3152" t="s">
        <v>316</v>
      </c>
      <c r="G3152" t="s">
        <v>55</v>
      </c>
      <c r="H3152" t="s">
        <v>55</v>
      </c>
      <c r="I3152" t="s">
        <v>61</v>
      </c>
      <c r="J3152" t="s">
        <v>55</v>
      </c>
      <c r="K3152">
        <v>21.653514000000001</v>
      </c>
      <c r="L3152">
        <v>6.565493</v>
      </c>
      <c r="M3152">
        <v>10.206</v>
      </c>
      <c r="N3152">
        <v>37.549999999999997</v>
      </c>
      <c r="O3152" t="s">
        <v>57</v>
      </c>
      <c r="P3152" t="s">
        <v>6953</v>
      </c>
      <c r="Q3152">
        <v>15.896000000000001</v>
      </c>
      <c r="R3152">
        <v>11.448</v>
      </c>
      <c r="S3152">
        <v>3030</v>
      </c>
      <c r="T3152">
        <v>917</v>
      </c>
      <c r="U3152">
        <v>1428</v>
      </c>
      <c r="V3152">
        <v>5254</v>
      </c>
      <c r="W3152">
        <v>85</v>
      </c>
      <c r="X3152">
        <v>17</v>
      </c>
      <c r="Y3152">
        <v>0</v>
      </c>
      <c r="Z3152">
        <v>0</v>
      </c>
      <c r="AA3152">
        <v>0</v>
      </c>
      <c r="AB3152">
        <v>1</v>
      </c>
      <c r="AC3152" t="s">
        <v>236</v>
      </c>
      <c r="AD3152" t="s">
        <v>6924</v>
      </c>
      <c r="AE3152">
        <v>2.13</v>
      </c>
    </row>
    <row r="3153" spans="1:31">
      <c r="A3153" t="s">
        <v>6954</v>
      </c>
      <c r="B3153">
        <v>2012</v>
      </c>
      <c r="C3153" t="s">
        <v>6924</v>
      </c>
      <c r="D3153" t="s">
        <v>55</v>
      </c>
      <c r="E3153" t="s">
        <v>377</v>
      </c>
      <c r="F3153" t="s">
        <v>55</v>
      </c>
      <c r="G3153" t="s">
        <v>55</v>
      </c>
      <c r="H3153" t="s">
        <v>76</v>
      </c>
      <c r="I3153" t="s">
        <v>55</v>
      </c>
      <c r="J3153" t="s">
        <v>55</v>
      </c>
      <c r="K3153">
        <v>19.860961</v>
      </c>
      <c r="L3153">
        <v>8.3183330000000009</v>
      </c>
      <c r="M3153">
        <v>6.4749999999999996</v>
      </c>
      <c r="N3153">
        <v>41.250999999999998</v>
      </c>
      <c r="O3153" t="s">
        <v>57</v>
      </c>
      <c r="P3153" t="s">
        <v>6955</v>
      </c>
      <c r="Q3153">
        <v>21.39</v>
      </c>
      <c r="R3153">
        <v>13.385999999999999</v>
      </c>
      <c r="S3153">
        <v>916</v>
      </c>
      <c r="T3153">
        <v>399</v>
      </c>
      <c r="U3153">
        <v>298</v>
      </c>
      <c r="V3153">
        <v>1902</v>
      </c>
      <c r="W3153">
        <v>37</v>
      </c>
      <c r="X3153">
        <v>6</v>
      </c>
      <c r="Y3153">
        <v>0</v>
      </c>
      <c r="Z3153">
        <v>0</v>
      </c>
      <c r="AA3153">
        <v>0</v>
      </c>
      <c r="AB3153">
        <v>1</v>
      </c>
      <c r="AC3153" t="s">
        <v>3377</v>
      </c>
      <c r="AD3153" t="s">
        <v>6924</v>
      </c>
      <c r="AE3153">
        <v>1.57</v>
      </c>
    </row>
    <row r="3154" spans="1:31">
      <c r="A3154" t="s">
        <v>6956</v>
      </c>
      <c r="B3154">
        <v>2012</v>
      </c>
      <c r="C3154" t="s">
        <v>6924</v>
      </c>
      <c r="D3154" t="s">
        <v>55</v>
      </c>
      <c r="E3154" t="s">
        <v>377</v>
      </c>
      <c r="F3154" t="s">
        <v>55</v>
      </c>
      <c r="G3154" t="s">
        <v>55</v>
      </c>
      <c r="H3154" t="s">
        <v>76</v>
      </c>
      <c r="I3154" t="s">
        <v>61</v>
      </c>
      <c r="J3154" t="s">
        <v>55</v>
      </c>
      <c r="K3154">
        <v>19.860961</v>
      </c>
      <c r="L3154">
        <v>8.3183330000000009</v>
      </c>
      <c r="M3154">
        <v>6.4749999999999996</v>
      </c>
      <c r="N3154">
        <v>41.250999999999998</v>
      </c>
      <c r="O3154" t="s">
        <v>57</v>
      </c>
      <c r="P3154" t="s">
        <v>6955</v>
      </c>
      <c r="Q3154">
        <v>21.39</v>
      </c>
      <c r="R3154">
        <v>13.385999999999999</v>
      </c>
      <c r="S3154">
        <v>916</v>
      </c>
      <c r="T3154">
        <v>399</v>
      </c>
      <c r="U3154">
        <v>298</v>
      </c>
      <c r="V3154">
        <v>1902</v>
      </c>
      <c r="W3154">
        <v>37</v>
      </c>
      <c r="X3154">
        <v>6</v>
      </c>
      <c r="Y3154">
        <v>0</v>
      </c>
      <c r="Z3154">
        <v>0</v>
      </c>
      <c r="AA3154">
        <v>0</v>
      </c>
      <c r="AB3154">
        <v>1</v>
      </c>
      <c r="AC3154" t="s">
        <v>3377</v>
      </c>
      <c r="AD3154" t="s">
        <v>6924</v>
      </c>
      <c r="AE3154">
        <v>1.57</v>
      </c>
    </row>
    <row r="3155" spans="1:31">
      <c r="A3155" t="s">
        <v>6957</v>
      </c>
      <c r="B3155">
        <v>2012</v>
      </c>
      <c r="C3155" t="s">
        <v>6924</v>
      </c>
      <c r="D3155" t="s">
        <v>55</v>
      </c>
      <c r="E3155" t="s">
        <v>377</v>
      </c>
      <c r="F3155" t="s">
        <v>55</v>
      </c>
      <c r="G3155" t="s">
        <v>55</v>
      </c>
      <c r="H3155" t="s">
        <v>55</v>
      </c>
      <c r="I3155" t="s">
        <v>55</v>
      </c>
      <c r="J3155" t="s">
        <v>55</v>
      </c>
      <c r="K3155">
        <v>19.878717000000002</v>
      </c>
      <c r="L3155">
        <v>6.4580270000000004</v>
      </c>
      <c r="M3155">
        <v>8.8170000000000002</v>
      </c>
      <c r="N3155">
        <v>35.823</v>
      </c>
      <c r="O3155" t="s">
        <v>57</v>
      </c>
      <c r="P3155" t="s">
        <v>6958</v>
      </c>
      <c r="Q3155">
        <v>15.944000000000001</v>
      </c>
      <c r="R3155">
        <v>11.061999999999999</v>
      </c>
      <c r="S3155">
        <v>2461</v>
      </c>
      <c r="T3155">
        <v>797</v>
      </c>
      <c r="U3155">
        <v>1092</v>
      </c>
      <c r="V3155">
        <v>4435</v>
      </c>
      <c r="W3155">
        <v>78</v>
      </c>
      <c r="X3155">
        <v>16</v>
      </c>
      <c r="Y3155">
        <v>0</v>
      </c>
      <c r="Z3155">
        <v>0</v>
      </c>
      <c r="AA3155">
        <v>0</v>
      </c>
      <c r="AB3155">
        <v>1</v>
      </c>
      <c r="AC3155" t="s">
        <v>456</v>
      </c>
      <c r="AD3155" t="s">
        <v>6924</v>
      </c>
      <c r="AE3155">
        <v>2.02</v>
      </c>
    </row>
    <row r="3156" spans="1:31">
      <c r="A3156" t="s">
        <v>6959</v>
      </c>
      <c r="B3156">
        <v>2012</v>
      </c>
      <c r="C3156" t="s">
        <v>6924</v>
      </c>
      <c r="D3156" t="s">
        <v>55</v>
      </c>
      <c r="E3156" t="s">
        <v>377</v>
      </c>
      <c r="F3156" t="s">
        <v>55</v>
      </c>
      <c r="G3156" t="s">
        <v>55</v>
      </c>
      <c r="H3156" t="s">
        <v>55</v>
      </c>
      <c r="I3156" t="s">
        <v>61</v>
      </c>
      <c r="J3156" t="s">
        <v>55</v>
      </c>
      <c r="K3156">
        <v>20.195747999999998</v>
      </c>
      <c r="L3156">
        <v>6.6553500000000003</v>
      </c>
      <c r="M3156">
        <v>8.8160000000000007</v>
      </c>
      <c r="N3156">
        <v>36.643999999999998</v>
      </c>
      <c r="O3156" t="s">
        <v>57</v>
      </c>
      <c r="P3156" t="s">
        <v>6960</v>
      </c>
      <c r="Q3156">
        <v>16.448</v>
      </c>
      <c r="R3156">
        <v>11.38</v>
      </c>
      <c r="S3156">
        <v>2417</v>
      </c>
      <c r="T3156">
        <v>797</v>
      </c>
      <c r="U3156">
        <v>1055</v>
      </c>
      <c r="V3156">
        <v>4386</v>
      </c>
      <c r="W3156">
        <v>76</v>
      </c>
      <c r="X3156">
        <v>15</v>
      </c>
      <c r="Y3156">
        <v>0</v>
      </c>
      <c r="Z3156">
        <v>0</v>
      </c>
      <c r="AA3156">
        <v>0</v>
      </c>
      <c r="AB3156">
        <v>1</v>
      </c>
      <c r="AC3156" t="s">
        <v>456</v>
      </c>
      <c r="AD3156" t="s">
        <v>6924</v>
      </c>
      <c r="AE3156">
        <v>2.06</v>
      </c>
    </row>
    <row r="3157" spans="1:31">
      <c r="A3157" t="s">
        <v>6961</v>
      </c>
      <c r="B3157">
        <v>2012</v>
      </c>
      <c r="C3157" t="s">
        <v>6924</v>
      </c>
      <c r="D3157" t="s">
        <v>454</v>
      </c>
      <c r="E3157" t="s">
        <v>55</v>
      </c>
      <c r="F3157" t="s">
        <v>55</v>
      </c>
      <c r="G3157" t="s">
        <v>55</v>
      </c>
      <c r="H3157" t="s">
        <v>76</v>
      </c>
      <c r="I3157" t="s">
        <v>55</v>
      </c>
      <c r="J3157" t="s">
        <v>55</v>
      </c>
      <c r="K3157">
        <v>16.019808000000001</v>
      </c>
      <c r="L3157">
        <v>8.6154250000000001</v>
      </c>
      <c r="M3157">
        <v>3.4340000000000002</v>
      </c>
      <c r="N3157">
        <v>40.063000000000002</v>
      </c>
      <c r="O3157" t="s">
        <v>57</v>
      </c>
      <c r="P3157" t="s">
        <v>6962</v>
      </c>
      <c r="Q3157">
        <v>24.042999999999999</v>
      </c>
      <c r="R3157">
        <v>12.585000000000001</v>
      </c>
      <c r="S3157">
        <v>626</v>
      </c>
      <c r="T3157">
        <v>343</v>
      </c>
      <c r="U3157">
        <v>134</v>
      </c>
      <c r="V3157">
        <v>1565</v>
      </c>
      <c r="W3157">
        <v>31</v>
      </c>
      <c r="X3157">
        <v>4</v>
      </c>
      <c r="Y3157">
        <v>0</v>
      </c>
      <c r="Z3157">
        <v>0</v>
      </c>
      <c r="AA3157">
        <v>0</v>
      </c>
      <c r="AB3157">
        <v>1</v>
      </c>
      <c r="AC3157" t="s">
        <v>3377</v>
      </c>
      <c r="AD3157" t="s">
        <v>6924</v>
      </c>
      <c r="AE3157">
        <v>1.66</v>
      </c>
    </row>
    <row r="3158" spans="1:31">
      <c r="A3158" t="s">
        <v>6963</v>
      </c>
      <c r="B3158">
        <v>2012</v>
      </c>
      <c r="C3158" t="s">
        <v>6924</v>
      </c>
      <c r="D3158" t="s">
        <v>454</v>
      </c>
      <c r="E3158" t="s">
        <v>55</v>
      </c>
      <c r="F3158" t="s">
        <v>55</v>
      </c>
      <c r="G3158" t="s">
        <v>55</v>
      </c>
      <c r="H3158" t="s">
        <v>76</v>
      </c>
      <c r="I3158" t="s">
        <v>61</v>
      </c>
      <c r="J3158" t="s">
        <v>55</v>
      </c>
      <c r="K3158">
        <v>16.019808000000001</v>
      </c>
      <c r="L3158">
        <v>8.6154250000000001</v>
      </c>
      <c r="M3158">
        <v>3.4340000000000002</v>
      </c>
      <c r="N3158">
        <v>40.063000000000002</v>
      </c>
      <c r="O3158" t="s">
        <v>57</v>
      </c>
      <c r="P3158" t="s">
        <v>6962</v>
      </c>
      <c r="Q3158">
        <v>24.042999999999999</v>
      </c>
      <c r="R3158">
        <v>12.585000000000001</v>
      </c>
      <c r="S3158">
        <v>626</v>
      </c>
      <c r="T3158">
        <v>343</v>
      </c>
      <c r="U3158">
        <v>134</v>
      </c>
      <c r="V3158">
        <v>1565</v>
      </c>
      <c r="W3158">
        <v>31</v>
      </c>
      <c r="X3158">
        <v>4</v>
      </c>
      <c r="Y3158">
        <v>0</v>
      </c>
      <c r="Z3158">
        <v>0</v>
      </c>
      <c r="AA3158">
        <v>0</v>
      </c>
      <c r="AB3158">
        <v>1</v>
      </c>
      <c r="AC3158" t="s">
        <v>3377</v>
      </c>
      <c r="AD3158" t="s">
        <v>6924</v>
      </c>
      <c r="AE3158">
        <v>1.66</v>
      </c>
    </row>
    <row r="3159" spans="1:31">
      <c r="A3159" t="s">
        <v>6964</v>
      </c>
      <c r="B3159">
        <v>2012</v>
      </c>
      <c r="C3159" t="s">
        <v>6924</v>
      </c>
      <c r="D3159" t="s">
        <v>454</v>
      </c>
      <c r="E3159" t="s">
        <v>55</v>
      </c>
      <c r="F3159" t="s">
        <v>55</v>
      </c>
      <c r="G3159" t="s">
        <v>55</v>
      </c>
      <c r="H3159" t="s">
        <v>55</v>
      </c>
      <c r="I3159" t="s">
        <v>55</v>
      </c>
      <c r="J3159" t="s">
        <v>55</v>
      </c>
      <c r="K3159">
        <v>19.592331999999999</v>
      </c>
      <c r="L3159">
        <v>7.6071790000000004</v>
      </c>
      <c r="M3159">
        <v>7.0739999999999998</v>
      </c>
      <c r="N3159">
        <v>39.012999999999998</v>
      </c>
      <c r="O3159" t="s">
        <v>57</v>
      </c>
      <c r="P3159" t="s">
        <v>6965</v>
      </c>
      <c r="Q3159">
        <v>19.420999999999999</v>
      </c>
      <c r="R3159">
        <v>12.518000000000001</v>
      </c>
      <c r="S3159">
        <v>1609</v>
      </c>
      <c r="T3159">
        <v>645</v>
      </c>
      <c r="U3159">
        <v>581</v>
      </c>
      <c r="V3159">
        <v>3204</v>
      </c>
      <c r="W3159">
        <v>59</v>
      </c>
      <c r="X3159">
        <v>11</v>
      </c>
      <c r="Y3159">
        <v>0</v>
      </c>
      <c r="Z3159">
        <v>0</v>
      </c>
      <c r="AA3159">
        <v>0</v>
      </c>
      <c r="AB3159">
        <v>1</v>
      </c>
      <c r="AC3159" t="s">
        <v>130</v>
      </c>
      <c r="AD3159" t="s">
        <v>6924</v>
      </c>
      <c r="AE3159">
        <v>2.13</v>
      </c>
    </row>
    <row r="3160" spans="1:31">
      <c r="A3160" t="s">
        <v>6966</v>
      </c>
      <c r="B3160">
        <v>2012</v>
      </c>
      <c r="C3160" t="s">
        <v>6924</v>
      </c>
      <c r="D3160" t="s">
        <v>454</v>
      </c>
      <c r="E3160" t="s">
        <v>55</v>
      </c>
      <c r="F3160" t="s">
        <v>55</v>
      </c>
      <c r="G3160" t="s">
        <v>55</v>
      </c>
      <c r="H3160" t="s">
        <v>55</v>
      </c>
      <c r="I3160" t="s">
        <v>55</v>
      </c>
      <c r="J3160" t="s">
        <v>153</v>
      </c>
      <c r="K3160">
        <v>20.97879</v>
      </c>
      <c r="L3160">
        <v>10.592801</v>
      </c>
      <c r="M3160">
        <v>4.8470000000000004</v>
      </c>
      <c r="N3160">
        <v>48.985999999999997</v>
      </c>
      <c r="O3160" t="s">
        <v>57</v>
      </c>
      <c r="P3160" t="s">
        <v>6967</v>
      </c>
      <c r="Q3160">
        <v>28.007000000000001</v>
      </c>
      <c r="R3160">
        <v>16.131</v>
      </c>
      <c r="S3160">
        <v>1163</v>
      </c>
      <c r="T3160">
        <v>605</v>
      </c>
      <c r="U3160">
        <v>269</v>
      </c>
      <c r="V3160">
        <v>2716</v>
      </c>
      <c r="W3160">
        <v>40</v>
      </c>
      <c r="X3160">
        <v>7</v>
      </c>
      <c r="Y3160">
        <v>0</v>
      </c>
      <c r="Z3160">
        <v>0</v>
      </c>
      <c r="AA3160">
        <v>0</v>
      </c>
      <c r="AB3160">
        <v>1</v>
      </c>
      <c r="AC3160" t="s">
        <v>3355</v>
      </c>
      <c r="AD3160" t="s">
        <v>6924</v>
      </c>
      <c r="AE3160">
        <v>2.64</v>
      </c>
    </row>
    <row r="3161" spans="1:31">
      <c r="A3161" t="s">
        <v>6968</v>
      </c>
      <c r="B3161">
        <v>2012</v>
      </c>
      <c r="C3161" t="s">
        <v>6924</v>
      </c>
      <c r="D3161" t="s">
        <v>454</v>
      </c>
      <c r="E3161" t="s">
        <v>55</v>
      </c>
      <c r="F3161" t="s">
        <v>55</v>
      </c>
      <c r="G3161" t="s">
        <v>55</v>
      </c>
      <c r="H3161" t="s">
        <v>55</v>
      </c>
      <c r="I3161" t="s">
        <v>61</v>
      </c>
      <c r="J3161" t="s">
        <v>55</v>
      </c>
      <c r="K3161">
        <v>19.159969</v>
      </c>
      <c r="L3161">
        <v>7.6369680000000004</v>
      </c>
      <c r="M3161">
        <v>6.6920000000000002</v>
      </c>
      <c r="N3161">
        <v>38.808</v>
      </c>
      <c r="O3161" t="s">
        <v>57</v>
      </c>
      <c r="P3161" t="s">
        <v>6969</v>
      </c>
      <c r="Q3161">
        <v>19.648</v>
      </c>
      <c r="R3161">
        <v>12.468</v>
      </c>
      <c r="S3161">
        <v>1565</v>
      </c>
      <c r="T3161">
        <v>644</v>
      </c>
      <c r="U3161">
        <v>547</v>
      </c>
      <c r="V3161">
        <v>3170</v>
      </c>
      <c r="W3161">
        <v>58</v>
      </c>
      <c r="X3161">
        <v>10</v>
      </c>
      <c r="Y3161">
        <v>0</v>
      </c>
      <c r="Z3161">
        <v>0</v>
      </c>
      <c r="AA3161">
        <v>0</v>
      </c>
      <c r="AB3161">
        <v>1</v>
      </c>
      <c r="AC3161" t="s">
        <v>130</v>
      </c>
      <c r="AD3161" t="s">
        <v>6924</v>
      </c>
      <c r="AE3161">
        <v>2.15</v>
      </c>
    </row>
    <row r="3162" spans="1:31">
      <c r="A3162" t="s">
        <v>6970</v>
      </c>
      <c r="B3162">
        <v>2012</v>
      </c>
      <c r="C3162" t="s">
        <v>6924</v>
      </c>
      <c r="D3162" t="s">
        <v>454</v>
      </c>
      <c r="E3162" t="s">
        <v>55</v>
      </c>
      <c r="F3162" t="s">
        <v>55</v>
      </c>
      <c r="G3162" t="s">
        <v>55</v>
      </c>
      <c r="H3162" t="s">
        <v>55</v>
      </c>
      <c r="I3162" t="s">
        <v>61</v>
      </c>
      <c r="J3162" t="s">
        <v>153</v>
      </c>
      <c r="K3162">
        <v>20.347743000000001</v>
      </c>
      <c r="L3162">
        <v>10.684070999999999</v>
      </c>
      <c r="M3162">
        <v>4.3540000000000001</v>
      </c>
      <c r="N3162">
        <v>48.954000000000001</v>
      </c>
      <c r="O3162" t="s">
        <v>57</v>
      </c>
      <c r="P3162" t="s">
        <v>6971</v>
      </c>
      <c r="Q3162">
        <v>28.606000000000002</v>
      </c>
      <c r="R3162">
        <v>15.994</v>
      </c>
      <c r="S3162">
        <v>1119</v>
      </c>
      <c r="T3162">
        <v>604</v>
      </c>
      <c r="U3162">
        <v>239</v>
      </c>
      <c r="V3162">
        <v>2692</v>
      </c>
      <c r="W3162">
        <v>39</v>
      </c>
      <c r="X3162">
        <v>6</v>
      </c>
      <c r="Y3162">
        <v>0</v>
      </c>
      <c r="Z3162">
        <v>0</v>
      </c>
      <c r="AA3162">
        <v>0</v>
      </c>
      <c r="AB3162">
        <v>1</v>
      </c>
      <c r="AC3162" t="s">
        <v>3355</v>
      </c>
      <c r="AD3162" t="s">
        <v>6924</v>
      </c>
      <c r="AE3162">
        <v>2.68</v>
      </c>
    </row>
    <row r="3163" spans="1:31">
      <c r="A3163" t="s">
        <v>6972</v>
      </c>
      <c r="B3163">
        <v>2012</v>
      </c>
      <c r="C3163" t="s">
        <v>6924</v>
      </c>
      <c r="D3163" t="s">
        <v>523</v>
      </c>
      <c r="E3163" t="s">
        <v>55</v>
      </c>
      <c r="F3163" t="s">
        <v>55</v>
      </c>
      <c r="G3163" t="s">
        <v>55</v>
      </c>
      <c r="H3163" t="s">
        <v>55</v>
      </c>
      <c r="I3163" t="s">
        <v>55</v>
      </c>
      <c r="J3163" t="s">
        <v>55</v>
      </c>
      <c r="K3163">
        <v>24.849250999999999</v>
      </c>
      <c r="L3163">
        <v>10.48386</v>
      </c>
      <c r="M3163">
        <v>7.7649999999999997</v>
      </c>
      <c r="N3163">
        <v>50.792999999999999</v>
      </c>
      <c r="O3163" t="s">
        <v>57</v>
      </c>
      <c r="P3163" t="s">
        <v>6973</v>
      </c>
      <c r="Q3163">
        <v>25.943999999999999</v>
      </c>
      <c r="R3163">
        <v>17.084</v>
      </c>
      <c r="S3163">
        <v>1642</v>
      </c>
      <c r="T3163">
        <v>727</v>
      </c>
      <c r="U3163">
        <v>513</v>
      </c>
      <c r="V3163">
        <v>3356</v>
      </c>
      <c r="W3163">
        <v>30</v>
      </c>
      <c r="X3163">
        <v>8</v>
      </c>
      <c r="Y3163">
        <v>0</v>
      </c>
      <c r="Z3163">
        <v>0</v>
      </c>
      <c r="AA3163">
        <v>0</v>
      </c>
      <c r="AB3163">
        <v>1</v>
      </c>
      <c r="AC3163" t="s">
        <v>130</v>
      </c>
      <c r="AD3163" t="s">
        <v>6924</v>
      </c>
      <c r="AE3163">
        <v>1.71</v>
      </c>
    </row>
    <row r="3164" spans="1:31">
      <c r="A3164" t="s">
        <v>6974</v>
      </c>
      <c r="B3164">
        <v>2012</v>
      </c>
      <c r="C3164" t="s">
        <v>6975</v>
      </c>
      <c r="D3164" t="s">
        <v>55</v>
      </c>
      <c r="E3164" t="s">
        <v>55</v>
      </c>
      <c r="F3164" t="s">
        <v>55</v>
      </c>
      <c r="G3164" t="s">
        <v>55</v>
      </c>
      <c r="H3164" t="s">
        <v>65</v>
      </c>
      <c r="I3164" t="s">
        <v>55</v>
      </c>
      <c r="J3164" t="s">
        <v>55</v>
      </c>
      <c r="K3164">
        <v>49.318038999999999</v>
      </c>
      <c r="L3164">
        <v>14.241419</v>
      </c>
      <c r="M3164">
        <v>21.347000000000001</v>
      </c>
      <c r="N3164">
        <v>77.61</v>
      </c>
      <c r="O3164" t="s">
        <v>57</v>
      </c>
      <c r="P3164" t="s">
        <v>6976</v>
      </c>
      <c r="Q3164">
        <v>28.292000000000002</v>
      </c>
      <c r="R3164">
        <v>27.971</v>
      </c>
      <c r="S3164">
        <v>2685</v>
      </c>
      <c r="T3164">
        <v>955</v>
      </c>
      <c r="U3164">
        <v>1162</v>
      </c>
      <c r="V3164">
        <v>4226</v>
      </c>
      <c r="W3164">
        <v>30</v>
      </c>
      <c r="X3164">
        <v>15</v>
      </c>
      <c r="Y3164">
        <v>0</v>
      </c>
      <c r="Z3164">
        <v>0</v>
      </c>
      <c r="AA3164">
        <v>0</v>
      </c>
      <c r="AB3164">
        <v>1</v>
      </c>
      <c r="AC3164" t="s">
        <v>456</v>
      </c>
      <c r="AD3164" t="s">
        <v>6975</v>
      </c>
      <c r="AE3164">
        <v>2.35</v>
      </c>
    </row>
    <row r="3165" spans="1:31">
      <c r="A3165" t="s">
        <v>6977</v>
      </c>
      <c r="B3165">
        <v>2012</v>
      </c>
      <c r="C3165" t="s">
        <v>6975</v>
      </c>
      <c r="D3165" t="s">
        <v>55</v>
      </c>
      <c r="E3165" t="s">
        <v>55</v>
      </c>
      <c r="F3165" t="s">
        <v>55</v>
      </c>
      <c r="G3165" t="s">
        <v>55</v>
      </c>
      <c r="H3165" t="s">
        <v>65</v>
      </c>
      <c r="I3165" t="s">
        <v>61</v>
      </c>
      <c r="J3165" t="s">
        <v>55</v>
      </c>
      <c r="K3165">
        <v>49.318038999999999</v>
      </c>
      <c r="L3165">
        <v>14.241419</v>
      </c>
      <c r="M3165">
        <v>21.347000000000001</v>
      </c>
      <c r="N3165">
        <v>77.61</v>
      </c>
      <c r="O3165" t="s">
        <v>57</v>
      </c>
      <c r="P3165" t="s">
        <v>6976</v>
      </c>
      <c r="Q3165">
        <v>28.292000000000002</v>
      </c>
      <c r="R3165">
        <v>27.971</v>
      </c>
      <c r="S3165">
        <v>2685</v>
      </c>
      <c r="T3165">
        <v>955</v>
      </c>
      <c r="U3165">
        <v>1162</v>
      </c>
      <c r="V3165">
        <v>4226</v>
      </c>
      <c r="W3165">
        <v>30</v>
      </c>
      <c r="X3165">
        <v>15</v>
      </c>
      <c r="Y3165">
        <v>0</v>
      </c>
      <c r="Z3165">
        <v>0</v>
      </c>
      <c r="AA3165">
        <v>0</v>
      </c>
      <c r="AB3165">
        <v>1</v>
      </c>
      <c r="AC3165" t="s">
        <v>456</v>
      </c>
      <c r="AD3165" t="s">
        <v>6975</v>
      </c>
      <c r="AE3165">
        <v>2.35</v>
      </c>
    </row>
    <row r="3166" spans="1:31">
      <c r="A3166" t="s">
        <v>6978</v>
      </c>
      <c r="B3166">
        <v>2012</v>
      </c>
      <c r="C3166" t="s">
        <v>6975</v>
      </c>
      <c r="D3166" t="s">
        <v>55</v>
      </c>
      <c r="E3166" t="s">
        <v>55</v>
      </c>
      <c r="F3166" t="s">
        <v>55</v>
      </c>
      <c r="G3166" t="s">
        <v>55</v>
      </c>
      <c r="H3166" t="s">
        <v>76</v>
      </c>
      <c r="I3166" t="s">
        <v>55</v>
      </c>
      <c r="J3166" t="s">
        <v>55</v>
      </c>
      <c r="K3166">
        <v>56.975862999999997</v>
      </c>
      <c r="L3166">
        <v>10.553872999999999</v>
      </c>
      <c r="M3166">
        <v>34.661000000000001</v>
      </c>
      <c r="N3166">
        <v>77.388000000000005</v>
      </c>
      <c r="O3166" t="s">
        <v>57</v>
      </c>
      <c r="P3166" t="s">
        <v>6979</v>
      </c>
      <c r="Q3166">
        <v>20.411999999999999</v>
      </c>
      <c r="R3166">
        <v>22.314</v>
      </c>
      <c r="S3166">
        <v>3857</v>
      </c>
      <c r="T3166">
        <v>985</v>
      </c>
      <c r="U3166">
        <v>2347</v>
      </c>
      <c r="V3166">
        <v>5239</v>
      </c>
      <c r="W3166">
        <v>46</v>
      </c>
      <c r="X3166">
        <v>28</v>
      </c>
      <c r="Y3166">
        <v>0</v>
      </c>
      <c r="Z3166">
        <v>0</v>
      </c>
      <c r="AA3166">
        <v>0</v>
      </c>
      <c r="AB3166">
        <v>1</v>
      </c>
      <c r="AC3166" t="s">
        <v>233</v>
      </c>
      <c r="AD3166" t="s">
        <v>6975</v>
      </c>
      <c r="AE3166">
        <v>2.04</v>
      </c>
    </row>
    <row r="3167" spans="1:31">
      <c r="A3167" t="s">
        <v>6980</v>
      </c>
      <c r="B3167">
        <v>2012</v>
      </c>
      <c r="C3167" t="s">
        <v>6975</v>
      </c>
      <c r="D3167" t="s">
        <v>55</v>
      </c>
      <c r="E3167" t="s">
        <v>55</v>
      </c>
      <c r="F3167" t="s">
        <v>55</v>
      </c>
      <c r="G3167" t="s">
        <v>55</v>
      </c>
      <c r="H3167" t="s">
        <v>76</v>
      </c>
      <c r="I3167" t="s">
        <v>61</v>
      </c>
      <c r="J3167" t="s">
        <v>55</v>
      </c>
      <c r="K3167">
        <v>56.975862999999997</v>
      </c>
      <c r="L3167">
        <v>10.553872999999999</v>
      </c>
      <c r="M3167">
        <v>34.661000000000001</v>
      </c>
      <c r="N3167">
        <v>77.388000000000005</v>
      </c>
      <c r="O3167" t="s">
        <v>57</v>
      </c>
      <c r="P3167" t="s">
        <v>6979</v>
      </c>
      <c r="Q3167">
        <v>20.411999999999999</v>
      </c>
      <c r="R3167">
        <v>22.314</v>
      </c>
      <c r="S3167">
        <v>3857</v>
      </c>
      <c r="T3167">
        <v>985</v>
      </c>
      <c r="U3167">
        <v>2347</v>
      </c>
      <c r="V3167">
        <v>5239</v>
      </c>
      <c r="W3167">
        <v>46</v>
      </c>
      <c r="X3167">
        <v>28</v>
      </c>
      <c r="Y3167">
        <v>0</v>
      </c>
      <c r="Z3167">
        <v>0</v>
      </c>
      <c r="AA3167">
        <v>0</v>
      </c>
      <c r="AB3167">
        <v>1</v>
      </c>
      <c r="AC3167" t="s">
        <v>233</v>
      </c>
      <c r="AD3167" t="s">
        <v>6975</v>
      </c>
      <c r="AE3167">
        <v>2.04</v>
      </c>
    </row>
    <row r="3168" spans="1:31">
      <c r="A3168" t="s">
        <v>6981</v>
      </c>
      <c r="B3168">
        <v>2012</v>
      </c>
      <c r="C3168" t="s">
        <v>6975</v>
      </c>
      <c r="D3168" t="s">
        <v>55</v>
      </c>
      <c r="E3168" t="s">
        <v>55</v>
      </c>
      <c r="F3168" t="s">
        <v>55</v>
      </c>
      <c r="G3168" t="s">
        <v>55</v>
      </c>
      <c r="H3168" t="s">
        <v>55</v>
      </c>
      <c r="I3168" t="s">
        <v>55</v>
      </c>
      <c r="J3168" t="s">
        <v>55</v>
      </c>
      <c r="K3168">
        <v>51.998081999999997</v>
      </c>
      <c r="L3168">
        <v>8.8726240000000001</v>
      </c>
      <c r="M3168">
        <v>33.725999999999999</v>
      </c>
      <c r="N3168">
        <v>69.888000000000005</v>
      </c>
      <c r="O3168" t="s">
        <v>57</v>
      </c>
      <c r="P3168" t="s">
        <v>6982</v>
      </c>
      <c r="Q3168">
        <v>17.89</v>
      </c>
      <c r="R3168">
        <v>18.273</v>
      </c>
      <c r="S3168">
        <v>7705</v>
      </c>
      <c r="T3168">
        <v>1816</v>
      </c>
      <c r="U3168">
        <v>4998</v>
      </c>
      <c r="V3168">
        <v>10356</v>
      </c>
      <c r="W3168">
        <v>89</v>
      </c>
      <c r="X3168">
        <v>50</v>
      </c>
      <c r="Y3168">
        <v>0</v>
      </c>
      <c r="Z3168">
        <v>0</v>
      </c>
      <c r="AA3168">
        <v>0</v>
      </c>
      <c r="AB3168">
        <v>1</v>
      </c>
      <c r="AC3168" t="s">
        <v>228</v>
      </c>
      <c r="AD3168" t="s">
        <v>6975</v>
      </c>
      <c r="AE3168">
        <v>2.78</v>
      </c>
    </row>
    <row r="3169" spans="1:31">
      <c r="A3169" t="s">
        <v>6983</v>
      </c>
      <c r="B3169">
        <v>2012</v>
      </c>
      <c r="C3169" t="s">
        <v>6975</v>
      </c>
      <c r="D3169" t="s">
        <v>55</v>
      </c>
      <c r="E3169" t="s">
        <v>55</v>
      </c>
      <c r="F3169" t="s">
        <v>55</v>
      </c>
      <c r="G3169" t="s">
        <v>55</v>
      </c>
      <c r="H3169" t="s">
        <v>55</v>
      </c>
      <c r="I3169" t="s">
        <v>55</v>
      </c>
      <c r="J3169" t="s">
        <v>153</v>
      </c>
      <c r="K3169">
        <v>53.067756000000003</v>
      </c>
      <c r="L3169">
        <v>11.790286</v>
      </c>
      <c r="M3169">
        <v>28.771000000000001</v>
      </c>
      <c r="N3169">
        <v>76.338999999999999</v>
      </c>
      <c r="O3169" t="s">
        <v>57</v>
      </c>
      <c r="P3169" t="s">
        <v>6984</v>
      </c>
      <c r="Q3169">
        <v>23.271000000000001</v>
      </c>
      <c r="R3169">
        <v>24.297000000000001</v>
      </c>
      <c r="S3169">
        <v>4199</v>
      </c>
      <c r="T3169">
        <v>1070</v>
      </c>
      <c r="U3169">
        <v>2276</v>
      </c>
      <c r="V3169">
        <v>6040</v>
      </c>
      <c r="W3169">
        <v>54</v>
      </c>
      <c r="X3169">
        <v>32</v>
      </c>
      <c r="Y3169">
        <v>0</v>
      </c>
      <c r="Z3169">
        <v>0</v>
      </c>
      <c r="AA3169">
        <v>0</v>
      </c>
      <c r="AB3169">
        <v>1</v>
      </c>
      <c r="AC3169" t="s">
        <v>249</v>
      </c>
      <c r="AD3169" t="s">
        <v>6975</v>
      </c>
      <c r="AE3169">
        <v>2.96</v>
      </c>
    </row>
    <row r="3170" spans="1:31">
      <c r="A3170" t="s">
        <v>6985</v>
      </c>
      <c r="B3170">
        <v>2012</v>
      </c>
      <c r="C3170" t="s">
        <v>6975</v>
      </c>
      <c r="D3170" t="s">
        <v>55</v>
      </c>
      <c r="E3170" t="s">
        <v>55</v>
      </c>
      <c r="F3170" t="s">
        <v>55</v>
      </c>
      <c r="G3170" t="s">
        <v>55</v>
      </c>
      <c r="H3170" t="s">
        <v>55</v>
      </c>
      <c r="I3170" t="s">
        <v>61</v>
      </c>
      <c r="J3170" t="s">
        <v>55</v>
      </c>
      <c r="K3170">
        <v>53.484451999999997</v>
      </c>
      <c r="L3170">
        <v>8.9954000000000001</v>
      </c>
      <c r="M3170">
        <v>34.808999999999997</v>
      </c>
      <c r="N3170">
        <v>71.471000000000004</v>
      </c>
      <c r="O3170" t="s">
        <v>57</v>
      </c>
      <c r="P3170" t="s">
        <v>6986</v>
      </c>
      <c r="Q3170">
        <v>17.986999999999998</v>
      </c>
      <c r="R3170">
        <v>18.675000000000001</v>
      </c>
      <c r="S3170">
        <v>7705</v>
      </c>
      <c r="T3170">
        <v>1816</v>
      </c>
      <c r="U3170">
        <v>5015</v>
      </c>
      <c r="V3170">
        <v>10297</v>
      </c>
      <c r="W3170">
        <v>87</v>
      </c>
      <c r="X3170">
        <v>50</v>
      </c>
      <c r="Y3170">
        <v>0</v>
      </c>
      <c r="Z3170">
        <v>0</v>
      </c>
      <c r="AA3170">
        <v>0</v>
      </c>
      <c r="AB3170">
        <v>1</v>
      </c>
      <c r="AC3170" t="s">
        <v>228</v>
      </c>
      <c r="AD3170" t="s">
        <v>6975</v>
      </c>
      <c r="AE3170">
        <v>2.8</v>
      </c>
    </row>
    <row r="3171" spans="1:31">
      <c r="A3171" t="s">
        <v>6987</v>
      </c>
      <c r="B3171">
        <v>2012</v>
      </c>
      <c r="C3171" t="s">
        <v>6975</v>
      </c>
      <c r="D3171" t="s">
        <v>55</v>
      </c>
      <c r="E3171" t="s">
        <v>55</v>
      </c>
      <c r="F3171" t="s">
        <v>55</v>
      </c>
      <c r="G3171" t="s">
        <v>55</v>
      </c>
      <c r="H3171" t="s">
        <v>55</v>
      </c>
      <c r="I3171" t="s">
        <v>61</v>
      </c>
      <c r="J3171" t="s">
        <v>153</v>
      </c>
      <c r="K3171">
        <v>53.363976999999998</v>
      </c>
      <c r="L3171">
        <v>11.865235999999999</v>
      </c>
      <c r="M3171">
        <v>28.87</v>
      </c>
      <c r="N3171">
        <v>76.718999999999994</v>
      </c>
      <c r="O3171" t="s">
        <v>57</v>
      </c>
      <c r="P3171" t="s">
        <v>6988</v>
      </c>
      <c r="Q3171">
        <v>23.355</v>
      </c>
      <c r="R3171">
        <v>24.494</v>
      </c>
      <c r="S3171">
        <v>4199</v>
      </c>
      <c r="T3171">
        <v>1070</v>
      </c>
      <c r="U3171">
        <v>2271</v>
      </c>
      <c r="V3171">
        <v>6036</v>
      </c>
      <c r="W3171">
        <v>53</v>
      </c>
      <c r="X3171">
        <v>32</v>
      </c>
      <c r="Y3171">
        <v>0</v>
      </c>
      <c r="Z3171">
        <v>0</v>
      </c>
      <c r="AA3171">
        <v>0</v>
      </c>
      <c r="AB3171">
        <v>1</v>
      </c>
      <c r="AC3171" t="s">
        <v>249</v>
      </c>
      <c r="AD3171" t="s">
        <v>6975</v>
      </c>
      <c r="AE3171">
        <v>2.94</v>
      </c>
    </row>
    <row r="3172" spans="1:31">
      <c r="A3172" t="s">
        <v>6989</v>
      </c>
      <c r="B3172">
        <v>2012</v>
      </c>
      <c r="C3172" t="s">
        <v>6975</v>
      </c>
      <c r="D3172" t="s">
        <v>55</v>
      </c>
      <c r="E3172" t="s">
        <v>55</v>
      </c>
      <c r="F3172" t="s">
        <v>55</v>
      </c>
      <c r="G3172" t="s">
        <v>193</v>
      </c>
      <c r="H3172" t="s">
        <v>76</v>
      </c>
      <c r="I3172" t="s">
        <v>55</v>
      </c>
      <c r="J3172" t="s">
        <v>55</v>
      </c>
      <c r="K3172">
        <v>65.950530000000001</v>
      </c>
      <c r="L3172">
        <v>12.53458</v>
      </c>
      <c r="M3172">
        <v>37.46</v>
      </c>
      <c r="N3172">
        <v>87.855000000000004</v>
      </c>
      <c r="O3172" t="s">
        <v>57</v>
      </c>
      <c r="P3172" t="s">
        <v>3306</v>
      </c>
      <c r="Q3172">
        <v>21.905000000000001</v>
      </c>
      <c r="R3172">
        <v>28.491</v>
      </c>
      <c r="S3172">
        <v>3451</v>
      </c>
      <c r="T3172">
        <v>968</v>
      </c>
      <c r="U3172">
        <v>1960</v>
      </c>
      <c r="V3172">
        <v>4598</v>
      </c>
      <c r="W3172">
        <v>32</v>
      </c>
      <c r="X3172">
        <v>22</v>
      </c>
      <c r="Y3172">
        <v>0</v>
      </c>
      <c r="Z3172">
        <v>0</v>
      </c>
      <c r="AA3172">
        <v>0</v>
      </c>
      <c r="AB3172">
        <v>1</v>
      </c>
      <c r="AC3172" t="s">
        <v>233</v>
      </c>
      <c r="AD3172" t="s">
        <v>6975</v>
      </c>
      <c r="AE3172">
        <v>2.17</v>
      </c>
    </row>
    <row r="3173" spans="1:31">
      <c r="A3173" t="s">
        <v>6990</v>
      </c>
      <c r="B3173">
        <v>2012</v>
      </c>
      <c r="C3173" t="s">
        <v>6975</v>
      </c>
      <c r="D3173" t="s">
        <v>55</v>
      </c>
      <c r="E3173" t="s">
        <v>55</v>
      </c>
      <c r="F3173" t="s">
        <v>55</v>
      </c>
      <c r="G3173" t="s">
        <v>193</v>
      </c>
      <c r="H3173" t="s">
        <v>76</v>
      </c>
      <c r="I3173" t="s">
        <v>61</v>
      </c>
      <c r="J3173" t="s">
        <v>55</v>
      </c>
      <c r="K3173">
        <v>65.950530000000001</v>
      </c>
      <c r="L3173">
        <v>12.53458</v>
      </c>
      <c r="M3173">
        <v>37.46</v>
      </c>
      <c r="N3173">
        <v>87.855000000000004</v>
      </c>
      <c r="O3173" t="s">
        <v>57</v>
      </c>
      <c r="P3173" t="s">
        <v>3306</v>
      </c>
      <c r="Q3173">
        <v>21.905000000000001</v>
      </c>
      <c r="R3173">
        <v>28.491</v>
      </c>
      <c r="S3173">
        <v>3451</v>
      </c>
      <c r="T3173">
        <v>968</v>
      </c>
      <c r="U3173">
        <v>1960</v>
      </c>
      <c r="V3173">
        <v>4598</v>
      </c>
      <c r="W3173">
        <v>32</v>
      </c>
      <c r="X3173">
        <v>22</v>
      </c>
      <c r="Y3173">
        <v>0</v>
      </c>
      <c r="Z3173">
        <v>0</v>
      </c>
      <c r="AA3173">
        <v>0</v>
      </c>
      <c r="AB3173">
        <v>1</v>
      </c>
      <c r="AC3173" t="s">
        <v>233</v>
      </c>
      <c r="AD3173" t="s">
        <v>6975</v>
      </c>
      <c r="AE3173">
        <v>2.17</v>
      </c>
    </row>
    <row r="3174" spans="1:31">
      <c r="A3174" t="s">
        <v>6991</v>
      </c>
      <c r="B3174">
        <v>2012</v>
      </c>
      <c r="C3174" t="s">
        <v>6975</v>
      </c>
      <c r="D3174" t="s">
        <v>55</v>
      </c>
      <c r="E3174" t="s">
        <v>55</v>
      </c>
      <c r="F3174" t="s">
        <v>55</v>
      </c>
      <c r="G3174" t="s">
        <v>193</v>
      </c>
      <c r="H3174" t="s">
        <v>55</v>
      </c>
      <c r="I3174" t="s">
        <v>55</v>
      </c>
      <c r="J3174" t="s">
        <v>55</v>
      </c>
      <c r="K3174">
        <v>54.770155000000003</v>
      </c>
      <c r="L3174">
        <v>11.801837000000001</v>
      </c>
      <c r="M3174">
        <v>30.172000000000001</v>
      </c>
      <c r="N3174">
        <v>77.763999999999996</v>
      </c>
      <c r="O3174" t="s">
        <v>57</v>
      </c>
      <c r="P3174" t="s">
        <v>6992</v>
      </c>
      <c r="Q3174">
        <v>22.994</v>
      </c>
      <c r="R3174">
        <v>24.597999999999999</v>
      </c>
      <c r="S3174">
        <v>4700</v>
      </c>
      <c r="T3174">
        <v>1252</v>
      </c>
      <c r="U3174">
        <v>2589</v>
      </c>
      <c r="V3174">
        <v>6673</v>
      </c>
      <c r="W3174">
        <v>50</v>
      </c>
      <c r="X3174">
        <v>31</v>
      </c>
      <c r="Y3174">
        <v>0</v>
      </c>
      <c r="Z3174">
        <v>0</v>
      </c>
      <c r="AA3174">
        <v>0</v>
      </c>
      <c r="AB3174">
        <v>1</v>
      </c>
      <c r="AC3174" t="s">
        <v>201</v>
      </c>
      <c r="AD3174" t="s">
        <v>6975</v>
      </c>
      <c r="AE3174">
        <v>2.76</v>
      </c>
    </row>
    <row r="3175" spans="1:31">
      <c r="A3175" t="s">
        <v>6993</v>
      </c>
      <c r="B3175">
        <v>2012</v>
      </c>
      <c r="C3175" t="s">
        <v>6975</v>
      </c>
      <c r="D3175" t="s">
        <v>55</v>
      </c>
      <c r="E3175" t="s">
        <v>55</v>
      </c>
      <c r="F3175" t="s">
        <v>55</v>
      </c>
      <c r="G3175" t="s">
        <v>193</v>
      </c>
      <c r="H3175" t="s">
        <v>55</v>
      </c>
      <c r="I3175" t="s">
        <v>61</v>
      </c>
      <c r="J3175" t="s">
        <v>55</v>
      </c>
      <c r="K3175">
        <v>54.770155000000003</v>
      </c>
      <c r="L3175">
        <v>11.801837000000001</v>
      </c>
      <c r="M3175">
        <v>30.172000000000001</v>
      </c>
      <c r="N3175">
        <v>77.763999999999996</v>
      </c>
      <c r="O3175" t="s">
        <v>57</v>
      </c>
      <c r="P3175" t="s">
        <v>6992</v>
      </c>
      <c r="Q3175">
        <v>22.994</v>
      </c>
      <c r="R3175">
        <v>24.597999999999999</v>
      </c>
      <c r="S3175">
        <v>4700</v>
      </c>
      <c r="T3175">
        <v>1252</v>
      </c>
      <c r="U3175">
        <v>2589</v>
      </c>
      <c r="V3175">
        <v>6673</v>
      </c>
      <c r="W3175">
        <v>50</v>
      </c>
      <c r="X3175">
        <v>31</v>
      </c>
      <c r="Y3175">
        <v>0</v>
      </c>
      <c r="Z3175">
        <v>0</v>
      </c>
      <c r="AA3175">
        <v>0</v>
      </c>
      <c r="AB3175">
        <v>1</v>
      </c>
      <c r="AC3175" t="s">
        <v>201</v>
      </c>
      <c r="AD3175" t="s">
        <v>6975</v>
      </c>
      <c r="AE3175">
        <v>2.76</v>
      </c>
    </row>
    <row r="3176" spans="1:31">
      <c r="A3176" t="s">
        <v>6994</v>
      </c>
      <c r="B3176">
        <v>2012</v>
      </c>
      <c r="C3176" t="s">
        <v>6975</v>
      </c>
      <c r="D3176" t="s">
        <v>55</v>
      </c>
      <c r="E3176" t="s">
        <v>55</v>
      </c>
      <c r="F3176" t="s">
        <v>55</v>
      </c>
      <c r="G3176" t="s">
        <v>247</v>
      </c>
      <c r="H3176" t="s">
        <v>55</v>
      </c>
      <c r="I3176" t="s">
        <v>55</v>
      </c>
      <c r="J3176" t="s">
        <v>55</v>
      </c>
      <c r="K3176">
        <v>48.184752000000003</v>
      </c>
      <c r="L3176">
        <v>11.940242</v>
      </c>
      <c r="M3176">
        <v>24.507999999999999</v>
      </c>
      <c r="N3176">
        <v>72.477999999999994</v>
      </c>
      <c r="O3176" t="s">
        <v>57</v>
      </c>
      <c r="P3176" t="s">
        <v>6995</v>
      </c>
      <c r="Q3176">
        <v>24.292999999999999</v>
      </c>
      <c r="R3176">
        <v>23.677</v>
      </c>
      <c r="S3176">
        <v>3006</v>
      </c>
      <c r="T3176">
        <v>969</v>
      </c>
      <c r="U3176">
        <v>1529</v>
      </c>
      <c r="V3176">
        <v>4521</v>
      </c>
      <c r="W3176">
        <v>39</v>
      </c>
      <c r="X3176">
        <v>19</v>
      </c>
      <c r="Y3176">
        <v>0</v>
      </c>
      <c r="Z3176">
        <v>0</v>
      </c>
      <c r="AA3176">
        <v>0</v>
      </c>
      <c r="AB3176">
        <v>1</v>
      </c>
      <c r="AC3176" t="s">
        <v>233</v>
      </c>
      <c r="AD3176" t="s">
        <v>6975</v>
      </c>
      <c r="AE3176">
        <v>2.17</v>
      </c>
    </row>
    <row r="3177" spans="1:31">
      <c r="A3177" t="s">
        <v>6996</v>
      </c>
      <c r="B3177">
        <v>2012</v>
      </c>
      <c r="C3177" t="s">
        <v>6975</v>
      </c>
      <c r="D3177" t="s">
        <v>55</v>
      </c>
      <c r="E3177" t="s">
        <v>55</v>
      </c>
      <c r="F3177" t="s">
        <v>55</v>
      </c>
      <c r="G3177" t="s">
        <v>247</v>
      </c>
      <c r="H3177" t="s">
        <v>55</v>
      </c>
      <c r="I3177" t="s">
        <v>61</v>
      </c>
      <c r="J3177" t="s">
        <v>55</v>
      </c>
      <c r="K3177">
        <v>51.590786999999999</v>
      </c>
      <c r="L3177">
        <v>12.366695</v>
      </c>
      <c r="M3177">
        <v>26.526</v>
      </c>
      <c r="N3177">
        <v>76.078999999999994</v>
      </c>
      <c r="O3177" t="s">
        <v>57</v>
      </c>
      <c r="P3177" t="s">
        <v>6997</v>
      </c>
      <c r="Q3177">
        <v>24.488</v>
      </c>
      <c r="R3177">
        <v>25.065000000000001</v>
      </c>
      <c r="S3177">
        <v>3006</v>
      </c>
      <c r="T3177">
        <v>969</v>
      </c>
      <c r="U3177">
        <v>1545</v>
      </c>
      <c r="V3177">
        <v>4432</v>
      </c>
      <c r="W3177">
        <v>37</v>
      </c>
      <c r="X3177">
        <v>19</v>
      </c>
      <c r="Y3177">
        <v>0</v>
      </c>
      <c r="Z3177">
        <v>0</v>
      </c>
      <c r="AA3177">
        <v>0</v>
      </c>
      <c r="AB3177">
        <v>1</v>
      </c>
      <c r="AC3177" t="s">
        <v>570</v>
      </c>
      <c r="AD3177" t="s">
        <v>6975</v>
      </c>
      <c r="AE3177">
        <v>2.2000000000000002</v>
      </c>
    </row>
    <row r="3178" spans="1:31">
      <c r="A3178" t="s">
        <v>6998</v>
      </c>
      <c r="B3178">
        <v>2012</v>
      </c>
      <c r="C3178" t="s">
        <v>6975</v>
      </c>
      <c r="D3178" t="s">
        <v>55</v>
      </c>
      <c r="E3178" t="s">
        <v>55</v>
      </c>
      <c r="F3178" t="s">
        <v>316</v>
      </c>
      <c r="G3178" t="s">
        <v>55</v>
      </c>
      <c r="H3178" t="s">
        <v>76</v>
      </c>
      <c r="I3178" t="s">
        <v>55</v>
      </c>
      <c r="J3178" t="s">
        <v>55</v>
      </c>
      <c r="K3178">
        <v>56.975862999999997</v>
      </c>
      <c r="L3178">
        <v>10.553872999999999</v>
      </c>
      <c r="M3178">
        <v>34.661000000000001</v>
      </c>
      <c r="N3178">
        <v>77.388000000000005</v>
      </c>
      <c r="O3178" t="s">
        <v>57</v>
      </c>
      <c r="P3178" t="s">
        <v>6979</v>
      </c>
      <c r="Q3178">
        <v>20.411999999999999</v>
      </c>
      <c r="R3178">
        <v>22.314</v>
      </c>
      <c r="S3178">
        <v>3857</v>
      </c>
      <c r="T3178">
        <v>985</v>
      </c>
      <c r="U3178">
        <v>2347</v>
      </c>
      <c r="V3178">
        <v>5239</v>
      </c>
      <c r="W3178">
        <v>46</v>
      </c>
      <c r="X3178">
        <v>28</v>
      </c>
      <c r="Y3178">
        <v>0</v>
      </c>
      <c r="Z3178">
        <v>0</v>
      </c>
      <c r="AA3178">
        <v>0</v>
      </c>
      <c r="AB3178">
        <v>1</v>
      </c>
      <c r="AC3178" t="s">
        <v>233</v>
      </c>
      <c r="AD3178" t="s">
        <v>6975</v>
      </c>
      <c r="AE3178">
        <v>2.04</v>
      </c>
    </row>
    <row r="3179" spans="1:31">
      <c r="A3179" t="s">
        <v>6999</v>
      </c>
      <c r="B3179">
        <v>2012</v>
      </c>
      <c r="C3179" t="s">
        <v>6975</v>
      </c>
      <c r="D3179" t="s">
        <v>55</v>
      </c>
      <c r="E3179" t="s">
        <v>55</v>
      </c>
      <c r="F3179" t="s">
        <v>316</v>
      </c>
      <c r="G3179" t="s">
        <v>55</v>
      </c>
      <c r="H3179" t="s">
        <v>76</v>
      </c>
      <c r="I3179" t="s">
        <v>61</v>
      </c>
      <c r="J3179" t="s">
        <v>55</v>
      </c>
      <c r="K3179">
        <v>56.975862999999997</v>
      </c>
      <c r="L3179">
        <v>10.553872999999999</v>
      </c>
      <c r="M3179">
        <v>34.661000000000001</v>
      </c>
      <c r="N3179">
        <v>77.388000000000005</v>
      </c>
      <c r="O3179" t="s">
        <v>57</v>
      </c>
      <c r="P3179" t="s">
        <v>6979</v>
      </c>
      <c r="Q3179">
        <v>20.411999999999999</v>
      </c>
      <c r="R3179">
        <v>22.314</v>
      </c>
      <c r="S3179">
        <v>3857</v>
      </c>
      <c r="T3179">
        <v>985</v>
      </c>
      <c r="U3179">
        <v>2347</v>
      </c>
      <c r="V3179">
        <v>5239</v>
      </c>
      <c r="W3179">
        <v>46</v>
      </c>
      <c r="X3179">
        <v>28</v>
      </c>
      <c r="Y3179">
        <v>0</v>
      </c>
      <c r="Z3179">
        <v>0</v>
      </c>
      <c r="AA3179">
        <v>0</v>
      </c>
      <c r="AB3179">
        <v>1</v>
      </c>
      <c r="AC3179" t="s">
        <v>233</v>
      </c>
      <c r="AD3179" t="s">
        <v>6975</v>
      </c>
      <c r="AE3179">
        <v>2.04</v>
      </c>
    </row>
    <row r="3180" spans="1:31">
      <c r="A3180" t="s">
        <v>7000</v>
      </c>
      <c r="B3180">
        <v>2012</v>
      </c>
      <c r="C3180" t="s">
        <v>6975</v>
      </c>
      <c r="D3180" t="s">
        <v>55</v>
      </c>
      <c r="E3180" t="s">
        <v>55</v>
      </c>
      <c r="F3180" t="s">
        <v>316</v>
      </c>
      <c r="G3180" t="s">
        <v>55</v>
      </c>
      <c r="H3180" t="s">
        <v>55</v>
      </c>
      <c r="I3180" t="s">
        <v>55</v>
      </c>
      <c r="J3180" t="s">
        <v>55</v>
      </c>
      <c r="K3180">
        <v>51.845087999999997</v>
      </c>
      <c r="L3180">
        <v>8.895327</v>
      </c>
      <c r="M3180">
        <v>33.542999999999999</v>
      </c>
      <c r="N3180">
        <v>69.792000000000002</v>
      </c>
      <c r="O3180" t="s">
        <v>57</v>
      </c>
      <c r="P3180" t="s">
        <v>7001</v>
      </c>
      <c r="Q3180">
        <v>17.946999999999999</v>
      </c>
      <c r="R3180">
        <v>18.302</v>
      </c>
      <c r="S3180">
        <v>7468</v>
      </c>
      <c r="T3180">
        <v>1795</v>
      </c>
      <c r="U3180">
        <v>4832</v>
      </c>
      <c r="V3180">
        <v>10053</v>
      </c>
      <c r="W3180">
        <v>87</v>
      </c>
      <c r="X3180">
        <v>49</v>
      </c>
      <c r="Y3180">
        <v>0</v>
      </c>
      <c r="Z3180">
        <v>0</v>
      </c>
      <c r="AA3180">
        <v>0</v>
      </c>
      <c r="AB3180">
        <v>1</v>
      </c>
      <c r="AC3180" t="s">
        <v>228</v>
      </c>
      <c r="AD3180" t="s">
        <v>6975</v>
      </c>
      <c r="AE3180">
        <v>2.73</v>
      </c>
    </row>
    <row r="3181" spans="1:31">
      <c r="A3181" t="s">
        <v>7002</v>
      </c>
      <c r="B3181">
        <v>2012</v>
      </c>
      <c r="C3181" t="s">
        <v>6975</v>
      </c>
      <c r="D3181" t="s">
        <v>55</v>
      </c>
      <c r="E3181" t="s">
        <v>55</v>
      </c>
      <c r="F3181" t="s">
        <v>316</v>
      </c>
      <c r="G3181" t="s">
        <v>55</v>
      </c>
      <c r="H3181" t="s">
        <v>55</v>
      </c>
      <c r="I3181" t="s">
        <v>61</v>
      </c>
      <c r="J3181" t="s">
        <v>55</v>
      </c>
      <c r="K3181">
        <v>53.370972000000002</v>
      </c>
      <c r="L3181">
        <v>9.0065729999999995</v>
      </c>
      <c r="M3181">
        <v>34.686</v>
      </c>
      <c r="N3181">
        <v>71.388000000000005</v>
      </c>
      <c r="O3181" t="s">
        <v>57</v>
      </c>
      <c r="P3181" t="s">
        <v>7003</v>
      </c>
      <c r="Q3181">
        <v>18.016999999999999</v>
      </c>
      <c r="R3181">
        <v>18.684999999999999</v>
      </c>
      <c r="S3181">
        <v>7468</v>
      </c>
      <c r="T3181">
        <v>1795</v>
      </c>
      <c r="U3181">
        <v>4853</v>
      </c>
      <c r="V3181">
        <v>9989</v>
      </c>
      <c r="W3181">
        <v>85</v>
      </c>
      <c r="X3181">
        <v>49</v>
      </c>
      <c r="Y3181">
        <v>0</v>
      </c>
      <c r="Z3181">
        <v>0</v>
      </c>
      <c r="AA3181">
        <v>0</v>
      </c>
      <c r="AB3181">
        <v>1</v>
      </c>
      <c r="AC3181" t="s">
        <v>228</v>
      </c>
      <c r="AD3181" t="s">
        <v>6975</v>
      </c>
      <c r="AE3181">
        <v>2.74</v>
      </c>
    </row>
    <row r="3182" spans="1:31">
      <c r="A3182" t="s">
        <v>7004</v>
      </c>
      <c r="B3182">
        <v>2012</v>
      </c>
      <c r="C3182" t="s">
        <v>6975</v>
      </c>
      <c r="D3182" t="s">
        <v>55</v>
      </c>
      <c r="E3182" t="s">
        <v>377</v>
      </c>
      <c r="F3182" t="s">
        <v>55</v>
      </c>
      <c r="G3182" t="s">
        <v>55</v>
      </c>
      <c r="H3182" t="s">
        <v>76</v>
      </c>
      <c r="I3182" t="s">
        <v>55</v>
      </c>
      <c r="J3182" t="s">
        <v>55</v>
      </c>
      <c r="K3182">
        <v>56.454768999999999</v>
      </c>
      <c r="L3182">
        <v>11.065063</v>
      </c>
      <c r="M3182">
        <v>33.194000000000003</v>
      </c>
      <c r="N3182">
        <v>77.8</v>
      </c>
      <c r="O3182" t="s">
        <v>57</v>
      </c>
      <c r="P3182" t="s">
        <v>7005</v>
      </c>
      <c r="Q3182">
        <v>21.344999999999999</v>
      </c>
      <c r="R3182">
        <v>23.260999999999999</v>
      </c>
      <c r="S3182">
        <v>2602</v>
      </c>
      <c r="T3182">
        <v>717</v>
      </c>
      <c r="U3182">
        <v>1530</v>
      </c>
      <c r="V3182">
        <v>3586</v>
      </c>
      <c r="W3182">
        <v>37</v>
      </c>
      <c r="X3182">
        <v>23</v>
      </c>
      <c r="Y3182">
        <v>0</v>
      </c>
      <c r="Z3182">
        <v>0</v>
      </c>
      <c r="AA3182">
        <v>0</v>
      </c>
      <c r="AB3182">
        <v>1</v>
      </c>
      <c r="AC3182" t="s">
        <v>570</v>
      </c>
      <c r="AD3182" t="s">
        <v>6975</v>
      </c>
      <c r="AE3182">
        <v>1.79</v>
      </c>
    </row>
    <row r="3183" spans="1:31">
      <c r="A3183" t="s">
        <v>7006</v>
      </c>
      <c r="B3183">
        <v>2012</v>
      </c>
      <c r="C3183" t="s">
        <v>6975</v>
      </c>
      <c r="D3183" t="s">
        <v>55</v>
      </c>
      <c r="E3183" t="s">
        <v>377</v>
      </c>
      <c r="F3183" t="s">
        <v>55</v>
      </c>
      <c r="G3183" t="s">
        <v>55</v>
      </c>
      <c r="H3183" t="s">
        <v>76</v>
      </c>
      <c r="I3183" t="s">
        <v>61</v>
      </c>
      <c r="J3183" t="s">
        <v>55</v>
      </c>
      <c r="K3183">
        <v>56.454768999999999</v>
      </c>
      <c r="L3183">
        <v>11.065063</v>
      </c>
      <c r="M3183">
        <v>33.194000000000003</v>
      </c>
      <c r="N3183">
        <v>77.8</v>
      </c>
      <c r="O3183" t="s">
        <v>57</v>
      </c>
      <c r="P3183" t="s">
        <v>7005</v>
      </c>
      <c r="Q3183">
        <v>21.344999999999999</v>
      </c>
      <c r="R3183">
        <v>23.260999999999999</v>
      </c>
      <c r="S3183">
        <v>2602</v>
      </c>
      <c r="T3183">
        <v>717</v>
      </c>
      <c r="U3183">
        <v>1530</v>
      </c>
      <c r="V3183">
        <v>3586</v>
      </c>
      <c r="W3183">
        <v>37</v>
      </c>
      <c r="X3183">
        <v>23</v>
      </c>
      <c r="Y3183">
        <v>0</v>
      </c>
      <c r="Z3183">
        <v>0</v>
      </c>
      <c r="AA3183">
        <v>0</v>
      </c>
      <c r="AB3183">
        <v>1</v>
      </c>
      <c r="AC3183" t="s">
        <v>570</v>
      </c>
      <c r="AD3183" t="s">
        <v>6975</v>
      </c>
      <c r="AE3183">
        <v>1.79</v>
      </c>
    </row>
    <row r="3184" spans="1:31">
      <c r="A3184" t="s">
        <v>7007</v>
      </c>
      <c r="B3184">
        <v>2012</v>
      </c>
      <c r="C3184" t="s">
        <v>6975</v>
      </c>
      <c r="D3184" t="s">
        <v>55</v>
      </c>
      <c r="E3184" t="s">
        <v>377</v>
      </c>
      <c r="F3184" t="s">
        <v>55</v>
      </c>
      <c r="G3184" t="s">
        <v>55</v>
      </c>
      <c r="H3184" t="s">
        <v>55</v>
      </c>
      <c r="I3184" t="s">
        <v>55</v>
      </c>
      <c r="J3184" t="s">
        <v>55</v>
      </c>
      <c r="K3184">
        <v>49.860574</v>
      </c>
      <c r="L3184">
        <v>9.8019499999999997</v>
      </c>
      <c r="M3184">
        <v>29.939</v>
      </c>
      <c r="N3184">
        <v>69.814999999999998</v>
      </c>
      <c r="O3184" t="s">
        <v>57</v>
      </c>
      <c r="P3184" t="s">
        <v>7008</v>
      </c>
      <c r="Q3184">
        <v>19.954000000000001</v>
      </c>
      <c r="R3184">
        <v>19.922000000000001</v>
      </c>
      <c r="S3184">
        <v>6173</v>
      </c>
      <c r="T3184">
        <v>1637</v>
      </c>
      <c r="U3184">
        <v>3707</v>
      </c>
      <c r="V3184">
        <v>8644</v>
      </c>
      <c r="W3184">
        <v>78</v>
      </c>
      <c r="X3184">
        <v>43</v>
      </c>
      <c r="Y3184">
        <v>0</v>
      </c>
      <c r="Z3184">
        <v>0</v>
      </c>
      <c r="AA3184">
        <v>0</v>
      </c>
      <c r="AB3184">
        <v>1</v>
      </c>
      <c r="AC3184" t="s">
        <v>123</v>
      </c>
      <c r="AD3184" t="s">
        <v>6975</v>
      </c>
      <c r="AE3184">
        <v>2.96</v>
      </c>
    </row>
    <row r="3185" spans="1:31">
      <c r="A3185" t="s">
        <v>7009</v>
      </c>
      <c r="B3185">
        <v>2012</v>
      </c>
      <c r="C3185" t="s">
        <v>6975</v>
      </c>
      <c r="D3185" t="s">
        <v>55</v>
      </c>
      <c r="E3185" t="s">
        <v>377</v>
      </c>
      <c r="F3185" t="s">
        <v>55</v>
      </c>
      <c r="G3185" t="s">
        <v>55</v>
      </c>
      <c r="H3185" t="s">
        <v>55</v>
      </c>
      <c r="I3185" t="s">
        <v>61</v>
      </c>
      <c r="J3185" t="s">
        <v>55</v>
      </c>
      <c r="K3185">
        <v>51.576123000000003</v>
      </c>
      <c r="L3185">
        <v>9.9780890000000007</v>
      </c>
      <c r="M3185">
        <v>31.097999999999999</v>
      </c>
      <c r="N3185">
        <v>71.674000000000007</v>
      </c>
      <c r="O3185" t="s">
        <v>57</v>
      </c>
      <c r="P3185" t="s">
        <v>7010</v>
      </c>
      <c r="Q3185">
        <v>20.097999999999999</v>
      </c>
      <c r="R3185">
        <v>20.478000000000002</v>
      </c>
      <c r="S3185">
        <v>6173</v>
      </c>
      <c r="T3185">
        <v>1637</v>
      </c>
      <c r="U3185">
        <v>3722</v>
      </c>
      <c r="V3185">
        <v>8579</v>
      </c>
      <c r="W3185">
        <v>76</v>
      </c>
      <c r="X3185">
        <v>43</v>
      </c>
      <c r="Y3185">
        <v>0</v>
      </c>
      <c r="Z3185">
        <v>0</v>
      </c>
      <c r="AA3185">
        <v>0</v>
      </c>
      <c r="AB3185">
        <v>1</v>
      </c>
      <c r="AC3185" t="s">
        <v>123</v>
      </c>
      <c r="AD3185" t="s">
        <v>6975</v>
      </c>
      <c r="AE3185">
        <v>2.99</v>
      </c>
    </row>
    <row r="3186" spans="1:31">
      <c r="A3186" t="s">
        <v>7011</v>
      </c>
      <c r="B3186">
        <v>2012</v>
      </c>
      <c r="C3186" t="s">
        <v>6975</v>
      </c>
      <c r="D3186" t="s">
        <v>454</v>
      </c>
      <c r="E3186" t="s">
        <v>55</v>
      </c>
      <c r="F3186" t="s">
        <v>55</v>
      </c>
      <c r="G3186" t="s">
        <v>55</v>
      </c>
      <c r="H3186" t="s">
        <v>76</v>
      </c>
      <c r="I3186" t="s">
        <v>55</v>
      </c>
      <c r="J3186" t="s">
        <v>55</v>
      </c>
      <c r="K3186">
        <v>65.092219</v>
      </c>
      <c r="L3186">
        <v>11.587422999999999</v>
      </c>
      <c r="M3186">
        <v>39.084000000000003</v>
      </c>
      <c r="N3186">
        <v>85.813000000000002</v>
      </c>
      <c r="O3186" t="s">
        <v>57</v>
      </c>
      <c r="P3186" t="s">
        <v>7012</v>
      </c>
      <c r="Q3186">
        <v>20.721</v>
      </c>
      <c r="R3186">
        <v>26.007999999999999</v>
      </c>
      <c r="S3186">
        <v>2543</v>
      </c>
      <c r="T3186">
        <v>795</v>
      </c>
      <c r="U3186">
        <v>1527</v>
      </c>
      <c r="V3186">
        <v>3353</v>
      </c>
      <c r="W3186">
        <v>31</v>
      </c>
      <c r="X3186">
        <v>21</v>
      </c>
      <c r="Y3186">
        <v>0</v>
      </c>
      <c r="Z3186">
        <v>0</v>
      </c>
      <c r="AA3186">
        <v>0</v>
      </c>
      <c r="AB3186">
        <v>1</v>
      </c>
      <c r="AC3186" t="s">
        <v>1926</v>
      </c>
      <c r="AD3186" t="s">
        <v>6975</v>
      </c>
      <c r="AE3186">
        <v>1.77</v>
      </c>
    </row>
    <row r="3187" spans="1:31">
      <c r="A3187" t="s">
        <v>7013</v>
      </c>
      <c r="B3187">
        <v>2012</v>
      </c>
      <c r="C3187" t="s">
        <v>6975</v>
      </c>
      <c r="D3187" t="s">
        <v>454</v>
      </c>
      <c r="E3187" t="s">
        <v>55</v>
      </c>
      <c r="F3187" t="s">
        <v>55</v>
      </c>
      <c r="G3187" t="s">
        <v>55</v>
      </c>
      <c r="H3187" t="s">
        <v>76</v>
      </c>
      <c r="I3187" t="s">
        <v>61</v>
      </c>
      <c r="J3187" t="s">
        <v>55</v>
      </c>
      <c r="K3187">
        <v>65.092219</v>
      </c>
      <c r="L3187">
        <v>11.587422999999999</v>
      </c>
      <c r="M3187">
        <v>39.084000000000003</v>
      </c>
      <c r="N3187">
        <v>85.813000000000002</v>
      </c>
      <c r="O3187" t="s">
        <v>57</v>
      </c>
      <c r="P3187" t="s">
        <v>7012</v>
      </c>
      <c r="Q3187">
        <v>20.721</v>
      </c>
      <c r="R3187">
        <v>26.007999999999999</v>
      </c>
      <c r="S3187">
        <v>2543</v>
      </c>
      <c r="T3187">
        <v>795</v>
      </c>
      <c r="U3187">
        <v>1527</v>
      </c>
      <c r="V3187">
        <v>3353</v>
      </c>
      <c r="W3187">
        <v>31</v>
      </c>
      <c r="X3187">
        <v>21</v>
      </c>
      <c r="Y3187">
        <v>0</v>
      </c>
      <c r="Z3187">
        <v>0</v>
      </c>
      <c r="AA3187">
        <v>0</v>
      </c>
      <c r="AB3187">
        <v>1</v>
      </c>
      <c r="AC3187" t="s">
        <v>1926</v>
      </c>
      <c r="AD3187" t="s">
        <v>6975</v>
      </c>
      <c r="AE3187">
        <v>1.77</v>
      </c>
    </row>
    <row r="3188" spans="1:31">
      <c r="A3188" t="s">
        <v>7014</v>
      </c>
      <c r="B3188">
        <v>2012</v>
      </c>
      <c r="C3188" t="s">
        <v>6975</v>
      </c>
      <c r="D3188" t="s">
        <v>454</v>
      </c>
      <c r="E3188" t="s">
        <v>55</v>
      </c>
      <c r="F3188" t="s">
        <v>55</v>
      </c>
      <c r="G3188" t="s">
        <v>55</v>
      </c>
      <c r="H3188" t="s">
        <v>55</v>
      </c>
      <c r="I3188" t="s">
        <v>55</v>
      </c>
      <c r="J3188" t="s">
        <v>55</v>
      </c>
      <c r="K3188">
        <v>51.701836999999998</v>
      </c>
      <c r="L3188">
        <v>11.184642</v>
      </c>
      <c r="M3188">
        <v>28.818000000000001</v>
      </c>
      <c r="N3188">
        <v>74.072999999999993</v>
      </c>
      <c r="O3188" t="s">
        <v>57</v>
      </c>
      <c r="P3188" t="s">
        <v>7015</v>
      </c>
      <c r="Q3188">
        <v>22.370999999999999</v>
      </c>
      <c r="R3188">
        <v>22.884</v>
      </c>
      <c r="S3188">
        <v>4246</v>
      </c>
      <c r="T3188">
        <v>1120</v>
      </c>
      <c r="U3188">
        <v>2366</v>
      </c>
      <c r="V3188">
        <v>6083</v>
      </c>
      <c r="W3188">
        <v>59</v>
      </c>
      <c r="X3188">
        <v>34</v>
      </c>
      <c r="Y3188">
        <v>0</v>
      </c>
      <c r="Z3188">
        <v>0</v>
      </c>
      <c r="AA3188">
        <v>0</v>
      </c>
      <c r="AB3188">
        <v>1</v>
      </c>
      <c r="AC3188" t="s">
        <v>249</v>
      </c>
      <c r="AD3188" t="s">
        <v>6975</v>
      </c>
      <c r="AE3188">
        <v>2.91</v>
      </c>
    </row>
    <row r="3189" spans="1:31">
      <c r="A3189" t="s">
        <v>7016</v>
      </c>
      <c r="B3189">
        <v>2012</v>
      </c>
      <c r="C3189" t="s">
        <v>6975</v>
      </c>
      <c r="D3189" t="s">
        <v>454</v>
      </c>
      <c r="E3189" t="s">
        <v>55</v>
      </c>
      <c r="F3189" t="s">
        <v>55</v>
      </c>
      <c r="G3189" t="s">
        <v>55</v>
      </c>
      <c r="H3189" t="s">
        <v>55</v>
      </c>
      <c r="I3189" t="s">
        <v>55</v>
      </c>
      <c r="J3189" t="s">
        <v>153</v>
      </c>
      <c r="K3189">
        <v>47.035854</v>
      </c>
      <c r="L3189">
        <v>15.200898</v>
      </c>
      <c r="M3189">
        <v>17.91</v>
      </c>
      <c r="N3189">
        <v>77.757999999999996</v>
      </c>
      <c r="O3189" t="s">
        <v>57</v>
      </c>
      <c r="P3189" t="s">
        <v>7017</v>
      </c>
      <c r="Q3189">
        <v>30.722000000000001</v>
      </c>
      <c r="R3189">
        <v>29.126000000000001</v>
      </c>
      <c r="S3189">
        <v>2607</v>
      </c>
      <c r="T3189">
        <v>886</v>
      </c>
      <c r="U3189">
        <v>993</v>
      </c>
      <c r="V3189">
        <v>4310</v>
      </c>
      <c r="W3189">
        <v>40</v>
      </c>
      <c r="X3189">
        <v>23</v>
      </c>
      <c r="Y3189">
        <v>0</v>
      </c>
      <c r="Z3189">
        <v>0</v>
      </c>
      <c r="AA3189">
        <v>0</v>
      </c>
      <c r="AB3189">
        <v>1</v>
      </c>
      <c r="AC3189" t="s">
        <v>456</v>
      </c>
      <c r="AD3189" t="s">
        <v>6975</v>
      </c>
      <c r="AE3189">
        <v>3.62</v>
      </c>
    </row>
    <row r="3190" spans="1:31">
      <c r="A3190" t="s">
        <v>7018</v>
      </c>
      <c r="B3190">
        <v>2012</v>
      </c>
      <c r="C3190" t="s">
        <v>6975</v>
      </c>
      <c r="D3190" t="s">
        <v>454</v>
      </c>
      <c r="E3190" t="s">
        <v>55</v>
      </c>
      <c r="F3190" t="s">
        <v>55</v>
      </c>
      <c r="G3190" t="s">
        <v>55</v>
      </c>
      <c r="H3190" t="s">
        <v>55</v>
      </c>
      <c r="I3190" t="s">
        <v>61</v>
      </c>
      <c r="J3190" t="s">
        <v>55</v>
      </c>
      <c r="K3190">
        <v>51.979844999999997</v>
      </c>
      <c r="L3190">
        <v>11.247685000000001</v>
      </c>
      <c r="M3190">
        <v>28.931000000000001</v>
      </c>
      <c r="N3190">
        <v>74.426000000000002</v>
      </c>
      <c r="O3190" t="s">
        <v>57</v>
      </c>
      <c r="P3190" t="s">
        <v>7019</v>
      </c>
      <c r="Q3190">
        <v>22.446000000000002</v>
      </c>
      <c r="R3190">
        <v>23.048999999999999</v>
      </c>
      <c r="S3190">
        <v>4246</v>
      </c>
      <c r="T3190">
        <v>1120</v>
      </c>
      <c r="U3190">
        <v>2363</v>
      </c>
      <c r="V3190">
        <v>6079</v>
      </c>
      <c r="W3190">
        <v>58</v>
      </c>
      <c r="X3190">
        <v>34</v>
      </c>
      <c r="Y3190">
        <v>0</v>
      </c>
      <c r="Z3190">
        <v>0</v>
      </c>
      <c r="AA3190">
        <v>0</v>
      </c>
      <c r="AB3190">
        <v>1</v>
      </c>
      <c r="AC3190" t="s">
        <v>249</v>
      </c>
      <c r="AD3190" t="s">
        <v>6975</v>
      </c>
      <c r="AE3190">
        <v>2.89</v>
      </c>
    </row>
    <row r="3191" spans="1:31">
      <c r="A3191" t="s">
        <v>7020</v>
      </c>
      <c r="B3191">
        <v>2012</v>
      </c>
      <c r="C3191" t="s">
        <v>6975</v>
      </c>
      <c r="D3191" t="s">
        <v>454</v>
      </c>
      <c r="E3191" t="s">
        <v>55</v>
      </c>
      <c r="F3191" t="s">
        <v>55</v>
      </c>
      <c r="G3191" t="s">
        <v>55</v>
      </c>
      <c r="H3191" t="s">
        <v>55</v>
      </c>
      <c r="I3191" t="s">
        <v>61</v>
      </c>
      <c r="J3191" t="s">
        <v>153</v>
      </c>
      <c r="K3191">
        <v>47.411473000000001</v>
      </c>
      <c r="L3191">
        <v>15.367335000000001</v>
      </c>
      <c r="M3191">
        <v>17.922999999999998</v>
      </c>
      <c r="N3191">
        <v>78.320999999999998</v>
      </c>
      <c r="O3191" t="s">
        <v>57</v>
      </c>
      <c r="P3191" t="s">
        <v>7021</v>
      </c>
      <c r="Q3191">
        <v>30.908999999999999</v>
      </c>
      <c r="R3191">
        <v>29.489000000000001</v>
      </c>
      <c r="S3191">
        <v>2607</v>
      </c>
      <c r="T3191">
        <v>886</v>
      </c>
      <c r="U3191">
        <v>986</v>
      </c>
      <c r="V3191">
        <v>4307</v>
      </c>
      <c r="W3191">
        <v>39</v>
      </c>
      <c r="X3191">
        <v>23</v>
      </c>
      <c r="Y3191">
        <v>0</v>
      </c>
      <c r="Z3191">
        <v>0</v>
      </c>
      <c r="AA3191">
        <v>0</v>
      </c>
      <c r="AB3191">
        <v>1</v>
      </c>
      <c r="AC3191" t="s">
        <v>456</v>
      </c>
      <c r="AD3191" t="s">
        <v>6975</v>
      </c>
      <c r="AE3191">
        <v>3.6</v>
      </c>
    </row>
    <row r="3192" spans="1:31">
      <c r="A3192" t="s">
        <v>7022</v>
      </c>
      <c r="B3192">
        <v>2012</v>
      </c>
      <c r="C3192" t="s">
        <v>6975</v>
      </c>
      <c r="D3192" t="s">
        <v>523</v>
      </c>
      <c r="E3192" t="s">
        <v>55</v>
      </c>
      <c r="F3192" t="s">
        <v>55</v>
      </c>
      <c r="G3192" t="s">
        <v>55</v>
      </c>
      <c r="H3192" t="s">
        <v>55</v>
      </c>
      <c r="I3192" t="s">
        <v>55</v>
      </c>
      <c r="J3192" t="s">
        <v>55</v>
      </c>
      <c r="K3192">
        <v>52.366272000000002</v>
      </c>
      <c r="L3192">
        <v>12.637207999999999</v>
      </c>
      <c r="M3192">
        <v>26.712</v>
      </c>
      <c r="N3192">
        <v>77.13</v>
      </c>
      <c r="O3192" t="s">
        <v>57</v>
      </c>
      <c r="P3192" t="s">
        <v>7023</v>
      </c>
      <c r="Q3192">
        <v>24.763999999999999</v>
      </c>
      <c r="R3192">
        <v>25.655000000000001</v>
      </c>
      <c r="S3192">
        <v>3460</v>
      </c>
      <c r="T3192">
        <v>1126</v>
      </c>
      <c r="U3192">
        <v>1765</v>
      </c>
      <c r="V3192">
        <v>5096</v>
      </c>
      <c r="W3192">
        <v>30</v>
      </c>
      <c r="X3192">
        <v>16</v>
      </c>
      <c r="Y3192">
        <v>0</v>
      </c>
      <c r="Z3192">
        <v>0</v>
      </c>
      <c r="AA3192">
        <v>0</v>
      </c>
      <c r="AB3192">
        <v>1</v>
      </c>
      <c r="AC3192" t="s">
        <v>233</v>
      </c>
      <c r="AD3192" t="s">
        <v>6975</v>
      </c>
      <c r="AE3192">
        <v>1.86</v>
      </c>
    </row>
    <row r="3193" spans="1:31">
      <c r="A3193" t="s">
        <v>7024</v>
      </c>
      <c r="B3193">
        <v>2012</v>
      </c>
      <c r="C3193" t="s">
        <v>7025</v>
      </c>
      <c r="D3193" t="s">
        <v>55</v>
      </c>
      <c r="E3193" t="s">
        <v>55</v>
      </c>
      <c r="F3193" t="s">
        <v>55</v>
      </c>
      <c r="G3193" t="s">
        <v>55</v>
      </c>
      <c r="H3193" t="s">
        <v>65</v>
      </c>
      <c r="I3193" t="s">
        <v>55</v>
      </c>
      <c r="J3193" t="s">
        <v>55</v>
      </c>
      <c r="K3193">
        <v>77.847401000000005</v>
      </c>
      <c r="L3193">
        <v>10.206204</v>
      </c>
      <c r="M3193">
        <v>51.688000000000002</v>
      </c>
      <c r="N3193">
        <v>93.902000000000001</v>
      </c>
      <c r="O3193" t="s">
        <v>57</v>
      </c>
      <c r="P3193" t="s">
        <v>7026</v>
      </c>
      <c r="Q3193">
        <v>16.055</v>
      </c>
      <c r="R3193">
        <v>26.158999999999999</v>
      </c>
      <c r="S3193">
        <v>4239</v>
      </c>
      <c r="T3193">
        <v>1149</v>
      </c>
      <c r="U3193">
        <v>2814</v>
      </c>
      <c r="V3193">
        <v>5113</v>
      </c>
      <c r="W3193">
        <v>30</v>
      </c>
      <c r="X3193">
        <v>22</v>
      </c>
      <c r="Y3193">
        <v>0</v>
      </c>
      <c r="Z3193">
        <v>0</v>
      </c>
      <c r="AA3193">
        <v>0</v>
      </c>
      <c r="AB3193">
        <v>1</v>
      </c>
      <c r="AC3193" t="s">
        <v>127</v>
      </c>
      <c r="AD3193" t="s">
        <v>7025</v>
      </c>
      <c r="AE3193">
        <v>1.75</v>
      </c>
    </row>
    <row r="3194" spans="1:31">
      <c r="A3194" t="s">
        <v>7027</v>
      </c>
      <c r="B3194">
        <v>2012</v>
      </c>
      <c r="C3194" t="s">
        <v>7025</v>
      </c>
      <c r="D3194" t="s">
        <v>55</v>
      </c>
      <c r="E3194" t="s">
        <v>55</v>
      </c>
      <c r="F3194" t="s">
        <v>55</v>
      </c>
      <c r="G3194" t="s">
        <v>55</v>
      </c>
      <c r="H3194" t="s">
        <v>65</v>
      </c>
      <c r="I3194" t="s">
        <v>61</v>
      </c>
      <c r="J3194" t="s">
        <v>55</v>
      </c>
      <c r="K3194">
        <v>77.847401000000005</v>
      </c>
      <c r="L3194">
        <v>10.206204</v>
      </c>
      <c r="M3194">
        <v>51.688000000000002</v>
      </c>
      <c r="N3194">
        <v>93.902000000000001</v>
      </c>
      <c r="O3194" t="s">
        <v>57</v>
      </c>
      <c r="P3194" t="s">
        <v>7026</v>
      </c>
      <c r="Q3194">
        <v>16.055</v>
      </c>
      <c r="R3194">
        <v>26.158999999999999</v>
      </c>
      <c r="S3194">
        <v>4239</v>
      </c>
      <c r="T3194">
        <v>1149</v>
      </c>
      <c r="U3194">
        <v>2814</v>
      </c>
      <c r="V3194">
        <v>5113</v>
      </c>
      <c r="W3194">
        <v>30</v>
      </c>
      <c r="X3194">
        <v>22</v>
      </c>
      <c r="Y3194">
        <v>0</v>
      </c>
      <c r="Z3194">
        <v>0</v>
      </c>
      <c r="AA3194">
        <v>0</v>
      </c>
      <c r="AB3194">
        <v>1</v>
      </c>
      <c r="AC3194" t="s">
        <v>127</v>
      </c>
      <c r="AD3194" t="s">
        <v>7025</v>
      </c>
      <c r="AE3194">
        <v>1.75</v>
      </c>
    </row>
    <row r="3195" spans="1:31">
      <c r="A3195" t="s">
        <v>7028</v>
      </c>
      <c r="B3195">
        <v>2012</v>
      </c>
      <c r="C3195" t="s">
        <v>7025</v>
      </c>
      <c r="D3195" t="s">
        <v>55</v>
      </c>
      <c r="E3195" t="s">
        <v>55</v>
      </c>
      <c r="F3195" t="s">
        <v>55</v>
      </c>
      <c r="G3195" t="s">
        <v>55</v>
      </c>
      <c r="H3195" t="s">
        <v>76</v>
      </c>
      <c r="I3195" t="s">
        <v>55</v>
      </c>
      <c r="J3195" t="s">
        <v>55</v>
      </c>
      <c r="K3195">
        <v>74.816019999999995</v>
      </c>
      <c r="L3195">
        <v>9.7353299999999994</v>
      </c>
      <c r="M3195">
        <v>50.92</v>
      </c>
      <c r="N3195">
        <v>91.13</v>
      </c>
      <c r="O3195" t="s">
        <v>57</v>
      </c>
      <c r="P3195" t="s">
        <v>744</v>
      </c>
      <c r="Q3195">
        <v>16.312999999999999</v>
      </c>
      <c r="R3195">
        <v>23.896000000000001</v>
      </c>
      <c r="S3195">
        <v>5065</v>
      </c>
      <c r="T3195">
        <v>992</v>
      </c>
      <c r="U3195">
        <v>3447</v>
      </c>
      <c r="V3195">
        <v>6170</v>
      </c>
      <c r="W3195">
        <v>46</v>
      </c>
      <c r="X3195">
        <v>37</v>
      </c>
      <c r="Y3195">
        <v>0</v>
      </c>
      <c r="Z3195">
        <v>0</v>
      </c>
      <c r="AA3195">
        <v>0</v>
      </c>
      <c r="AB3195">
        <v>1</v>
      </c>
      <c r="AC3195" t="s">
        <v>726</v>
      </c>
      <c r="AD3195" t="s">
        <v>7025</v>
      </c>
      <c r="AE3195">
        <v>2.2599999999999998</v>
      </c>
    </row>
    <row r="3196" spans="1:31">
      <c r="A3196" t="s">
        <v>7029</v>
      </c>
      <c r="B3196">
        <v>2012</v>
      </c>
      <c r="C3196" t="s">
        <v>7025</v>
      </c>
      <c r="D3196" t="s">
        <v>55</v>
      </c>
      <c r="E3196" t="s">
        <v>55</v>
      </c>
      <c r="F3196" t="s">
        <v>55</v>
      </c>
      <c r="G3196" t="s">
        <v>55</v>
      </c>
      <c r="H3196" t="s">
        <v>76</v>
      </c>
      <c r="I3196" t="s">
        <v>61</v>
      </c>
      <c r="J3196" t="s">
        <v>55</v>
      </c>
      <c r="K3196">
        <v>74.816019999999995</v>
      </c>
      <c r="L3196">
        <v>9.7353299999999994</v>
      </c>
      <c r="M3196">
        <v>50.92</v>
      </c>
      <c r="N3196">
        <v>91.13</v>
      </c>
      <c r="O3196" t="s">
        <v>57</v>
      </c>
      <c r="P3196" t="s">
        <v>744</v>
      </c>
      <c r="Q3196">
        <v>16.312999999999999</v>
      </c>
      <c r="R3196">
        <v>23.896000000000001</v>
      </c>
      <c r="S3196">
        <v>5065</v>
      </c>
      <c r="T3196">
        <v>992</v>
      </c>
      <c r="U3196">
        <v>3447</v>
      </c>
      <c r="V3196">
        <v>6170</v>
      </c>
      <c r="W3196">
        <v>46</v>
      </c>
      <c r="X3196">
        <v>37</v>
      </c>
      <c r="Y3196">
        <v>0</v>
      </c>
      <c r="Z3196">
        <v>0</v>
      </c>
      <c r="AA3196">
        <v>0</v>
      </c>
      <c r="AB3196">
        <v>1</v>
      </c>
      <c r="AC3196" t="s">
        <v>726</v>
      </c>
      <c r="AD3196" t="s">
        <v>7025</v>
      </c>
      <c r="AE3196">
        <v>2.2599999999999998</v>
      </c>
    </row>
    <row r="3197" spans="1:31">
      <c r="A3197" t="s">
        <v>7030</v>
      </c>
      <c r="B3197">
        <v>2012</v>
      </c>
      <c r="C3197" t="s">
        <v>7025</v>
      </c>
      <c r="D3197" t="s">
        <v>55</v>
      </c>
      <c r="E3197" t="s">
        <v>55</v>
      </c>
      <c r="F3197" t="s">
        <v>55</v>
      </c>
      <c r="G3197" t="s">
        <v>55</v>
      </c>
      <c r="H3197" t="s">
        <v>55</v>
      </c>
      <c r="I3197" t="s">
        <v>55</v>
      </c>
      <c r="J3197" t="s">
        <v>55</v>
      </c>
      <c r="K3197">
        <v>78.063822000000002</v>
      </c>
      <c r="L3197">
        <v>6.5617380000000001</v>
      </c>
      <c r="M3197">
        <v>62.226999999999997</v>
      </c>
      <c r="N3197">
        <v>89.542000000000002</v>
      </c>
      <c r="O3197" t="s">
        <v>57</v>
      </c>
      <c r="P3197" t="s">
        <v>7031</v>
      </c>
      <c r="Q3197">
        <v>11.478999999999999</v>
      </c>
      <c r="R3197">
        <v>15.836</v>
      </c>
      <c r="S3197">
        <v>11568</v>
      </c>
      <c r="T3197">
        <v>2054</v>
      </c>
      <c r="U3197">
        <v>9221</v>
      </c>
      <c r="V3197">
        <v>13269</v>
      </c>
      <c r="W3197">
        <v>89</v>
      </c>
      <c r="X3197">
        <v>70</v>
      </c>
      <c r="Y3197">
        <v>0</v>
      </c>
      <c r="Z3197">
        <v>0</v>
      </c>
      <c r="AA3197">
        <v>0</v>
      </c>
      <c r="AB3197">
        <v>1</v>
      </c>
      <c r="AC3197" t="s">
        <v>748</v>
      </c>
      <c r="AD3197" t="s">
        <v>7025</v>
      </c>
      <c r="AE3197">
        <v>2.21</v>
      </c>
    </row>
    <row r="3198" spans="1:31">
      <c r="A3198" t="s">
        <v>7032</v>
      </c>
      <c r="B3198">
        <v>2012</v>
      </c>
      <c r="C3198" t="s">
        <v>7025</v>
      </c>
      <c r="D3198" t="s">
        <v>55</v>
      </c>
      <c r="E3198" t="s">
        <v>55</v>
      </c>
      <c r="F3198" t="s">
        <v>55</v>
      </c>
      <c r="G3198" t="s">
        <v>55</v>
      </c>
      <c r="H3198" t="s">
        <v>55</v>
      </c>
      <c r="I3198" t="s">
        <v>55</v>
      </c>
      <c r="J3198" t="s">
        <v>153</v>
      </c>
      <c r="K3198">
        <v>80.349239999999995</v>
      </c>
      <c r="L3198">
        <v>8.6376310000000007</v>
      </c>
      <c r="M3198">
        <v>57.773000000000003</v>
      </c>
      <c r="N3198">
        <v>94.093000000000004</v>
      </c>
      <c r="O3198" t="s">
        <v>57</v>
      </c>
      <c r="P3198" t="s">
        <v>7033</v>
      </c>
      <c r="Q3198">
        <v>13.744</v>
      </c>
      <c r="R3198">
        <v>22.577000000000002</v>
      </c>
      <c r="S3198">
        <v>6357</v>
      </c>
      <c r="T3198">
        <v>1346</v>
      </c>
      <c r="U3198">
        <v>4571</v>
      </c>
      <c r="V3198">
        <v>7445</v>
      </c>
      <c r="W3198">
        <v>54</v>
      </c>
      <c r="X3198">
        <v>44</v>
      </c>
      <c r="Y3198">
        <v>0</v>
      </c>
      <c r="Z3198">
        <v>0</v>
      </c>
      <c r="AA3198">
        <v>0</v>
      </c>
      <c r="AB3198">
        <v>1</v>
      </c>
      <c r="AC3198" t="s">
        <v>461</v>
      </c>
      <c r="AD3198" t="s">
        <v>7025</v>
      </c>
      <c r="AE3198">
        <v>2.5</v>
      </c>
    </row>
    <row r="3199" spans="1:31">
      <c r="A3199" t="s">
        <v>7034</v>
      </c>
      <c r="B3199">
        <v>2012</v>
      </c>
      <c r="C3199" t="s">
        <v>7025</v>
      </c>
      <c r="D3199" t="s">
        <v>55</v>
      </c>
      <c r="E3199" t="s">
        <v>55</v>
      </c>
      <c r="F3199" t="s">
        <v>55</v>
      </c>
      <c r="G3199" t="s">
        <v>55</v>
      </c>
      <c r="H3199" t="s">
        <v>55</v>
      </c>
      <c r="I3199" t="s">
        <v>61</v>
      </c>
      <c r="J3199" t="s">
        <v>55</v>
      </c>
      <c r="K3199">
        <v>77.741620999999995</v>
      </c>
      <c r="L3199">
        <v>6.7191330000000002</v>
      </c>
      <c r="M3199">
        <v>61.526000000000003</v>
      </c>
      <c r="N3199">
        <v>89.489000000000004</v>
      </c>
      <c r="O3199" t="s">
        <v>57</v>
      </c>
      <c r="P3199" t="s">
        <v>7035</v>
      </c>
      <c r="Q3199">
        <v>11.747999999999999</v>
      </c>
      <c r="R3199">
        <v>16.216000000000001</v>
      </c>
      <c r="S3199">
        <v>11200</v>
      </c>
      <c r="T3199">
        <v>2018</v>
      </c>
      <c r="U3199">
        <v>8864</v>
      </c>
      <c r="V3199">
        <v>12892</v>
      </c>
      <c r="W3199">
        <v>87</v>
      </c>
      <c r="X3199">
        <v>69</v>
      </c>
      <c r="Y3199">
        <v>0</v>
      </c>
      <c r="Z3199">
        <v>0</v>
      </c>
      <c r="AA3199">
        <v>0</v>
      </c>
      <c r="AB3199">
        <v>1</v>
      </c>
      <c r="AC3199" t="s">
        <v>748</v>
      </c>
      <c r="AD3199" t="s">
        <v>7025</v>
      </c>
      <c r="AE3199">
        <v>2.2400000000000002</v>
      </c>
    </row>
    <row r="3200" spans="1:31">
      <c r="A3200" t="s">
        <v>7036</v>
      </c>
      <c r="B3200">
        <v>2012</v>
      </c>
      <c r="C3200" t="s">
        <v>7025</v>
      </c>
      <c r="D3200" t="s">
        <v>55</v>
      </c>
      <c r="E3200" t="s">
        <v>55</v>
      </c>
      <c r="F3200" t="s">
        <v>55</v>
      </c>
      <c r="G3200" t="s">
        <v>55</v>
      </c>
      <c r="H3200" t="s">
        <v>55</v>
      </c>
      <c r="I3200" t="s">
        <v>61</v>
      </c>
      <c r="J3200" t="s">
        <v>153</v>
      </c>
      <c r="K3200">
        <v>80.797743999999994</v>
      </c>
      <c r="L3200">
        <v>8.680396</v>
      </c>
      <c r="M3200">
        <v>57.908999999999999</v>
      </c>
      <c r="N3200">
        <v>94.471999999999994</v>
      </c>
      <c r="O3200" t="s">
        <v>57</v>
      </c>
      <c r="P3200" t="s">
        <v>7037</v>
      </c>
      <c r="Q3200">
        <v>13.673999999999999</v>
      </c>
      <c r="R3200">
        <v>22.888000000000002</v>
      </c>
      <c r="S3200">
        <v>6357</v>
      </c>
      <c r="T3200">
        <v>1346</v>
      </c>
      <c r="U3200">
        <v>4556</v>
      </c>
      <c r="V3200">
        <v>7433</v>
      </c>
      <c r="W3200">
        <v>53</v>
      </c>
      <c r="X3200">
        <v>44</v>
      </c>
      <c r="Y3200">
        <v>0</v>
      </c>
      <c r="Z3200">
        <v>0</v>
      </c>
      <c r="AA3200">
        <v>0</v>
      </c>
      <c r="AB3200">
        <v>1</v>
      </c>
      <c r="AC3200" t="s">
        <v>461</v>
      </c>
      <c r="AD3200" t="s">
        <v>7025</v>
      </c>
      <c r="AE3200">
        <v>2.5299999999999998</v>
      </c>
    </row>
    <row r="3201" spans="1:31">
      <c r="A3201" t="s">
        <v>7038</v>
      </c>
      <c r="B3201">
        <v>2012</v>
      </c>
      <c r="C3201" t="s">
        <v>7025</v>
      </c>
      <c r="D3201" t="s">
        <v>55</v>
      </c>
      <c r="E3201" t="s">
        <v>55</v>
      </c>
      <c r="F3201" t="s">
        <v>55</v>
      </c>
      <c r="G3201" t="s">
        <v>193</v>
      </c>
      <c r="H3201" t="s">
        <v>76</v>
      </c>
      <c r="I3201" t="s">
        <v>55</v>
      </c>
      <c r="J3201" t="s">
        <v>55</v>
      </c>
      <c r="K3201">
        <v>79.643653</v>
      </c>
      <c r="L3201">
        <v>12.319728</v>
      </c>
      <c r="M3201">
        <v>45.97</v>
      </c>
      <c r="N3201">
        <v>96.94</v>
      </c>
      <c r="O3201" t="s">
        <v>57</v>
      </c>
      <c r="P3201" t="s">
        <v>756</v>
      </c>
      <c r="Q3201">
        <v>17.295999999999999</v>
      </c>
      <c r="R3201">
        <v>33.673000000000002</v>
      </c>
      <c r="S3201">
        <v>4168</v>
      </c>
      <c r="T3201">
        <v>967</v>
      </c>
      <c r="U3201">
        <v>2406</v>
      </c>
      <c r="V3201">
        <v>5073</v>
      </c>
      <c r="W3201">
        <v>32</v>
      </c>
      <c r="X3201">
        <v>28</v>
      </c>
      <c r="Y3201">
        <v>0</v>
      </c>
      <c r="Z3201">
        <v>0</v>
      </c>
      <c r="AA3201">
        <v>0</v>
      </c>
      <c r="AB3201">
        <v>1</v>
      </c>
      <c r="AC3201" t="s">
        <v>233</v>
      </c>
      <c r="AD3201" t="s">
        <v>7025</v>
      </c>
      <c r="AE3201">
        <v>2.9</v>
      </c>
    </row>
    <row r="3202" spans="1:31">
      <c r="A3202" t="s">
        <v>7039</v>
      </c>
      <c r="B3202">
        <v>2012</v>
      </c>
      <c r="C3202" t="s">
        <v>7025</v>
      </c>
      <c r="D3202" t="s">
        <v>55</v>
      </c>
      <c r="E3202" t="s">
        <v>55</v>
      </c>
      <c r="F3202" t="s">
        <v>55</v>
      </c>
      <c r="G3202" t="s">
        <v>193</v>
      </c>
      <c r="H3202" t="s">
        <v>76</v>
      </c>
      <c r="I3202" t="s">
        <v>61</v>
      </c>
      <c r="J3202" t="s">
        <v>55</v>
      </c>
      <c r="K3202">
        <v>79.643653</v>
      </c>
      <c r="L3202">
        <v>12.319728</v>
      </c>
      <c r="M3202">
        <v>45.97</v>
      </c>
      <c r="N3202">
        <v>96.94</v>
      </c>
      <c r="O3202" t="s">
        <v>57</v>
      </c>
      <c r="P3202" t="s">
        <v>756</v>
      </c>
      <c r="Q3202">
        <v>17.295999999999999</v>
      </c>
      <c r="R3202">
        <v>33.673000000000002</v>
      </c>
      <c r="S3202">
        <v>4168</v>
      </c>
      <c r="T3202">
        <v>967</v>
      </c>
      <c r="U3202">
        <v>2406</v>
      </c>
      <c r="V3202">
        <v>5073</v>
      </c>
      <c r="W3202">
        <v>32</v>
      </c>
      <c r="X3202">
        <v>28</v>
      </c>
      <c r="Y3202">
        <v>0</v>
      </c>
      <c r="Z3202">
        <v>0</v>
      </c>
      <c r="AA3202">
        <v>0</v>
      </c>
      <c r="AB3202">
        <v>1</v>
      </c>
      <c r="AC3202" t="s">
        <v>233</v>
      </c>
      <c r="AD3202" t="s">
        <v>7025</v>
      </c>
      <c r="AE3202">
        <v>2.9</v>
      </c>
    </row>
    <row r="3203" spans="1:31">
      <c r="A3203" t="s">
        <v>7040</v>
      </c>
      <c r="B3203">
        <v>2012</v>
      </c>
      <c r="C3203" t="s">
        <v>7025</v>
      </c>
      <c r="D3203" t="s">
        <v>55</v>
      </c>
      <c r="E3203" t="s">
        <v>55</v>
      </c>
      <c r="F3203" t="s">
        <v>55</v>
      </c>
      <c r="G3203" t="s">
        <v>193</v>
      </c>
      <c r="H3203" t="s">
        <v>55</v>
      </c>
      <c r="I3203" t="s">
        <v>55</v>
      </c>
      <c r="J3203" t="s">
        <v>55</v>
      </c>
      <c r="K3203">
        <v>80.734367000000006</v>
      </c>
      <c r="L3203">
        <v>9.3484169999999995</v>
      </c>
      <c r="M3203">
        <v>55.755000000000003</v>
      </c>
      <c r="N3203">
        <v>95.12</v>
      </c>
      <c r="O3203" t="s">
        <v>57</v>
      </c>
      <c r="P3203" t="s">
        <v>7041</v>
      </c>
      <c r="Q3203">
        <v>14.385999999999999</v>
      </c>
      <c r="R3203">
        <v>24.98</v>
      </c>
      <c r="S3203">
        <v>6928</v>
      </c>
      <c r="T3203">
        <v>1487</v>
      </c>
      <c r="U3203">
        <v>4784</v>
      </c>
      <c r="V3203">
        <v>8162</v>
      </c>
      <c r="W3203">
        <v>50</v>
      </c>
      <c r="X3203">
        <v>43</v>
      </c>
      <c r="Y3203">
        <v>0</v>
      </c>
      <c r="Z3203">
        <v>0</v>
      </c>
      <c r="AA3203">
        <v>0</v>
      </c>
      <c r="AB3203">
        <v>1</v>
      </c>
      <c r="AC3203" t="s">
        <v>198</v>
      </c>
      <c r="AD3203" t="s">
        <v>7025</v>
      </c>
      <c r="AE3203">
        <v>2.75</v>
      </c>
    </row>
    <row r="3204" spans="1:31">
      <c r="A3204" t="s">
        <v>7042</v>
      </c>
      <c r="B3204">
        <v>2012</v>
      </c>
      <c r="C3204" t="s">
        <v>7025</v>
      </c>
      <c r="D3204" t="s">
        <v>55</v>
      </c>
      <c r="E3204" t="s">
        <v>55</v>
      </c>
      <c r="F3204" t="s">
        <v>55</v>
      </c>
      <c r="G3204" t="s">
        <v>193</v>
      </c>
      <c r="H3204" t="s">
        <v>55</v>
      </c>
      <c r="I3204" t="s">
        <v>61</v>
      </c>
      <c r="J3204" t="s">
        <v>55</v>
      </c>
      <c r="K3204">
        <v>80.734367000000006</v>
      </c>
      <c r="L3204">
        <v>9.3484169999999995</v>
      </c>
      <c r="M3204">
        <v>55.755000000000003</v>
      </c>
      <c r="N3204">
        <v>95.12</v>
      </c>
      <c r="O3204" t="s">
        <v>57</v>
      </c>
      <c r="P3204" t="s">
        <v>7041</v>
      </c>
      <c r="Q3204">
        <v>14.385999999999999</v>
      </c>
      <c r="R3204">
        <v>24.98</v>
      </c>
      <c r="S3204">
        <v>6928</v>
      </c>
      <c r="T3204">
        <v>1487</v>
      </c>
      <c r="U3204">
        <v>4784</v>
      </c>
      <c r="V3204">
        <v>8162</v>
      </c>
      <c r="W3204">
        <v>50</v>
      </c>
      <c r="X3204">
        <v>43</v>
      </c>
      <c r="Y3204">
        <v>0</v>
      </c>
      <c r="Z3204">
        <v>0</v>
      </c>
      <c r="AA3204">
        <v>0</v>
      </c>
      <c r="AB3204">
        <v>1</v>
      </c>
      <c r="AC3204" t="s">
        <v>198</v>
      </c>
      <c r="AD3204" t="s">
        <v>7025</v>
      </c>
      <c r="AE3204">
        <v>2.75</v>
      </c>
    </row>
    <row r="3205" spans="1:31">
      <c r="A3205" t="s">
        <v>7043</v>
      </c>
      <c r="B3205">
        <v>2012</v>
      </c>
      <c r="C3205" t="s">
        <v>7025</v>
      </c>
      <c r="D3205" t="s">
        <v>55</v>
      </c>
      <c r="E3205" t="s">
        <v>55</v>
      </c>
      <c r="F3205" t="s">
        <v>55</v>
      </c>
      <c r="G3205" t="s">
        <v>247</v>
      </c>
      <c r="H3205" t="s">
        <v>55</v>
      </c>
      <c r="I3205" t="s">
        <v>55</v>
      </c>
      <c r="J3205" t="s">
        <v>55</v>
      </c>
      <c r="K3205">
        <v>74.390157000000002</v>
      </c>
      <c r="L3205">
        <v>8.6540649999999992</v>
      </c>
      <c r="M3205">
        <v>53.658999999999999</v>
      </c>
      <c r="N3205">
        <v>89.308000000000007</v>
      </c>
      <c r="O3205" t="s">
        <v>57</v>
      </c>
      <c r="P3205" t="s">
        <v>762</v>
      </c>
      <c r="Q3205">
        <v>14.917</v>
      </c>
      <c r="R3205">
        <v>20.731000000000002</v>
      </c>
      <c r="S3205">
        <v>4640</v>
      </c>
      <c r="T3205">
        <v>1206</v>
      </c>
      <c r="U3205">
        <v>3347</v>
      </c>
      <c r="V3205">
        <v>5571</v>
      </c>
      <c r="W3205">
        <v>39</v>
      </c>
      <c r="X3205">
        <v>27</v>
      </c>
      <c r="Y3205">
        <v>0</v>
      </c>
      <c r="Z3205">
        <v>0</v>
      </c>
      <c r="AA3205">
        <v>0</v>
      </c>
      <c r="AB3205">
        <v>1</v>
      </c>
      <c r="AC3205" t="s">
        <v>726</v>
      </c>
      <c r="AD3205" t="s">
        <v>7025</v>
      </c>
      <c r="AE3205">
        <v>1.49</v>
      </c>
    </row>
    <row r="3206" spans="1:31">
      <c r="A3206" t="s">
        <v>7044</v>
      </c>
      <c r="B3206">
        <v>2012</v>
      </c>
      <c r="C3206" t="s">
        <v>7025</v>
      </c>
      <c r="D3206" t="s">
        <v>55</v>
      </c>
      <c r="E3206" t="s">
        <v>55</v>
      </c>
      <c r="F3206" t="s">
        <v>55</v>
      </c>
      <c r="G3206" t="s">
        <v>247</v>
      </c>
      <c r="H3206" t="s">
        <v>55</v>
      </c>
      <c r="I3206" t="s">
        <v>61</v>
      </c>
      <c r="J3206" t="s">
        <v>55</v>
      </c>
      <c r="K3206">
        <v>73.333719000000002</v>
      </c>
      <c r="L3206">
        <v>9.1383770000000002</v>
      </c>
      <c r="M3206">
        <v>51.55</v>
      </c>
      <c r="N3206">
        <v>89.094999999999999</v>
      </c>
      <c r="O3206" t="s">
        <v>57</v>
      </c>
      <c r="P3206" t="s">
        <v>764</v>
      </c>
      <c r="Q3206">
        <v>15.760999999999999</v>
      </c>
      <c r="R3206">
        <v>21.783000000000001</v>
      </c>
      <c r="S3206">
        <v>4272</v>
      </c>
      <c r="T3206">
        <v>1151</v>
      </c>
      <c r="U3206">
        <v>3003</v>
      </c>
      <c r="V3206">
        <v>5191</v>
      </c>
      <c r="W3206">
        <v>37</v>
      </c>
      <c r="X3206">
        <v>26</v>
      </c>
      <c r="Y3206">
        <v>0</v>
      </c>
      <c r="Z3206">
        <v>0</v>
      </c>
      <c r="AA3206">
        <v>0</v>
      </c>
      <c r="AB3206">
        <v>1</v>
      </c>
      <c r="AC3206" t="s">
        <v>127</v>
      </c>
      <c r="AD3206" t="s">
        <v>7025</v>
      </c>
      <c r="AE3206">
        <v>1.54</v>
      </c>
    </row>
    <row r="3207" spans="1:31">
      <c r="A3207" t="s">
        <v>7045</v>
      </c>
      <c r="B3207">
        <v>2012</v>
      </c>
      <c r="C3207" t="s">
        <v>7025</v>
      </c>
      <c r="D3207" t="s">
        <v>55</v>
      </c>
      <c r="E3207" t="s">
        <v>55</v>
      </c>
      <c r="F3207" t="s">
        <v>316</v>
      </c>
      <c r="G3207" t="s">
        <v>55</v>
      </c>
      <c r="H3207" t="s">
        <v>76</v>
      </c>
      <c r="I3207" t="s">
        <v>55</v>
      </c>
      <c r="J3207" t="s">
        <v>55</v>
      </c>
      <c r="K3207">
        <v>74.816019999999995</v>
      </c>
      <c r="L3207">
        <v>9.7353299999999994</v>
      </c>
      <c r="M3207">
        <v>50.92</v>
      </c>
      <c r="N3207">
        <v>91.13</v>
      </c>
      <c r="O3207" t="s">
        <v>57</v>
      </c>
      <c r="P3207" t="s">
        <v>744</v>
      </c>
      <c r="Q3207">
        <v>16.312999999999999</v>
      </c>
      <c r="R3207">
        <v>23.896000000000001</v>
      </c>
      <c r="S3207">
        <v>5065</v>
      </c>
      <c r="T3207">
        <v>992</v>
      </c>
      <c r="U3207">
        <v>3447</v>
      </c>
      <c r="V3207">
        <v>6170</v>
      </c>
      <c r="W3207">
        <v>46</v>
      </c>
      <c r="X3207">
        <v>37</v>
      </c>
      <c r="Y3207">
        <v>0</v>
      </c>
      <c r="Z3207">
        <v>0</v>
      </c>
      <c r="AA3207">
        <v>0</v>
      </c>
      <c r="AB3207">
        <v>1</v>
      </c>
      <c r="AC3207" t="s">
        <v>726</v>
      </c>
      <c r="AD3207" t="s">
        <v>7025</v>
      </c>
      <c r="AE3207">
        <v>2.2599999999999998</v>
      </c>
    </row>
    <row r="3208" spans="1:31">
      <c r="A3208" t="s">
        <v>7046</v>
      </c>
      <c r="B3208">
        <v>2012</v>
      </c>
      <c r="C3208" t="s">
        <v>7025</v>
      </c>
      <c r="D3208" t="s">
        <v>55</v>
      </c>
      <c r="E3208" t="s">
        <v>55</v>
      </c>
      <c r="F3208" t="s">
        <v>316</v>
      </c>
      <c r="G3208" t="s">
        <v>55</v>
      </c>
      <c r="H3208" t="s">
        <v>76</v>
      </c>
      <c r="I3208" t="s">
        <v>61</v>
      </c>
      <c r="J3208" t="s">
        <v>55</v>
      </c>
      <c r="K3208">
        <v>74.816019999999995</v>
      </c>
      <c r="L3208">
        <v>9.7353299999999994</v>
      </c>
      <c r="M3208">
        <v>50.92</v>
      </c>
      <c r="N3208">
        <v>91.13</v>
      </c>
      <c r="O3208" t="s">
        <v>57</v>
      </c>
      <c r="P3208" t="s">
        <v>744</v>
      </c>
      <c r="Q3208">
        <v>16.312999999999999</v>
      </c>
      <c r="R3208">
        <v>23.896000000000001</v>
      </c>
      <c r="S3208">
        <v>5065</v>
      </c>
      <c r="T3208">
        <v>992</v>
      </c>
      <c r="U3208">
        <v>3447</v>
      </c>
      <c r="V3208">
        <v>6170</v>
      </c>
      <c r="W3208">
        <v>46</v>
      </c>
      <c r="X3208">
        <v>37</v>
      </c>
      <c r="Y3208">
        <v>0</v>
      </c>
      <c r="Z3208">
        <v>0</v>
      </c>
      <c r="AA3208">
        <v>0</v>
      </c>
      <c r="AB3208">
        <v>1</v>
      </c>
      <c r="AC3208" t="s">
        <v>726</v>
      </c>
      <c r="AD3208" t="s">
        <v>7025</v>
      </c>
      <c r="AE3208">
        <v>2.2599999999999998</v>
      </c>
    </row>
    <row r="3209" spans="1:31">
      <c r="A3209" t="s">
        <v>7047</v>
      </c>
      <c r="B3209">
        <v>2012</v>
      </c>
      <c r="C3209" t="s">
        <v>7025</v>
      </c>
      <c r="D3209" t="s">
        <v>55</v>
      </c>
      <c r="E3209" t="s">
        <v>55</v>
      </c>
      <c r="F3209" t="s">
        <v>316</v>
      </c>
      <c r="G3209" t="s">
        <v>55</v>
      </c>
      <c r="H3209" t="s">
        <v>55</v>
      </c>
      <c r="I3209" t="s">
        <v>55</v>
      </c>
      <c r="J3209" t="s">
        <v>55</v>
      </c>
      <c r="K3209">
        <v>78.660662000000002</v>
      </c>
      <c r="L3209">
        <v>6.4065000000000003</v>
      </c>
      <c r="M3209">
        <v>63.152000000000001</v>
      </c>
      <c r="N3209">
        <v>89.838999999999999</v>
      </c>
      <c r="O3209" t="s">
        <v>57</v>
      </c>
      <c r="P3209" t="s">
        <v>7048</v>
      </c>
      <c r="Q3209">
        <v>11.179</v>
      </c>
      <c r="R3209">
        <v>15.507999999999999</v>
      </c>
      <c r="S3209">
        <v>11330</v>
      </c>
      <c r="T3209">
        <v>2034</v>
      </c>
      <c r="U3209">
        <v>9097</v>
      </c>
      <c r="V3209">
        <v>12941</v>
      </c>
      <c r="W3209">
        <v>87</v>
      </c>
      <c r="X3209">
        <v>69</v>
      </c>
      <c r="Y3209">
        <v>0</v>
      </c>
      <c r="Z3209">
        <v>0</v>
      </c>
      <c r="AA3209">
        <v>0</v>
      </c>
      <c r="AB3209">
        <v>1</v>
      </c>
      <c r="AC3209" t="s">
        <v>748</v>
      </c>
      <c r="AD3209" t="s">
        <v>7025</v>
      </c>
      <c r="AE3209">
        <v>2.1</v>
      </c>
    </row>
    <row r="3210" spans="1:31">
      <c r="A3210" t="s">
        <v>7049</v>
      </c>
      <c r="B3210">
        <v>2012</v>
      </c>
      <c r="C3210" t="s">
        <v>7025</v>
      </c>
      <c r="D3210" t="s">
        <v>55</v>
      </c>
      <c r="E3210" t="s">
        <v>55</v>
      </c>
      <c r="F3210" t="s">
        <v>316</v>
      </c>
      <c r="G3210" t="s">
        <v>55</v>
      </c>
      <c r="H3210" t="s">
        <v>55</v>
      </c>
      <c r="I3210" t="s">
        <v>61</v>
      </c>
      <c r="J3210" t="s">
        <v>55</v>
      </c>
      <c r="K3210">
        <v>78.346485999999999</v>
      </c>
      <c r="L3210">
        <v>6.565493</v>
      </c>
      <c r="M3210">
        <v>62.45</v>
      </c>
      <c r="N3210">
        <v>89.793999999999997</v>
      </c>
      <c r="O3210" t="s">
        <v>57</v>
      </c>
      <c r="P3210" t="s">
        <v>7050</v>
      </c>
      <c r="Q3210">
        <v>11.448</v>
      </c>
      <c r="R3210">
        <v>15.896000000000001</v>
      </c>
      <c r="S3210">
        <v>10962</v>
      </c>
      <c r="T3210">
        <v>1999</v>
      </c>
      <c r="U3210">
        <v>8738</v>
      </c>
      <c r="V3210">
        <v>12564</v>
      </c>
      <c r="W3210">
        <v>85</v>
      </c>
      <c r="X3210">
        <v>68</v>
      </c>
      <c r="Y3210">
        <v>0</v>
      </c>
      <c r="Z3210">
        <v>0</v>
      </c>
      <c r="AA3210">
        <v>0</v>
      </c>
      <c r="AB3210">
        <v>1</v>
      </c>
      <c r="AC3210" t="s">
        <v>748</v>
      </c>
      <c r="AD3210" t="s">
        <v>7025</v>
      </c>
      <c r="AE3210">
        <v>2.13</v>
      </c>
    </row>
    <row r="3211" spans="1:31">
      <c r="A3211" t="s">
        <v>7051</v>
      </c>
      <c r="B3211">
        <v>2012</v>
      </c>
      <c r="C3211" t="s">
        <v>7025</v>
      </c>
      <c r="D3211" t="s">
        <v>55</v>
      </c>
      <c r="E3211" t="s">
        <v>377</v>
      </c>
      <c r="F3211" t="s">
        <v>55</v>
      </c>
      <c r="G3211" t="s">
        <v>55</v>
      </c>
      <c r="H3211" t="s">
        <v>76</v>
      </c>
      <c r="I3211" t="s">
        <v>55</v>
      </c>
      <c r="J3211" t="s">
        <v>55</v>
      </c>
      <c r="K3211">
        <v>80.139038999999997</v>
      </c>
      <c r="L3211">
        <v>8.3183330000000009</v>
      </c>
      <c r="M3211">
        <v>58.749000000000002</v>
      </c>
      <c r="N3211">
        <v>93.525000000000006</v>
      </c>
      <c r="O3211" t="s">
        <v>57</v>
      </c>
      <c r="P3211" t="s">
        <v>772</v>
      </c>
      <c r="Q3211">
        <v>13.385999999999999</v>
      </c>
      <c r="R3211">
        <v>21.39</v>
      </c>
      <c r="S3211">
        <v>3694</v>
      </c>
      <c r="T3211">
        <v>769</v>
      </c>
      <c r="U3211">
        <v>2708</v>
      </c>
      <c r="V3211">
        <v>4311</v>
      </c>
      <c r="W3211">
        <v>37</v>
      </c>
      <c r="X3211">
        <v>31</v>
      </c>
      <c r="Y3211">
        <v>0</v>
      </c>
      <c r="Z3211">
        <v>0</v>
      </c>
      <c r="AA3211">
        <v>0</v>
      </c>
      <c r="AB3211">
        <v>1</v>
      </c>
      <c r="AC3211" t="s">
        <v>773</v>
      </c>
      <c r="AD3211" t="s">
        <v>7025</v>
      </c>
      <c r="AE3211">
        <v>1.57</v>
      </c>
    </row>
    <row r="3212" spans="1:31">
      <c r="A3212" t="s">
        <v>7052</v>
      </c>
      <c r="B3212">
        <v>2012</v>
      </c>
      <c r="C3212" t="s">
        <v>7025</v>
      </c>
      <c r="D3212" t="s">
        <v>55</v>
      </c>
      <c r="E3212" t="s">
        <v>377</v>
      </c>
      <c r="F3212" t="s">
        <v>55</v>
      </c>
      <c r="G3212" t="s">
        <v>55</v>
      </c>
      <c r="H3212" t="s">
        <v>76</v>
      </c>
      <c r="I3212" t="s">
        <v>61</v>
      </c>
      <c r="J3212" t="s">
        <v>55</v>
      </c>
      <c r="K3212">
        <v>80.139038999999997</v>
      </c>
      <c r="L3212">
        <v>8.3183330000000009</v>
      </c>
      <c r="M3212">
        <v>58.749000000000002</v>
      </c>
      <c r="N3212">
        <v>93.525000000000006</v>
      </c>
      <c r="O3212" t="s">
        <v>57</v>
      </c>
      <c r="P3212" t="s">
        <v>772</v>
      </c>
      <c r="Q3212">
        <v>13.385999999999999</v>
      </c>
      <c r="R3212">
        <v>21.39</v>
      </c>
      <c r="S3212">
        <v>3694</v>
      </c>
      <c r="T3212">
        <v>769</v>
      </c>
      <c r="U3212">
        <v>2708</v>
      </c>
      <c r="V3212">
        <v>4311</v>
      </c>
      <c r="W3212">
        <v>37</v>
      </c>
      <c r="X3212">
        <v>31</v>
      </c>
      <c r="Y3212">
        <v>0</v>
      </c>
      <c r="Z3212">
        <v>0</v>
      </c>
      <c r="AA3212">
        <v>0</v>
      </c>
      <c r="AB3212">
        <v>1</v>
      </c>
      <c r="AC3212" t="s">
        <v>773</v>
      </c>
      <c r="AD3212" t="s">
        <v>7025</v>
      </c>
      <c r="AE3212">
        <v>1.57</v>
      </c>
    </row>
    <row r="3213" spans="1:31">
      <c r="A3213" t="s">
        <v>7053</v>
      </c>
      <c r="B3213">
        <v>2012</v>
      </c>
      <c r="C3213" t="s">
        <v>7025</v>
      </c>
      <c r="D3213" t="s">
        <v>55</v>
      </c>
      <c r="E3213" t="s">
        <v>377</v>
      </c>
      <c r="F3213" t="s">
        <v>55</v>
      </c>
      <c r="G3213" t="s">
        <v>55</v>
      </c>
      <c r="H3213" t="s">
        <v>55</v>
      </c>
      <c r="I3213" t="s">
        <v>55</v>
      </c>
      <c r="J3213" t="s">
        <v>55</v>
      </c>
      <c r="K3213">
        <v>80.121283000000005</v>
      </c>
      <c r="L3213">
        <v>6.4580270000000004</v>
      </c>
      <c r="M3213">
        <v>64.177000000000007</v>
      </c>
      <c r="N3213">
        <v>91.183000000000007</v>
      </c>
      <c r="O3213" t="s">
        <v>57</v>
      </c>
      <c r="P3213" t="s">
        <v>7054</v>
      </c>
      <c r="Q3213">
        <v>11.061999999999999</v>
      </c>
      <c r="R3213">
        <v>15.944000000000001</v>
      </c>
      <c r="S3213">
        <v>9920</v>
      </c>
      <c r="T3213">
        <v>1930</v>
      </c>
      <c r="U3213">
        <v>7946</v>
      </c>
      <c r="V3213">
        <v>11289</v>
      </c>
      <c r="W3213">
        <v>78</v>
      </c>
      <c r="X3213">
        <v>62</v>
      </c>
      <c r="Y3213">
        <v>0</v>
      </c>
      <c r="Z3213">
        <v>0</v>
      </c>
      <c r="AA3213">
        <v>0</v>
      </c>
      <c r="AB3213">
        <v>1</v>
      </c>
      <c r="AC3213" t="s">
        <v>1661</v>
      </c>
      <c r="AD3213" t="s">
        <v>7025</v>
      </c>
      <c r="AE3213">
        <v>2.02</v>
      </c>
    </row>
    <row r="3214" spans="1:31">
      <c r="A3214" t="s">
        <v>7055</v>
      </c>
      <c r="B3214">
        <v>2012</v>
      </c>
      <c r="C3214" t="s">
        <v>7025</v>
      </c>
      <c r="D3214" t="s">
        <v>55</v>
      </c>
      <c r="E3214" t="s">
        <v>377</v>
      </c>
      <c r="F3214" t="s">
        <v>55</v>
      </c>
      <c r="G3214" t="s">
        <v>55</v>
      </c>
      <c r="H3214" t="s">
        <v>55</v>
      </c>
      <c r="I3214" t="s">
        <v>61</v>
      </c>
      <c r="J3214" t="s">
        <v>55</v>
      </c>
      <c r="K3214">
        <v>79.804252000000005</v>
      </c>
      <c r="L3214">
        <v>6.6553500000000003</v>
      </c>
      <c r="M3214">
        <v>63.356000000000002</v>
      </c>
      <c r="N3214">
        <v>91.183999999999997</v>
      </c>
      <c r="O3214" t="s">
        <v>57</v>
      </c>
      <c r="P3214" t="s">
        <v>7056</v>
      </c>
      <c r="Q3214">
        <v>11.38</v>
      </c>
      <c r="R3214">
        <v>16.448</v>
      </c>
      <c r="S3214">
        <v>9552</v>
      </c>
      <c r="T3214">
        <v>1893</v>
      </c>
      <c r="U3214">
        <v>7583</v>
      </c>
      <c r="V3214">
        <v>10914</v>
      </c>
      <c r="W3214">
        <v>76</v>
      </c>
      <c r="X3214">
        <v>61</v>
      </c>
      <c r="Y3214">
        <v>0</v>
      </c>
      <c r="Z3214">
        <v>0</v>
      </c>
      <c r="AA3214">
        <v>0</v>
      </c>
      <c r="AB3214">
        <v>1</v>
      </c>
      <c r="AC3214" t="s">
        <v>1661</v>
      </c>
      <c r="AD3214" t="s">
        <v>7025</v>
      </c>
      <c r="AE3214">
        <v>2.06</v>
      </c>
    </row>
    <row r="3215" spans="1:31">
      <c r="A3215" t="s">
        <v>7057</v>
      </c>
      <c r="B3215">
        <v>2012</v>
      </c>
      <c r="C3215" t="s">
        <v>7025</v>
      </c>
      <c r="D3215" t="s">
        <v>454</v>
      </c>
      <c r="E3215" t="s">
        <v>55</v>
      </c>
      <c r="F3215" t="s">
        <v>55</v>
      </c>
      <c r="G3215" t="s">
        <v>55</v>
      </c>
      <c r="H3215" t="s">
        <v>76</v>
      </c>
      <c r="I3215" t="s">
        <v>55</v>
      </c>
      <c r="J3215" t="s">
        <v>55</v>
      </c>
      <c r="K3215">
        <v>83.980192000000002</v>
      </c>
      <c r="L3215">
        <v>8.6154250000000001</v>
      </c>
      <c r="M3215">
        <v>59.936999999999998</v>
      </c>
      <c r="N3215">
        <v>96.566000000000003</v>
      </c>
      <c r="O3215" t="s">
        <v>57</v>
      </c>
      <c r="P3215" t="s">
        <v>780</v>
      </c>
      <c r="Q3215">
        <v>12.585000000000001</v>
      </c>
      <c r="R3215">
        <v>24.042999999999999</v>
      </c>
      <c r="S3215">
        <v>3281</v>
      </c>
      <c r="T3215">
        <v>805</v>
      </c>
      <c r="U3215">
        <v>2342</v>
      </c>
      <c r="V3215">
        <v>3773</v>
      </c>
      <c r="W3215">
        <v>31</v>
      </c>
      <c r="X3215">
        <v>27</v>
      </c>
      <c r="Y3215">
        <v>0</v>
      </c>
      <c r="Z3215">
        <v>0</v>
      </c>
      <c r="AA3215">
        <v>0</v>
      </c>
      <c r="AB3215">
        <v>1</v>
      </c>
      <c r="AC3215" t="s">
        <v>570</v>
      </c>
      <c r="AD3215" t="s">
        <v>7025</v>
      </c>
      <c r="AE3215">
        <v>1.66</v>
      </c>
    </row>
    <row r="3216" spans="1:31">
      <c r="A3216" t="s">
        <v>7058</v>
      </c>
      <c r="B3216">
        <v>2012</v>
      </c>
      <c r="C3216" t="s">
        <v>7025</v>
      </c>
      <c r="D3216" t="s">
        <v>454</v>
      </c>
      <c r="E3216" t="s">
        <v>55</v>
      </c>
      <c r="F3216" t="s">
        <v>55</v>
      </c>
      <c r="G3216" t="s">
        <v>55</v>
      </c>
      <c r="H3216" t="s">
        <v>76</v>
      </c>
      <c r="I3216" t="s">
        <v>61</v>
      </c>
      <c r="J3216" t="s">
        <v>55</v>
      </c>
      <c r="K3216">
        <v>83.980192000000002</v>
      </c>
      <c r="L3216">
        <v>8.6154250000000001</v>
      </c>
      <c r="M3216">
        <v>59.936999999999998</v>
      </c>
      <c r="N3216">
        <v>96.566000000000003</v>
      </c>
      <c r="O3216" t="s">
        <v>57</v>
      </c>
      <c r="P3216" t="s">
        <v>780</v>
      </c>
      <c r="Q3216">
        <v>12.585000000000001</v>
      </c>
      <c r="R3216">
        <v>24.042999999999999</v>
      </c>
      <c r="S3216">
        <v>3281</v>
      </c>
      <c r="T3216">
        <v>805</v>
      </c>
      <c r="U3216">
        <v>2342</v>
      </c>
      <c r="V3216">
        <v>3773</v>
      </c>
      <c r="W3216">
        <v>31</v>
      </c>
      <c r="X3216">
        <v>27</v>
      </c>
      <c r="Y3216">
        <v>0</v>
      </c>
      <c r="Z3216">
        <v>0</v>
      </c>
      <c r="AA3216">
        <v>0</v>
      </c>
      <c r="AB3216">
        <v>1</v>
      </c>
      <c r="AC3216" t="s">
        <v>570</v>
      </c>
      <c r="AD3216" t="s">
        <v>7025</v>
      </c>
      <c r="AE3216">
        <v>1.66</v>
      </c>
    </row>
    <row r="3217" spans="1:31">
      <c r="A3217" t="s">
        <v>7059</v>
      </c>
      <c r="B3217">
        <v>2012</v>
      </c>
      <c r="C3217" t="s">
        <v>7025</v>
      </c>
      <c r="D3217" t="s">
        <v>454</v>
      </c>
      <c r="E3217" t="s">
        <v>55</v>
      </c>
      <c r="F3217" t="s">
        <v>55</v>
      </c>
      <c r="G3217" t="s">
        <v>55</v>
      </c>
      <c r="H3217" t="s">
        <v>55</v>
      </c>
      <c r="I3217" t="s">
        <v>55</v>
      </c>
      <c r="J3217" t="s">
        <v>55</v>
      </c>
      <c r="K3217">
        <v>80.407668000000001</v>
      </c>
      <c r="L3217">
        <v>7.6071790000000004</v>
      </c>
      <c r="M3217">
        <v>60.987000000000002</v>
      </c>
      <c r="N3217">
        <v>92.926000000000002</v>
      </c>
      <c r="O3217" t="s">
        <v>57</v>
      </c>
      <c r="P3217" t="s">
        <v>7060</v>
      </c>
      <c r="Q3217">
        <v>12.518000000000001</v>
      </c>
      <c r="R3217">
        <v>19.420999999999999</v>
      </c>
      <c r="S3217">
        <v>6603</v>
      </c>
      <c r="T3217">
        <v>1383</v>
      </c>
      <c r="U3217">
        <v>5008</v>
      </c>
      <c r="V3217">
        <v>7631</v>
      </c>
      <c r="W3217">
        <v>59</v>
      </c>
      <c r="X3217">
        <v>48</v>
      </c>
      <c r="Y3217">
        <v>0</v>
      </c>
      <c r="Z3217">
        <v>0</v>
      </c>
      <c r="AA3217">
        <v>0</v>
      </c>
      <c r="AB3217">
        <v>1</v>
      </c>
      <c r="AC3217" t="s">
        <v>198</v>
      </c>
      <c r="AD3217" t="s">
        <v>7025</v>
      </c>
      <c r="AE3217">
        <v>2.13</v>
      </c>
    </row>
    <row r="3218" spans="1:31">
      <c r="A3218" t="s">
        <v>7061</v>
      </c>
      <c r="B3218">
        <v>2012</v>
      </c>
      <c r="C3218" t="s">
        <v>7025</v>
      </c>
      <c r="D3218" t="s">
        <v>454</v>
      </c>
      <c r="E3218" t="s">
        <v>55</v>
      </c>
      <c r="F3218" t="s">
        <v>55</v>
      </c>
      <c r="G3218" t="s">
        <v>55</v>
      </c>
      <c r="H3218" t="s">
        <v>55</v>
      </c>
      <c r="I3218" t="s">
        <v>55</v>
      </c>
      <c r="J3218" t="s">
        <v>153</v>
      </c>
      <c r="K3218">
        <v>79.021209999999996</v>
      </c>
      <c r="L3218">
        <v>10.592801</v>
      </c>
      <c r="M3218">
        <v>51.014000000000003</v>
      </c>
      <c r="N3218">
        <v>95.153000000000006</v>
      </c>
      <c r="O3218" t="s">
        <v>57</v>
      </c>
      <c r="P3218" t="s">
        <v>7062</v>
      </c>
      <c r="Q3218">
        <v>16.131</v>
      </c>
      <c r="R3218">
        <v>28.007000000000001</v>
      </c>
      <c r="S3218">
        <v>4381</v>
      </c>
      <c r="T3218">
        <v>1186</v>
      </c>
      <c r="U3218">
        <v>2828</v>
      </c>
      <c r="V3218">
        <v>5275</v>
      </c>
      <c r="W3218">
        <v>40</v>
      </c>
      <c r="X3218">
        <v>33</v>
      </c>
      <c r="Y3218">
        <v>0</v>
      </c>
      <c r="Z3218">
        <v>0</v>
      </c>
      <c r="AA3218">
        <v>0</v>
      </c>
      <c r="AB3218">
        <v>1</v>
      </c>
      <c r="AC3218" t="s">
        <v>127</v>
      </c>
      <c r="AD3218" t="s">
        <v>7025</v>
      </c>
      <c r="AE3218">
        <v>2.64</v>
      </c>
    </row>
    <row r="3219" spans="1:31">
      <c r="A3219" t="s">
        <v>7063</v>
      </c>
      <c r="B3219">
        <v>2012</v>
      </c>
      <c r="C3219" t="s">
        <v>7025</v>
      </c>
      <c r="D3219" t="s">
        <v>454</v>
      </c>
      <c r="E3219" t="s">
        <v>55</v>
      </c>
      <c r="F3219" t="s">
        <v>55</v>
      </c>
      <c r="G3219" t="s">
        <v>55</v>
      </c>
      <c r="H3219" t="s">
        <v>55</v>
      </c>
      <c r="I3219" t="s">
        <v>61</v>
      </c>
      <c r="J3219" t="s">
        <v>55</v>
      </c>
      <c r="K3219">
        <v>80.840030999999996</v>
      </c>
      <c r="L3219">
        <v>7.6369680000000004</v>
      </c>
      <c r="M3219">
        <v>61.192</v>
      </c>
      <c r="N3219">
        <v>93.308000000000007</v>
      </c>
      <c r="O3219" t="s">
        <v>57</v>
      </c>
      <c r="P3219" t="s">
        <v>7064</v>
      </c>
      <c r="Q3219">
        <v>12.468</v>
      </c>
      <c r="R3219">
        <v>19.648</v>
      </c>
      <c r="S3219">
        <v>6603</v>
      </c>
      <c r="T3219">
        <v>1383</v>
      </c>
      <c r="U3219">
        <v>4998</v>
      </c>
      <c r="V3219">
        <v>7621</v>
      </c>
      <c r="W3219">
        <v>58</v>
      </c>
      <c r="X3219">
        <v>48</v>
      </c>
      <c r="Y3219">
        <v>0</v>
      </c>
      <c r="Z3219">
        <v>0</v>
      </c>
      <c r="AA3219">
        <v>0</v>
      </c>
      <c r="AB3219">
        <v>1</v>
      </c>
      <c r="AC3219" t="s">
        <v>198</v>
      </c>
      <c r="AD3219" t="s">
        <v>7025</v>
      </c>
      <c r="AE3219">
        <v>2.15</v>
      </c>
    </row>
    <row r="3220" spans="1:31">
      <c r="A3220" t="s">
        <v>7065</v>
      </c>
      <c r="B3220">
        <v>2012</v>
      </c>
      <c r="C3220" t="s">
        <v>7025</v>
      </c>
      <c r="D3220" t="s">
        <v>454</v>
      </c>
      <c r="E3220" t="s">
        <v>55</v>
      </c>
      <c r="F3220" t="s">
        <v>55</v>
      </c>
      <c r="G3220" t="s">
        <v>55</v>
      </c>
      <c r="H3220" t="s">
        <v>55</v>
      </c>
      <c r="I3220" t="s">
        <v>61</v>
      </c>
      <c r="J3220" t="s">
        <v>153</v>
      </c>
      <c r="K3220">
        <v>79.652257000000006</v>
      </c>
      <c r="L3220">
        <v>10.684070999999999</v>
      </c>
      <c r="M3220">
        <v>51.045999999999999</v>
      </c>
      <c r="N3220">
        <v>95.646000000000001</v>
      </c>
      <c r="O3220" t="s">
        <v>57</v>
      </c>
      <c r="P3220" t="s">
        <v>7066</v>
      </c>
      <c r="Q3220">
        <v>15.994</v>
      </c>
      <c r="R3220">
        <v>28.606000000000002</v>
      </c>
      <c r="S3220">
        <v>4381</v>
      </c>
      <c r="T3220">
        <v>1186</v>
      </c>
      <c r="U3220">
        <v>2807</v>
      </c>
      <c r="V3220">
        <v>5260</v>
      </c>
      <c r="W3220">
        <v>39</v>
      </c>
      <c r="X3220">
        <v>33</v>
      </c>
      <c r="Y3220">
        <v>0</v>
      </c>
      <c r="Z3220">
        <v>0</v>
      </c>
      <c r="AA3220">
        <v>0</v>
      </c>
      <c r="AB3220">
        <v>1</v>
      </c>
      <c r="AC3220" t="s">
        <v>127</v>
      </c>
      <c r="AD3220" t="s">
        <v>7025</v>
      </c>
      <c r="AE3220">
        <v>2.68</v>
      </c>
    </row>
    <row r="3221" spans="1:31">
      <c r="A3221" t="s">
        <v>7067</v>
      </c>
      <c r="B3221">
        <v>2012</v>
      </c>
      <c r="C3221" t="s">
        <v>7025</v>
      </c>
      <c r="D3221" t="s">
        <v>523</v>
      </c>
      <c r="E3221" t="s">
        <v>55</v>
      </c>
      <c r="F3221" t="s">
        <v>55</v>
      </c>
      <c r="G3221" t="s">
        <v>55</v>
      </c>
      <c r="H3221" t="s">
        <v>55</v>
      </c>
      <c r="I3221" t="s">
        <v>55</v>
      </c>
      <c r="J3221" t="s">
        <v>55</v>
      </c>
      <c r="K3221">
        <v>75.150749000000005</v>
      </c>
      <c r="L3221">
        <v>10.48386</v>
      </c>
      <c r="M3221">
        <v>49.207000000000001</v>
      </c>
      <c r="N3221">
        <v>92.234999999999999</v>
      </c>
      <c r="O3221" t="s">
        <v>57</v>
      </c>
      <c r="P3221" t="s">
        <v>791</v>
      </c>
      <c r="Q3221">
        <v>17.084</v>
      </c>
      <c r="R3221">
        <v>25.943999999999999</v>
      </c>
      <c r="S3221">
        <v>4965</v>
      </c>
      <c r="T3221">
        <v>1337</v>
      </c>
      <c r="U3221">
        <v>3251</v>
      </c>
      <c r="V3221">
        <v>6094</v>
      </c>
      <c r="W3221">
        <v>30</v>
      </c>
      <c r="X3221">
        <v>22</v>
      </c>
      <c r="Y3221">
        <v>0</v>
      </c>
      <c r="Z3221">
        <v>0</v>
      </c>
      <c r="AA3221">
        <v>0</v>
      </c>
      <c r="AB3221">
        <v>1</v>
      </c>
      <c r="AC3221" t="s">
        <v>726</v>
      </c>
      <c r="AD3221" t="s">
        <v>7025</v>
      </c>
      <c r="AE3221">
        <v>1.71</v>
      </c>
    </row>
    <row r="3222" spans="1:31">
      <c r="A3222" t="s">
        <v>7068</v>
      </c>
      <c r="B3222">
        <v>2012</v>
      </c>
      <c r="C3222" t="s">
        <v>7069</v>
      </c>
      <c r="D3222" t="s">
        <v>55</v>
      </c>
      <c r="E3222" t="s">
        <v>55</v>
      </c>
      <c r="F3222" t="s">
        <v>55</v>
      </c>
      <c r="G3222" t="s">
        <v>55</v>
      </c>
      <c r="H3222" t="s">
        <v>65</v>
      </c>
      <c r="I3222" t="s">
        <v>55</v>
      </c>
      <c r="J3222" t="s">
        <v>55</v>
      </c>
      <c r="K3222">
        <v>10.245108999999999</v>
      </c>
      <c r="L3222">
        <v>4.8815609999999996</v>
      </c>
      <c r="M3222">
        <v>2.9169999999999998</v>
      </c>
      <c r="N3222">
        <v>23.995000000000001</v>
      </c>
      <c r="O3222" t="s">
        <v>57</v>
      </c>
      <c r="P3222" t="s">
        <v>7070</v>
      </c>
      <c r="Q3222">
        <v>13.75</v>
      </c>
      <c r="R3222">
        <v>7.3280000000000003</v>
      </c>
      <c r="S3222">
        <v>558</v>
      </c>
      <c r="T3222">
        <v>227</v>
      </c>
      <c r="U3222">
        <v>159</v>
      </c>
      <c r="V3222">
        <v>1307</v>
      </c>
      <c r="W3222">
        <v>30</v>
      </c>
      <c r="X3222">
        <v>6</v>
      </c>
      <c r="Y3222">
        <v>0</v>
      </c>
      <c r="Z3222">
        <v>0</v>
      </c>
      <c r="AA3222">
        <v>0</v>
      </c>
      <c r="AB3222">
        <v>1</v>
      </c>
      <c r="AC3222" t="s">
        <v>3394</v>
      </c>
      <c r="AD3222" t="s">
        <v>7069</v>
      </c>
      <c r="AE3222">
        <v>0.75</v>
      </c>
    </row>
    <row r="3223" spans="1:31">
      <c r="A3223" t="s">
        <v>7071</v>
      </c>
      <c r="B3223">
        <v>2012</v>
      </c>
      <c r="C3223" t="s">
        <v>7069</v>
      </c>
      <c r="D3223" t="s">
        <v>55</v>
      </c>
      <c r="E3223" t="s">
        <v>55</v>
      </c>
      <c r="F3223" t="s">
        <v>55</v>
      </c>
      <c r="G3223" t="s">
        <v>55</v>
      </c>
      <c r="H3223" t="s">
        <v>65</v>
      </c>
      <c r="I3223" t="s">
        <v>61</v>
      </c>
      <c r="J3223" t="s">
        <v>55</v>
      </c>
      <c r="K3223">
        <v>10.245108999999999</v>
      </c>
      <c r="L3223">
        <v>4.8815609999999996</v>
      </c>
      <c r="M3223">
        <v>2.9169999999999998</v>
      </c>
      <c r="N3223">
        <v>23.995000000000001</v>
      </c>
      <c r="O3223" t="s">
        <v>57</v>
      </c>
      <c r="P3223" t="s">
        <v>7070</v>
      </c>
      <c r="Q3223">
        <v>13.75</v>
      </c>
      <c r="R3223">
        <v>7.3280000000000003</v>
      </c>
      <c r="S3223">
        <v>558</v>
      </c>
      <c r="T3223">
        <v>227</v>
      </c>
      <c r="U3223">
        <v>159</v>
      </c>
      <c r="V3223">
        <v>1307</v>
      </c>
      <c r="W3223">
        <v>30</v>
      </c>
      <c r="X3223">
        <v>6</v>
      </c>
      <c r="Y3223">
        <v>0</v>
      </c>
      <c r="Z3223">
        <v>0</v>
      </c>
      <c r="AA3223">
        <v>0</v>
      </c>
      <c r="AB3223">
        <v>1</v>
      </c>
      <c r="AC3223" t="s">
        <v>3394</v>
      </c>
      <c r="AD3223" t="s">
        <v>7069</v>
      </c>
      <c r="AE3223">
        <v>0.75</v>
      </c>
    </row>
    <row r="3224" spans="1:31">
      <c r="A3224" t="s">
        <v>7072</v>
      </c>
      <c r="B3224">
        <v>2012</v>
      </c>
      <c r="C3224" t="s">
        <v>7069</v>
      </c>
      <c r="D3224" t="s">
        <v>55</v>
      </c>
      <c r="E3224" t="s">
        <v>55</v>
      </c>
      <c r="F3224" t="s">
        <v>55</v>
      </c>
      <c r="G3224" t="s">
        <v>55</v>
      </c>
      <c r="H3224" t="s">
        <v>76</v>
      </c>
      <c r="I3224" t="s">
        <v>55</v>
      </c>
      <c r="J3224" t="s">
        <v>55</v>
      </c>
      <c r="K3224">
        <v>21.285581000000001</v>
      </c>
      <c r="L3224">
        <v>8.1688240000000008</v>
      </c>
      <c r="M3224">
        <v>7.7560000000000002</v>
      </c>
      <c r="N3224">
        <v>41.823</v>
      </c>
      <c r="O3224" t="s">
        <v>57</v>
      </c>
      <c r="P3224" t="s">
        <v>7073</v>
      </c>
      <c r="Q3224">
        <v>20.538</v>
      </c>
      <c r="R3224">
        <v>13.529</v>
      </c>
      <c r="S3224">
        <v>1441</v>
      </c>
      <c r="T3224">
        <v>575</v>
      </c>
      <c r="U3224">
        <v>525</v>
      </c>
      <c r="V3224">
        <v>2832</v>
      </c>
      <c r="W3224">
        <v>46</v>
      </c>
      <c r="X3224">
        <v>10</v>
      </c>
      <c r="Y3224">
        <v>0</v>
      </c>
      <c r="Z3224">
        <v>0</v>
      </c>
      <c r="AA3224">
        <v>0</v>
      </c>
      <c r="AB3224">
        <v>1</v>
      </c>
      <c r="AC3224" t="s">
        <v>130</v>
      </c>
      <c r="AD3224" t="s">
        <v>7069</v>
      </c>
      <c r="AE3224">
        <v>1.79</v>
      </c>
    </row>
    <row r="3225" spans="1:31">
      <c r="A3225" t="s">
        <v>7074</v>
      </c>
      <c r="B3225">
        <v>2012</v>
      </c>
      <c r="C3225" t="s">
        <v>7069</v>
      </c>
      <c r="D3225" t="s">
        <v>55</v>
      </c>
      <c r="E3225" t="s">
        <v>55</v>
      </c>
      <c r="F3225" t="s">
        <v>55</v>
      </c>
      <c r="G3225" t="s">
        <v>55</v>
      </c>
      <c r="H3225" t="s">
        <v>76</v>
      </c>
      <c r="I3225" t="s">
        <v>61</v>
      </c>
      <c r="J3225" t="s">
        <v>55</v>
      </c>
      <c r="K3225">
        <v>21.285581000000001</v>
      </c>
      <c r="L3225">
        <v>8.1688240000000008</v>
      </c>
      <c r="M3225">
        <v>7.7560000000000002</v>
      </c>
      <c r="N3225">
        <v>41.823</v>
      </c>
      <c r="O3225" t="s">
        <v>57</v>
      </c>
      <c r="P3225" t="s">
        <v>7073</v>
      </c>
      <c r="Q3225">
        <v>20.538</v>
      </c>
      <c r="R3225">
        <v>13.529</v>
      </c>
      <c r="S3225">
        <v>1441</v>
      </c>
      <c r="T3225">
        <v>575</v>
      </c>
      <c r="U3225">
        <v>525</v>
      </c>
      <c r="V3225">
        <v>2832</v>
      </c>
      <c r="W3225">
        <v>46</v>
      </c>
      <c r="X3225">
        <v>10</v>
      </c>
      <c r="Y3225">
        <v>0</v>
      </c>
      <c r="Z3225">
        <v>0</v>
      </c>
      <c r="AA3225">
        <v>0</v>
      </c>
      <c r="AB3225">
        <v>1</v>
      </c>
      <c r="AC3225" t="s">
        <v>130</v>
      </c>
      <c r="AD3225" t="s">
        <v>7069</v>
      </c>
      <c r="AE3225">
        <v>1.79</v>
      </c>
    </row>
    <row r="3226" spans="1:31">
      <c r="A3226" t="s">
        <v>7075</v>
      </c>
      <c r="B3226">
        <v>2012</v>
      </c>
      <c r="C3226" t="s">
        <v>7069</v>
      </c>
      <c r="D3226" t="s">
        <v>55</v>
      </c>
      <c r="E3226" t="s">
        <v>55</v>
      </c>
      <c r="F3226" t="s">
        <v>55</v>
      </c>
      <c r="G3226" t="s">
        <v>55</v>
      </c>
      <c r="H3226" t="s">
        <v>55</v>
      </c>
      <c r="I3226" t="s">
        <v>55</v>
      </c>
      <c r="J3226" t="s">
        <v>55</v>
      </c>
      <c r="K3226">
        <v>17.804815000000001</v>
      </c>
      <c r="L3226">
        <v>4.2033319999999996</v>
      </c>
      <c r="M3226">
        <v>10.303000000000001</v>
      </c>
      <c r="N3226">
        <v>27.693000000000001</v>
      </c>
      <c r="O3226" t="s">
        <v>57</v>
      </c>
      <c r="P3226" t="s">
        <v>7076</v>
      </c>
      <c r="Q3226">
        <v>9.8879999999999999</v>
      </c>
      <c r="R3226">
        <v>7.5019999999999998</v>
      </c>
      <c r="S3226">
        <v>2638</v>
      </c>
      <c r="T3226">
        <v>678</v>
      </c>
      <c r="U3226">
        <v>1527</v>
      </c>
      <c r="V3226">
        <v>4104</v>
      </c>
      <c r="W3226">
        <v>89</v>
      </c>
      <c r="X3226">
        <v>22</v>
      </c>
      <c r="Y3226">
        <v>0</v>
      </c>
      <c r="Z3226">
        <v>0</v>
      </c>
      <c r="AA3226">
        <v>0</v>
      </c>
      <c r="AB3226">
        <v>1</v>
      </c>
      <c r="AC3226" t="s">
        <v>570</v>
      </c>
      <c r="AD3226" t="s">
        <v>7069</v>
      </c>
      <c r="AE3226">
        <v>1.06</v>
      </c>
    </row>
    <row r="3227" spans="1:31">
      <c r="A3227" t="s">
        <v>7077</v>
      </c>
      <c r="B3227">
        <v>2012</v>
      </c>
      <c r="C3227" t="s">
        <v>7069</v>
      </c>
      <c r="D3227" t="s">
        <v>55</v>
      </c>
      <c r="E3227" t="s">
        <v>55</v>
      </c>
      <c r="F3227" t="s">
        <v>55</v>
      </c>
      <c r="G3227" t="s">
        <v>55</v>
      </c>
      <c r="H3227" t="s">
        <v>55</v>
      </c>
      <c r="I3227" t="s">
        <v>55</v>
      </c>
      <c r="J3227" t="s">
        <v>153</v>
      </c>
      <c r="K3227">
        <v>26.786587000000001</v>
      </c>
      <c r="L3227">
        <v>6.9383670000000004</v>
      </c>
      <c r="M3227">
        <v>14.256</v>
      </c>
      <c r="N3227">
        <v>42.786999999999999</v>
      </c>
      <c r="O3227" t="s">
        <v>57</v>
      </c>
      <c r="P3227" t="s">
        <v>7078</v>
      </c>
      <c r="Q3227">
        <v>16.001000000000001</v>
      </c>
      <c r="R3227">
        <v>12.53</v>
      </c>
      <c r="S3227">
        <v>2119</v>
      </c>
      <c r="T3227">
        <v>642</v>
      </c>
      <c r="U3227">
        <v>1128</v>
      </c>
      <c r="V3227">
        <v>3385</v>
      </c>
      <c r="W3227">
        <v>54</v>
      </c>
      <c r="X3227">
        <v>16</v>
      </c>
      <c r="Y3227">
        <v>0</v>
      </c>
      <c r="Z3227">
        <v>0</v>
      </c>
      <c r="AA3227">
        <v>0</v>
      </c>
      <c r="AB3227">
        <v>1</v>
      </c>
      <c r="AC3227" t="s">
        <v>130</v>
      </c>
      <c r="AD3227" t="s">
        <v>7069</v>
      </c>
      <c r="AE3227">
        <v>1.3</v>
      </c>
    </row>
    <row r="3228" spans="1:31">
      <c r="A3228" t="s">
        <v>7079</v>
      </c>
      <c r="B3228">
        <v>2012</v>
      </c>
      <c r="C3228" t="s">
        <v>7069</v>
      </c>
      <c r="D3228" t="s">
        <v>55</v>
      </c>
      <c r="E3228" t="s">
        <v>55</v>
      </c>
      <c r="F3228" t="s">
        <v>55</v>
      </c>
      <c r="G3228" t="s">
        <v>55</v>
      </c>
      <c r="H3228" t="s">
        <v>55</v>
      </c>
      <c r="I3228" t="s">
        <v>61</v>
      </c>
      <c r="J3228" t="s">
        <v>55</v>
      </c>
      <c r="K3228">
        <v>18.313768</v>
      </c>
      <c r="L3228">
        <v>4.2966759999999997</v>
      </c>
      <c r="M3228">
        <v>10.631</v>
      </c>
      <c r="N3228">
        <v>28.396000000000001</v>
      </c>
      <c r="O3228" t="s">
        <v>57</v>
      </c>
      <c r="P3228" t="s">
        <v>7080</v>
      </c>
      <c r="Q3228">
        <v>10.082000000000001</v>
      </c>
      <c r="R3228">
        <v>7.6829999999999998</v>
      </c>
      <c r="S3228">
        <v>2638</v>
      </c>
      <c r="T3228">
        <v>678</v>
      </c>
      <c r="U3228">
        <v>1532</v>
      </c>
      <c r="V3228">
        <v>4091</v>
      </c>
      <c r="W3228">
        <v>87</v>
      </c>
      <c r="X3228">
        <v>22</v>
      </c>
      <c r="Y3228">
        <v>0</v>
      </c>
      <c r="Z3228">
        <v>0</v>
      </c>
      <c r="AA3228">
        <v>0</v>
      </c>
      <c r="AB3228">
        <v>1</v>
      </c>
      <c r="AC3228" t="s">
        <v>570</v>
      </c>
      <c r="AD3228" t="s">
        <v>7069</v>
      </c>
      <c r="AE3228">
        <v>1.06</v>
      </c>
    </row>
    <row r="3229" spans="1:31">
      <c r="A3229" t="s">
        <v>7081</v>
      </c>
      <c r="B3229">
        <v>2012</v>
      </c>
      <c r="C3229" t="s">
        <v>7069</v>
      </c>
      <c r="D3229" t="s">
        <v>55</v>
      </c>
      <c r="E3229" t="s">
        <v>55</v>
      </c>
      <c r="F3229" t="s">
        <v>55</v>
      </c>
      <c r="G3229" t="s">
        <v>55</v>
      </c>
      <c r="H3229" t="s">
        <v>55</v>
      </c>
      <c r="I3229" t="s">
        <v>61</v>
      </c>
      <c r="J3229" t="s">
        <v>153</v>
      </c>
      <c r="K3229">
        <v>26.936108000000001</v>
      </c>
      <c r="L3229">
        <v>6.9610180000000001</v>
      </c>
      <c r="M3229">
        <v>14.358000000000001</v>
      </c>
      <c r="N3229">
        <v>42.972000000000001</v>
      </c>
      <c r="O3229" t="s">
        <v>57</v>
      </c>
      <c r="P3229" t="s">
        <v>7082</v>
      </c>
      <c r="Q3229">
        <v>16.035</v>
      </c>
      <c r="R3229">
        <v>12.579000000000001</v>
      </c>
      <c r="S3229">
        <v>2119</v>
      </c>
      <c r="T3229">
        <v>642</v>
      </c>
      <c r="U3229">
        <v>1130</v>
      </c>
      <c r="V3229">
        <v>3381</v>
      </c>
      <c r="W3229">
        <v>53</v>
      </c>
      <c r="X3229">
        <v>16</v>
      </c>
      <c r="Y3229">
        <v>0</v>
      </c>
      <c r="Z3229">
        <v>0</v>
      </c>
      <c r="AA3229">
        <v>0</v>
      </c>
      <c r="AB3229">
        <v>1</v>
      </c>
      <c r="AC3229" t="s">
        <v>130</v>
      </c>
      <c r="AD3229" t="s">
        <v>7069</v>
      </c>
      <c r="AE3229">
        <v>1.28</v>
      </c>
    </row>
    <row r="3230" spans="1:31">
      <c r="A3230" t="s">
        <v>7083</v>
      </c>
      <c r="B3230">
        <v>2012</v>
      </c>
      <c r="C3230" t="s">
        <v>7069</v>
      </c>
      <c r="D3230" t="s">
        <v>55</v>
      </c>
      <c r="E3230" t="s">
        <v>55</v>
      </c>
      <c r="F3230" t="s">
        <v>55</v>
      </c>
      <c r="G3230" t="s">
        <v>193</v>
      </c>
      <c r="H3230" t="s">
        <v>76</v>
      </c>
      <c r="I3230" t="s">
        <v>55</v>
      </c>
      <c r="J3230" t="s">
        <v>55</v>
      </c>
      <c r="K3230">
        <v>25.805140999999999</v>
      </c>
      <c r="L3230">
        <v>10.679129</v>
      </c>
      <c r="M3230">
        <v>8.2379999999999995</v>
      </c>
      <c r="N3230">
        <v>52.000999999999998</v>
      </c>
      <c r="O3230" t="s">
        <v>57</v>
      </c>
      <c r="P3230" t="s">
        <v>7084</v>
      </c>
      <c r="Q3230">
        <v>26.196000000000002</v>
      </c>
      <c r="R3230">
        <v>17.567</v>
      </c>
      <c r="S3230">
        <v>1350</v>
      </c>
      <c r="T3230">
        <v>569</v>
      </c>
      <c r="U3230">
        <v>431</v>
      </c>
      <c r="V3230">
        <v>2721</v>
      </c>
      <c r="W3230">
        <v>32</v>
      </c>
      <c r="X3230">
        <v>9</v>
      </c>
      <c r="Y3230">
        <v>0</v>
      </c>
      <c r="Z3230">
        <v>0</v>
      </c>
      <c r="AA3230">
        <v>0</v>
      </c>
      <c r="AB3230">
        <v>1</v>
      </c>
      <c r="AC3230" t="s">
        <v>3355</v>
      </c>
      <c r="AD3230" t="s">
        <v>7069</v>
      </c>
      <c r="AE3230">
        <v>1.85</v>
      </c>
    </row>
    <row r="3231" spans="1:31">
      <c r="A3231" t="s">
        <v>7085</v>
      </c>
      <c r="B3231">
        <v>2012</v>
      </c>
      <c r="C3231" t="s">
        <v>7069</v>
      </c>
      <c r="D3231" t="s">
        <v>55</v>
      </c>
      <c r="E3231" t="s">
        <v>55</v>
      </c>
      <c r="F3231" t="s">
        <v>55</v>
      </c>
      <c r="G3231" t="s">
        <v>193</v>
      </c>
      <c r="H3231" t="s">
        <v>76</v>
      </c>
      <c r="I3231" t="s">
        <v>61</v>
      </c>
      <c r="J3231" t="s">
        <v>55</v>
      </c>
      <c r="K3231">
        <v>25.805140999999999</v>
      </c>
      <c r="L3231">
        <v>10.679129</v>
      </c>
      <c r="M3231">
        <v>8.2379999999999995</v>
      </c>
      <c r="N3231">
        <v>52.000999999999998</v>
      </c>
      <c r="O3231" t="s">
        <v>57</v>
      </c>
      <c r="P3231" t="s">
        <v>7084</v>
      </c>
      <c r="Q3231">
        <v>26.196000000000002</v>
      </c>
      <c r="R3231">
        <v>17.567</v>
      </c>
      <c r="S3231">
        <v>1350</v>
      </c>
      <c r="T3231">
        <v>569</v>
      </c>
      <c r="U3231">
        <v>431</v>
      </c>
      <c r="V3231">
        <v>2721</v>
      </c>
      <c r="W3231">
        <v>32</v>
      </c>
      <c r="X3231">
        <v>9</v>
      </c>
      <c r="Y3231">
        <v>0</v>
      </c>
      <c r="Z3231">
        <v>0</v>
      </c>
      <c r="AA3231">
        <v>0</v>
      </c>
      <c r="AB3231">
        <v>1</v>
      </c>
      <c r="AC3231" t="s">
        <v>3355</v>
      </c>
      <c r="AD3231" t="s">
        <v>7069</v>
      </c>
      <c r="AE3231">
        <v>1.85</v>
      </c>
    </row>
    <row r="3232" spans="1:31">
      <c r="A3232" t="s">
        <v>7086</v>
      </c>
      <c r="B3232">
        <v>2012</v>
      </c>
      <c r="C3232" t="s">
        <v>7069</v>
      </c>
      <c r="D3232" t="s">
        <v>55</v>
      </c>
      <c r="E3232" t="s">
        <v>55</v>
      </c>
      <c r="F3232" t="s">
        <v>55</v>
      </c>
      <c r="G3232" t="s">
        <v>193</v>
      </c>
      <c r="H3232" t="s">
        <v>55</v>
      </c>
      <c r="I3232" t="s">
        <v>55</v>
      </c>
      <c r="J3232" t="s">
        <v>55</v>
      </c>
      <c r="K3232">
        <v>24.832813000000002</v>
      </c>
      <c r="L3232">
        <v>6.7819349999999998</v>
      </c>
      <c r="M3232">
        <v>12.749000000000001</v>
      </c>
      <c r="N3232">
        <v>40.695999999999998</v>
      </c>
      <c r="O3232" t="s">
        <v>57</v>
      </c>
      <c r="P3232" t="s">
        <v>7087</v>
      </c>
      <c r="Q3232">
        <v>15.864000000000001</v>
      </c>
      <c r="R3232">
        <v>12.084</v>
      </c>
      <c r="S3232">
        <v>2131</v>
      </c>
      <c r="T3232">
        <v>644</v>
      </c>
      <c r="U3232">
        <v>1094</v>
      </c>
      <c r="V3232">
        <v>3492</v>
      </c>
      <c r="W3232">
        <v>50</v>
      </c>
      <c r="X3232">
        <v>15</v>
      </c>
      <c r="Y3232">
        <v>0</v>
      </c>
      <c r="Z3232">
        <v>0</v>
      </c>
      <c r="AA3232">
        <v>0</v>
      </c>
      <c r="AB3232">
        <v>1</v>
      </c>
      <c r="AC3232" t="s">
        <v>130</v>
      </c>
      <c r="AD3232" t="s">
        <v>7069</v>
      </c>
      <c r="AE3232">
        <v>1.21</v>
      </c>
    </row>
    <row r="3233" spans="1:31">
      <c r="A3233" t="s">
        <v>7088</v>
      </c>
      <c r="B3233">
        <v>2012</v>
      </c>
      <c r="C3233" t="s">
        <v>7069</v>
      </c>
      <c r="D3233" t="s">
        <v>55</v>
      </c>
      <c r="E3233" t="s">
        <v>55</v>
      </c>
      <c r="F3233" t="s">
        <v>55</v>
      </c>
      <c r="G3233" t="s">
        <v>193</v>
      </c>
      <c r="H3233" t="s">
        <v>55</v>
      </c>
      <c r="I3233" t="s">
        <v>61</v>
      </c>
      <c r="J3233" t="s">
        <v>55</v>
      </c>
      <c r="K3233">
        <v>24.832813000000002</v>
      </c>
      <c r="L3233">
        <v>6.7819349999999998</v>
      </c>
      <c r="M3233">
        <v>12.749000000000001</v>
      </c>
      <c r="N3233">
        <v>40.695999999999998</v>
      </c>
      <c r="O3233" t="s">
        <v>57</v>
      </c>
      <c r="P3233" t="s">
        <v>7087</v>
      </c>
      <c r="Q3233">
        <v>15.864000000000001</v>
      </c>
      <c r="R3233">
        <v>12.084</v>
      </c>
      <c r="S3233">
        <v>2131</v>
      </c>
      <c r="T3233">
        <v>644</v>
      </c>
      <c r="U3233">
        <v>1094</v>
      </c>
      <c r="V3233">
        <v>3492</v>
      </c>
      <c r="W3233">
        <v>50</v>
      </c>
      <c r="X3233">
        <v>15</v>
      </c>
      <c r="Y3233">
        <v>0</v>
      </c>
      <c r="Z3233">
        <v>0</v>
      </c>
      <c r="AA3233">
        <v>0</v>
      </c>
      <c r="AB3233">
        <v>1</v>
      </c>
      <c r="AC3233" t="s">
        <v>130</v>
      </c>
      <c r="AD3233" t="s">
        <v>7069</v>
      </c>
      <c r="AE3233">
        <v>1.21</v>
      </c>
    </row>
    <row r="3234" spans="1:31">
      <c r="A3234" t="s">
        <v>7089</v>
      </c>
      <c r="B3234">
        <v>2012</v>
      </c>
      <c r="C3234" t="s">
        <v>7069</v>
      </c>
      <c r="D3234" t="s">
        <v>55</v>
      </c>
      <c r="E3234" t="s">
        <v>55</v>
      </c>
      <c r="F3234" t="s">
        <v>55</v>
      </c>
      <c r="G3234" t="s">
        <v>247</v>
      </c>
      <c r="H3234" t="s">
        <v>55</v>
      </c>
      <c r="I3234" t="s">
        <v>55</v>
      </c>
      <c r="J3234" t="s">
        <v>55</v>
      </c>
      <c r="K3234">
        <v>8.1369349999999994</v>
      </c>
      <c r="L3234">
        <v>3.575669</v>
      </c>
      <c r="M3234">
        <v>2.649</v>
      </c>
      <c r="N3234">
        <v>18.132000000000001</v>
      </c>
      <c r="O3234" t="s">
        <v>57</v>
      </c>
      <c r="P3234" t="s">
        <v>4196</v>
      </c>
      <c r="Q3234">
        <v>9.9949999999999992</v>
      </c>
      <c r="R3234">
        <v>5.4880000000000004</v>
      </c>
      <c r="S3234">
        <v>508</v>
      </c>
      <c r="T3234">
        <v>203</v>
      </c>
      <c r="U3234">
        <v>165</v>
      </c>
      <c r="V3234">
        <v>1131</v>
      </c>
      <c r="W3234">
        <v>39</v>
      </c>
      <c r="X3234">
        <v>7</v>
      </c>
      <c r="Y3234">
        <v>0</v>
      </c>
      <c r="Z3234">
        <v>0</v>
      </c>
      <c r="AA3234">
        <v>0</v>
      </c>
      <c r="AB3234">
        <v>1</v>
      </c>
      <c r="AC3234" t="s">
        <v>3394</v>
      </c>
      <c r="AD3234" t="s">
        <v>7069</v>
      </c>
      <c r="AE3234">
        <v>0.65</v>
      </c>
    </row>
    <row r="3235" spans="1:31">
      <c r="A3235" t="s">
        <v>7090</v>
      </c>
      <c r="B3235">
        <v>2012</v>
      </c>
      <c r="C3235" t="s">
        <v>7069</v>
      </c>
      <c r="D3235" t="s">
        <v>55</v>
      </c>
      <c r="E3235" t="s">
        <v>55</v>
      </c>
      <c r="F3235" t="s">
        <v>55</v>
      </c>
      <c r="G3235" t="s">
        <v>247</v>
      </c>
      <c r="H3235" t="s">
        <v>55</v>
      </c>
      <c r="I3235" t="s">
        <v>61</v>
      </c>
      <c r="J3235" t="s">
        <v>55</v>
      </c>
      <c r="K3235">
        <v>8.7121110000000002</v>
      </c>
      <c r="L3235">
        <v>3.813069</v>
      </c>
      <c r="M3235">
        <v>2.847</v>
      </c>
      <c r="N3235">
        <v>19.314</v>
      </c>
      <c r="O3235" t="s">
        <v>57</v>
      </c>
      <c r="P3235" t="s">
        <v>7091</v>
      </c>
      <c r="Q3235">
        <v>10.602</v>
      </c>
      <c r="R3235">
        <v>5.8650000000000002</v>
      </c>
      <c r="S3235">
        <v>508</v>
      </c>
      <c r="T3235">
        <v>203</v>
      </c>
      <c r="U3235">
        <v>166</v>
      </c>
      <c r="V3235">
        <v>1125</v>
      </c>
      <c r="W3235">
        <v>37</v>
      </c>
      <c r="X3235">
        <v>7</v>
      </c>
      <c r="Y3235">
        <v>0</v>
      </c>
      <c r="Z3235">
        <v>0</v>
      </c>
      <c r="AA3235">
        <v>0</v>
      </c>
      <c r="AB3235">
        <v>1</v>
      </c>
      <c r="AC3235" t="s">
        <v>3394</v>
      </c>
      <c r="AD3235" t="s">
        <v>7069</v>
      </c>
      <c r="AE3235">
        <v>0.66</v>
      </c>
    </row>
    <row r="3236" spans="1:31">
      <c r="A3236" t="s">
        <v>7092</v>
      </c>
      <c r="B3236">
        <v>2012</v>
      </c>
      <c r="C3236" t="s">
        <v>7069</v>
      </c>
      <c r="D3236" t="s">
        <v>55</v>
      </c>
      <c r="E3236" t="s">
        <v>55</v>
      </c>
      <c r="F3236" t="s">
        <v>316</v>
      </c>
      <c r="G3236" t="s">
        <v>55</v>
      </c>
      <c r="H3236" t="s">
        <v>76</v>
      </c>
      <c r="I3236" t="s">
        <v>55</v>
      </c>
      <c r="J3236" t="s">
        <v>55</v>
      </c>
      <c r="K3236">
        <v>21.285581000000001</v>
      </c>
      <c r="L3236">
        <v>8.1688240000000008</v>
      </c>
      <c r="M3236">
        <v>7.7560000000000002</v>
      </c>
      <c r="N3236">
        <v>41.823</v>
      </c>
      <c r="O3236" t="s">
        <v>57</v>
      </c>
      <c r="P3236" t="s">
        <v>7073</v>
      </c>
      <c r="Q3236">
        <v>20.538</v>
      </c>
      <c r="R3236">
        <v>13.529</v>
      </c>
      <c r="S3236">
        <v>1441</v>
      </c>
      <c r="T3236">
        <v>575</v>
      </c>
      <c r="U3236">
        <v>525</v>
      </c>
      <c r="V3236">
        <v>2832</v>
      </c>
      <c r="W3236">
        <v>46</v>
      </c>
      <c r="X3236">
        <v>10</v>
      </c>
      <c r="Y3236">
        <v>0</v>
      </c>
      <c r="Z3236">
        <v>0</v>
      </c>
      <c r="AA3236">
        <v>0</v>
      </c>
      <c r="AB3236">
        <v>1</v>
      </c>
      <c r="AC3236" t="s">
        <v>130</v>
      </c>
      <c r="AD3236" t="s">
        <v>7069</v>
      </c>
      <c r="AE3236">
        <v>1.79</v>
      </c>
    </row>
    <row r="3237" spans="1:31">
      <c r="A3237" t="s">
        <v>7093</v>
      </c>
      <c r="B3237">
        <v>2012</v>
      </c>
      <c r="C3237" t="s">
        <v>7069</v>
      </c>
      <c r="D3237" t="s">
        <v>55</v>
      </c>
      <c r="E3237" t="s">
        <v>55</v>
      </c>
      <c r="F3237" t="s">
        <v>316</v>
      </c>
      <c r="G3237" t="s">
        <v>55</v>
      </c>
      <c r="H3237" t="s">
        <v>76</v>
      </c>
      <c r="I3237" t="s">
        <v>61</v>
      </c>
      <c r="J3237" t="s">
        <v>55</v>
      </c>
      <c r="K3237">
        <v>21.285581000000001</v>
      </c>
      <c r="L3237">
        <v>8.1688240000000008</v>
      </c>
      <c r="M3237">
        <v>7.7560000000000002</v>
      </c>
      <c r="N3237">
        <v>41.823</v>
      </c>
      <c r="O3237" t="s">
        <v>57</v>
      </c>
      <c r="P3237" t="s">
        <v>7073</v>
      </c>
      <c r="Q3237">
        <v>20.538</v>
      </c>
      <c r="R3237">
        <v>13.529</v>
      </c>
      <c r="S3237">
        <v>1441</v>
      </c>
      <c r="T3237">
        <v>575</v>
      </c>
      <c r="U3237">
        <v>525</v>
      </c>
      <c r="V3237">
        <v>2832</v>
      </c>
      <c r="W3237">
        <v>46</v>
      </c>
      <c r="X3237">
        <v>10</v>
      </c>
      <c r="Y3237">
        <v>0</v>
      </c>
      <c r="Z3237">
        <v>0</v>
      </c>
      <c r="AA3237">
        <v>0</v>
      </c>
      <c r="AB3237">
        <v>1</v>
      </c>
      <c r="AC3237" t="s">
        <v>130</v>
      </c>
      <c r="AD3237" t="s">
        <v>7069</v>
      </c>
      <c r="AE3237">
        <v>1.79</v>
      </c>
    </row>
    <row r="3238" spans="1:31">
      <c r="A3238" t="s">
        <v>7094</v>
      </c>
      <c r="B3238">
        <v>2012</v>
      </c>
      <c r="C3238" t="s">
        <v>7069</v>
      </c>
      <c r="D3238" t="s">
        <v>55</v>
      </c>
      <c r="E3238" t="s">
        <v>55</v>
      </c>
      <c r="F3238" t="s">
        <v>316</v>
      </c>
      <c r="G3238" t="s">
        <v>55</v>
      </c>
      <c r="H3238" t="s">
        <v>55</v>
      </c>
      <c r="I3238" t="s">
        <v>55</v>
      </c>
      <c r="J3238" t="s">
        <v>55</v>
      </c>
      <c r="K3238">
        <v>18.317007</v>
      </c>
      <c r="L3238">
        <v>4.3523899999999998</v>
      </c>
      <c r="M3238">
        <v>10.545999999999999</v>
      </c>
      <c r="N3238">
        <v>28.550999999999998</v>
      </c>
      <c r="O3238" t="s">
        <v>57</v>
      </c>
      <c r="P3238" t="s">
        <v>7095</v>
      </c>
      <c r="Q3238">
        <v>10.234</v>
      </c>
      <c r="R3238">
        <v>7.7709999999999999</v>
      </c>
      <c r="S3238">
        <v>2638</v>
      </c>
      <c r="T3238">
        <v>678</v>
      </c>
      <c r="U3238">
        <v>1519</v>
      </c>
      <c r="V3238">
        <v>4112</v>
      </c>
      <c r="W3238">
        <v>87</v>
      </c>
      <c r="X3238">
        <v>22</v>
      </c>
      <c r="Y3238">
        <v>0</v>
      </c>
      <c r="Z3238">
        <v>0</v>
      </c>
      <c r="AA3238">
        <v>0</v>
      </c>
      <c r="AB3238">
        <v>1</v>
      </c>
      <c r="AC3238" t="s">
        <v>570</v>
      </c>
      <c r="AD3238" t="s">
        <v>7069</v>
      </c>
      <c r="AE3238">
        <v>1.0900000000000001</v>
      </c>
    </row>
    <row r="3239" spans="1:31">
      <c r="A3239" t="s">
        <v>7096</v>
      </c>
      <c r="B3239">
        <v>2012</v>
      </c>
      <c r="C3239" t="s">
        <v>7069</v>
      </c>
      <c r="D3239" t="s">
        <v>55</v>
      </c>
      <c r="E3239" t="s">
        <v>55</v>
      </c>
      <c r="F3239" t="s">
        <v>316</v>
      </c>
      <c r="G3239" t="s">
        <v>55</v>
      </c>
      <c r="H3239" t="s">
        <v>55</v>
      </c>
      <c r="I3239" t="s">
        <v>61</v>
      </c>
      <c r="J3239" t="s">
        <v>55</v>
      </c>
      <c r="K3239">
        <v>18.856106</v>
      </c>
      <c r="L3239">
        <v>4.4538399999999996</v>
      </c>
      <c r="M3239">
        <v>10.888</v>
      </c>
      <c r="N3239">
        <v>29.300999999999998</v>
      </c>
      <c r="O3239" t="s">
        <v>57</v>
      </c>
      <c r="P3239" t="s">
        <v>7097</v>
      </c>
      <c r="Q3239">
        <v>10.445</v>
      </c>
      <c r="R3239">
        <v>7.968</v>
      </c>
      <c r="S3239">
        <v>2638</v>
      </c>
      <c r="T3239">
        <v>678</v>
      </c>
      <c r="U3239">
        <v>1524</v>
      </c>
      <c r="V3239">
        <v>4100</v>
      </c>
      <c r="W3239">
        <v>85</v>
      </c>
      <c r="X3239">
        <v>22</v>
      </c>
      <c r="Y3239">
        <v>0</v>
      </c>
      <c r="Z3239">
        <v>0</v>
      </c>
      <c r="AA3239">
        <v>0</v>
      </c>
      <c r="AB3239">
        <v>1</v>
      </c>
      <c r="AC3239" t="s">
        <v>570</v>
      </c>
      <c r="AD3239" t="s">
        <v>7069</v>
      </c>
      <c r="AE3239">
        <v>1.0900000000000001</v>
      </c>
    </row>
    <row r="3240" spans="1:31">
      <c r="A3240" t="s">
        <v>7098</v>
      </c>
      <c r="B3240">
        <v>2012</v>
      </c>
      <c r="C3240" t="s">
        <v>7069</v>
      </c>
      <c r="D3240" t="s">
        <v>55</v>
      </c>
      <c r="E3240" t="s">
        <v>377</v>
      </c>
      <c r="F3240" t="s">
        <v>55</v>
      </c>
      <c r="G3240" t="s">
        <v>55</v>
      </c>
      <c r="H3240" t="s">
        <v>76</v>
      </c>
      <c r="I3240" t="s">
        <v>55</v>
      </c>
      <c r="J3240" t="s">
        <v>55</v>
      </c>
      <c r="K3240">
        <v>21.618925000000001</v>
      </c>
      <c r="L3240">
        <v>8.0485539999999993</v>
      </c>
      <c r="M3240">
        <v>8.2089999999999996</v>
      </c>
      <c r="N3240">
        <v>41.639000000000003</v>
      </c>
      <c r="O3240" t="s">
        <v>57</v>
      </c>
      <c r="P3240" t="s">
        <v>7099</v>
      </c>
      <c r="Q3240">
        <v>20.02</v>
      </c>
      <c r="R3240">
        <v>13.41</v>
      </c>
      <c r="S3240">
        <v>997</v>
      </c>
      <c r="T3240">
        <v>367</v>
      </c>
      <c r="U3240">
        <v>378</v>
      </c>
      <c r="V3240">
        <v>1919</v>
      </c>
      <c r="W3240">
        <v>37</v>
      </c>
      <c r="X3240">
        <v>9</v>
      </c>
      <c r="Y3240">
        <v>0</v>
      </c>
      <c r="Z3240">
        <v>0</v>
      </c>
      <c r="AA3240">
        <v>0</v>
      </c>
      <c r="AB3240">
        <v>1</v>
      </c>
      <c r="AC3240" t="s">
        <v>3377</v>
      </c>
      <c r="AD3240" t="s">
        <v>7069</v>
      </c>
      <c r="AE3240">
        <v>1.38</v>
      </c>
    </row>
    <row r="3241" spans="1:31">
      <c r="A3241" t="s">
        <v>7100</v>
      </c>
      <c r="B3241">
        <v>2012</v>
      </c>
      <c r="C3241" t="s">
        <v>7069</v>
      </c>
      <c r="D3241" t="s">
        <v>55</v>
      </c>
      <c r="E3241" t="s">
        <v>377</v>
      </c>
      <c r="F3241" t="s">
        <v>55</v>
      </c>
      <c r="G3241" t="s">
        <v>55</v>
      </c>
      <c r="H3241" t="s">
        <v>76</v>
      </c>
      <c r="I3241" t="s">
        <v>61</v>
      </c>
      <c r="J3241" t="s">
        <v>55</v>
      </c>
      <c r="K3241">
        <v>21.618925000000001</v>
      </c>
      <c r="L3241">
        <v>8.0485539999999993</v>
      </c>
      <c r="M3241">
        <v>8.2089999999999996</v>
      </c>
      <c r="N3241">
        <v>41.639000000000003</v>
      </c>
      <c r="O3241" t="s">
        <v>57</v>
      </c>
      <c r="P3241" t="s">
        <v>7099</v>
      </c>
      <c r="Q3241">
        <v>20.02</v>
      </c>
      <c r="R3241">
        <v>13.41</v>
      </c>
      <c r="S3241">
        <v>997</v>
      </c>
      <c r="T3241">
        <v>367</v>
      </c>
      <c r="U3241">
        <v>378</v>
      </c>
      <c r="V3241">
        <v>1919</v>
      </c>
      <c r="W3241">
        <v>37</v>
      </c>
      <c r="X3241">
        <v>9</v>
      </c>
      <c r="Y3241">
        <v>0</v>
      </c>
      <c r="Z3241">
        <v>0</v>
      </c>
      <c r="AA3241">
        <v>0</v>
      </c>
      <c r="AB3241">
        <v>1</v>
      </c>
      <c r="AC3241" t="s">
        <v>3377</v>
      </c>
      <c r="AD3241" t="s">
        <v>7069</v>
      </c>
      <c r="AE3241">
        <v>1.38</v>
      </c>
    </row>
    <row r="3242" spans="1:31">
      <c r="A3242" t="s">
        <v>7101</v>
      </c>
      <c r="B3242">
        <v>2012</v>
      </c>
      <c r="C3242" t="s">
        <v>7069</v>
      </c>
      <c r="D3242" t="s">
        <v>55</v>
      </c>
      <c r="E3242" t="s">
        <v>377</v>
      </c>
      <c r="F3242" t="s">
        <v>55</v>
      </c>
      <c r="G3242" t="s">
        <v>55</v>
      </c>
      <c r="H3242" t="s">
        <v>55</v>
      </c>
      <c r="I3242" t="s">
        <v>55</v>
      </c>
      <c r="J3242" t="s">
        <v>55</v>
      </c>
      <c r="K3242">
        <v>16.912624999999998</v>
      </c>
      <c r="L3242">
        <v>3.8494190000000001</v>
      </c>
      <c r="M3242">
        <v>10.034000000000001</v>
      </c>
      <c r="N3242">
        <v>25.925999999999998</v>
      </c>
      <c r="O3242" t="s">
        <v>57</v>
      </c>
      <c r="P3242" t="s">
        <v>7102</v>
      </c>
      <c r="Q3242">
        <v>9.0139999999999993</v>
      </c>
      <c r="R3242">
        <v>6.8780000000000001</v>
      </c>
      <c r="S3242">
        <v>2094</v>
      </c>
      <c r="T3242">
        <v>515</v>
      </c>
      <c r="U3242">
        <v>1242</v>
      </c>
      <c r="V3242">
        <v>3210</v>
      </c>
      <c r="W3242">
        <v>78</v>
      </c>
      <c r="X3242">
        <v>20</v>
      </c>
      <c r="Y3242">
        <v>0</v>
      </c>
      <c r="Z3242">
        <v>0</v>
      </c>
      <c r="AA3242">
        <v>0</v>
      </c>
      <c r="AB3242">
        <v>1</v>
      </c>
      <c r="AC3242" t="s">
        <v>130</v>
      </c>
      <c r="AD3242" t="s">
        <v>7069</v>
      </c>
      <c r="AE3242">
        <v>0.81</v>
      </c>
    </row>
    <row r="3243" spans="1:31">
      <c r="A3243" t="s">
        <v>7103</v>
      </c>
      <c r="B3243">
        <v>2012</v>
      </c>
      <c r="C3243" t="s">
        <v>7069</v>
      </c>
      <c r="D3243" t="s">
        <v>55</v>
      </c>
      <c r="E3243" t="s">
        <v>377</v>
      </c>
      <c r="F3243" t="s">
        <v>55</v>
      </c>
      <c r="G3243" t="s">
        <v>55</v>
      </c>
      <c r="H3243" t="s">
        <v>55</v>
      </c>
      <c r="I3243" t="s">
        <v>61</v>
      </c>
      <c r="J3243" t="s">
        <v>55</v>
      </c>
      <c r="K3243">
        <v>17.494536</v>
      </c>
      <c r="L3243">
        <v>3.9549759999999998</v>
      </c>
      <c r="M3243">
        <v>10.414</v>
      </c>
      <c r="N3243">
        <v>26.73</v>
      </c>
      <c r="O3243" t="s">
        <v>57</v>
      </c>
      <c r="P3243" t="s">
        <v>7104</v>
      </c>
      <c r="Q3243">
        <v>9.2349999999999994</v>
      </c>
      <c r="R3243">
        <v>7.0810000000000004</v>
      </c>
      <c r="S3243">
        <v>2094</v>
      </c>
      <c r="T3243">
        <v>515</v>
      </c>
      <c r="U3243">
        <v>1246</v>
      </c>
      <c r="V3243">
        <v>3199</v>
      </c>
      <c r="W3243">
        <v>76</v>
      </c>
      <c r="X3243">
        <v>20</v>
      </c>
      <c r="Y3243">
        <v>0</v>
      </c>
      <c r="Z3243">
        <v>0</v>
      </c>
      <c r="AA3243">
        <v>0</v>
      </c>
      <c r="AB3243">
        <v>1</v>
      </c>
      <c r="AC3243" t="s">
        <v>130</v>
      </c>
      <c r="AD3243" t="s">
        <v>7069</v>
      </c>
      <c r="AE3243">
        <v>0.81</v>
      </c>
    </row>
    <row r="3244" spans="1:31">
      <c r="A3244" t="s">
        <v>7105</v>
      </c>
      <c r="B3244">
        <v>2012</v>
      </c>
      <c r="C3244" t="s">
        <v>7069</v>
      </c>
      <c r="D3244" t="s">
        <v>454</v>
      </c>
      <c r="E3244" t="s">
        <v>55</v>
      </c>
      <c r="F3244" t="s">
        <v>55</v>
      </c>
      <c r="G3244" t="s">
        <v>55</v>
      </c>
      <c r="H3244" t="s">
        <v>76</v>
      </c>
      <c r="I3244" t="s">
        <v>55</v>
      </c>
      <c r="J3244" t="s">
        <v>55</v>
      </c>
      <c r="K3244">
        <v>25.505155999999999</v>
      </c>
      <c r="L3244">
        <v>9.9291579999999993</v>
      </c>
      <c r="M3244">
        <v>8.9440000000000008</v>
      </c>
      <c r="N3244">
        <v>49.698</v>
      </c>
      <c r="O3244" t="s">
        <v>57</v>
      </c>
      <c r="P3244" t="s">
        <v>7106</v>
      </c>
      <c r="Q3244">
        <v>24.193000000000001</v>
      </c>
      <c r="R3244">
        <v>16.561</v>
      </c>
      <c r="S3244">
        <v>997</v>
      </c>
      <c r="T3244">
        <v>367</v>
      </c>
      <c r="U3244">
        <v>349</v>
      </c>
      <c r="V3244">
        <v>1942</v>
      </c>
      <c r="W3244">
        <v>31</v>
      </c>
      <c r="X3244">
        <v>9</v>
      </c>
      <c r="Y3244">
        <v>0</v>
      </c>
      <c r="Z3244">
        <v>0</v>
      </c>
      <c r="AA3244">
        <v>0</v>
      </c>
      <c r="AB3244">
        <v>1</v>
      </c>
      <c r="AC3244" t="s">
        <v>3377</v>
      </c>
      <c r="AD3244" t="s">
        <v>7069</v>
      </c>
      <c r="AE3244">
        <v>1.56</v>
      </c>
    </row>
    <row r="3245" spans="1:31">
      <c r="A3245" t="s">
        <v>7107</v>
      </c>
      <c r="B3245">
        <v>2012</v>
      </c>
      <c r="C3245" t="s">
        <v>7069</v>
      </c>
      <c r="D3245" t="s">
        <v>454</v>
      </c>
      <c r="E3245" t="s">
        <v>55</v>
      </c>
      <c r="F3245" t="s">
        <v>55</v>
      </c>
      <c r="G3245" t="s">
        <v>55</v>
      </c>
      <c r="H3245" t="s">
        <v>76</v>
      </c>
      <c r="I3245" t="s">
        <v>61</v>
      </c>
      <c r="J3245" t="s">
        <v>55</v>
      </c>
      <c r="K3245">
        <v>25.505155999999999</v>
      </c>
      <c r="L3245">
        <v>9.9291579999999993</v>
      </c>
      <c r="M3245">
        <v>8.9440000000000008</v>
      </c>
      <c r="N3245">
        <v>49.698</v>
      </c>
      <c r="O3245" t="s">
        <v>57</v>
      </c>
      <c r="P3245" t="s">
        <v>7106</v>
      </c>
      <c r="Q3245">
        <v>24.193000000000001</v>
      </c>
      <c r="R3245">
        <v>16.561</v>
      </c>
      <c r="S3245">
        <v>997</v>
      </c>
      <c r="T3245">
        <v>367</v>
      </c>
      <c r="U3245">
        <v>349</v>
      </c>
      <c r="V3245">
        <v>1942</v>
      </c>
      <c r="W3245">
        <v>31</v>
      </c>
      <c r="X3245">
        <v>9</v>
      </c>
      <c r="Y3245">
        <v>0</v>
      </c>
      <c r="Z3245">
        <v>0</v>
      </c>
      <c r="AA3245">
        <v>0</v>
      </c>
      <c r="AB3245">
        <v>1</v>
      </c>
      <c r="AC3245" t="s">
        <v>3377</v>
      </c>
      <c r="AD3245" t="s">
        <v>7069</v>
      </c>
      <c r="AE3245">
        <v>1.56</v>
      </c>
    </row>
    <row r="3246" spans="1:31">
      <c r="A3246" t="s">
        <v>7108</v>
      </c>
      <c r="B3246">
        <v>2012</v>
      </c>
      <c r="C3246" t="s">
        <v>7069</v>
      </c>
      <c r="D3246" t="s">
        <v>454</v>
      </c>
      <c r="E3246" t="s">
        <v>55</v>
      </c>
      <c r="F3246" t="s">
        <v>55</v>
      </c>
      <c r="G3246" t="s">
        <v>55</v>
      </c>
      <c r="H3246" t="s">
        <v>55</v>
      </c>
      <c r="I3246" t="s">
        <v>55</v>
      </c>
      <c r="J3246" t="s">
        <v>55</v>
      </c>
      <c r="K3246">
        <v>23.421078000000001</v>
      </c>
      <c r="L3246">
        <v>5.5337459999999998</v>
      </c>
      <c r="M3246">
        <v>13.422000000000001</v>
      </c>
      <c r="N3246">
        <v>36.186</v>
      </c>
      <c r="O3246" t="s">
        <v>57</v>
      </c>
      <c r="P3246" t="s">
        <v>7109</v>
      </c>
      <c r="Q3246">
        <v>12.765000000000001</v>
      </c>
      <c r="R3246">
        <v>9.9990000000000006</v>
      </c>
      <c r="S3246">
        <v>1923</v>
      </c>
      <c r="T3246">
        <v>513</v>
      </c>
      <c r="U3246">
        <v>1102</v>
      </c>
      <c r="V3246">
        <v>2971</v>
      </c>
      <c r="W3246">
        <v>59</v>
      </c>
      <c r="X3246">
        <v>18</v>
      </c>
      <c r="Y3246">
        <v>0</v>
      </c>
      <c r="Z3246">
        <v>0</v>
      </c>
      <c r="AA3246">
        <v>0</v>
      </c>
      <c r="AB3246">
        <v>1</v>
      </c>
      <c r="AC3246" t="s">
        <v>130</v>
      </c>
      <c r="AD3246" t="s">
        <v>7069</v>
      </c>
      <c r="AE3246">
        <v>0.99</v>
      </c>
    </row>
    <row r="3247" spans="1:31">
      <c r="A3247" t="s">
        <v>7110</v>
      </c>
      <c r="B3247">
        <v>2012</v>
      </c>
      <c r="C3247" t="s">
        <v>7069</v>
      </c>
      <c r="D3247" t="s">
        <v>454</v>
      </c>
      <c r="E3247" t="s">
        <v>55</v>
      </c>
      <c r="F3247" t="s">
        <v>55</v>
      </c>
      <c r="G3247" t="s">
        <v>55</v>
      </c>
      <c r="H3247" t="s">
        <v>55</v>
      </c>
      <c r="I3247" t="s">
        <v>55</v>
      </c>
      <c r="J3247" t="s">
        <v>153</v>
      </c>
      <c r="K3247">
        <v>28.408747000000002</v>
      </c>
      <c r="L3247">
        <v>7.338851</v>
      </c>
      <c r="M3247">
        <v>15.119</v>
      </c>
      <c r="N3247">
        <v>45.154000000000003</v>
      </c>
      <c r="O3247" t="s">
        <v>57</v>
      </c>
      <c r="P3247" t="s">
        <v>7111</v>
      </c>
      <c r="Q3247">
        <v>16.745999999999999</v>
      </c>
      <c r="R3247">
        <v>13.29</v>
      </c>
      <c r="S3247">
        <v>1575</v>
      </c>
      <c r="T3247">
        <v>465</v>
      </c>
      <c r="U3247">
        <v>838</v>
      </c>
      <c r="V3247">
        <v>2503</v>
      </c>
      <c r="W3247">
        <v>40</v>
      </c>
      <c r="X3247">
        <v>14</v>
      </c>
      <c r="Y3247">
        <v>0</v>
      </c>
      <c r="Z3247">
        <v>0</v>
      </c>
      <c r="AA3247">
        <v>0</v>
      </c>
      <c r="AB3247">
        <v>1</v>
      </c>
      <c r="AC3247" t="s">
        <v>130</v>
      </c>
      <c r="AD3247" t="s">
        <v>7069</v>
      </c>
      <c r="AE3247">
        <v>1.03</v>
      </c>
    </row>
    <row r="3248" spans="1:31">
      <c r="A3248" t="s">
        <v>7112</v>
      </c>
      <c r="B3248">
        <v>2012</v>
      </c>
      <c r="C3248" t="s">
        <v>7069</v>
      </c>
      <c r="D3248" t="s">
        <v>454</v>
      </c>
      <c r="E3248" t="s">
        <v>55</v>
      </c>
      <c r="F3248" t="s">
        <v>55</v>
      </c>
      <c r="G3248" t="s">
        <v>55</v>
      </c>
      <c r="H3248" t="s">
        <v>55</v>
      </c>
      <c r="I3248" t="s">
        <v>61</v>
      </c>
      <c r="J3248" t="s">
        <v>55</v>
      </c>
      <c r="K3248">
        <v>23.547015999999999</v>
      </c>
      <c r="L3248">
        <v>5.5563560000000001</v>
      </c>
      <c r="M3248">
        <v>13.504</v>
      </c>
      <c r="N3248">
        <v>36.353999999999999</v>
      </c>
      <c r="O3248" t="s">
        <v>57</v>
      </c>
      <c r="P3248" t="s">
        <v>7113</v>
      </c>
      <c r="Q3248">
        <v>12.807</v>
      </c>
      <c r="R3248">
        <v>10.042999999999999</v>
      </c>
      <c r="S3248">
        <v>1923</v>
      </c>
      <c r="T3248">
        <v>513</v>
      </c>
      <c r="U3248">
        <v>1103</v>
      </c>
      <c r="V3248">
        <v>2969</v>
      </c>
      <c r="W3248">
        <v>58</v>
      </c>
      <c r="X3248">
        <v>18</v>
      </c>
      <c r="Y3248">
        <v>0</v>
      </c>
      <c r="Z3248">
        <v>0</v>
      </c>
      <c r="AA3248">
        <v>0</v>
      </c>
      <c r="AB3248">
        <v>1</v>
      </c>
      <c r="AC3248" t="s">
        <v>130</v>
      </c>
      <c r="AD3248" t="s">
        <v>7069</v>
      </c>
      <c r="AE3248">
        <v>0.98</v>
      </c>
    </row>
    <row r="3249" spans="1:31">
      <c r="A3249" t="s">
        <v>7114</v>
      </c>
      <c r="B3249">
        <v>2012</v>
      </c>
      <c r="C3249" t="s">
        <v>7069</v>
      </c>
      <c r="D3249" t="s">
        <v>454</v>
      </c>
      <c r="E3249" t="s">
        <v>55</v>
      </c>
      <c r="F3249" t="s">
        <v>55</v>
      </c>
      <c r="G3249" t="s">
        <v>55</v>
      </c>
      <c r="H3249" t="s">
        <v>55</v>
      </c>
      <c r="I3249" t="s">
        <v>61</v>
      </c>
      <c r="J3249" t="s">
        <v>153</v>
      </c>
      <c r="K3249">
        <v>28.635612999999999</v>
      </c>
      <c r="L3249">
        <v>7.3938800000000002</v>
      </c>
      <c r="M3249">
        <v>15.239000000000001</v>
      </c>
      <c r="N3249">
        <v>45.484000000000002</v>
      </c>
      <c r="O3249" t="s">
        <v>57</v>
      </c>
      <c r="P3249" t="s">
        <v>7115</v>
      </c>
      <c r="Q3249">
        <v>16.847999999999999</v>
      </c>
      <c r="R3249">
        <v>13.397</v>
      </c>
      <c r="S3249">
        <v>1575</v>
      </c>
      <c r="T3249">
        <v>465</v>
      </c>
      <c r="U3249">
        <v>838</v>
      </c>
      <c r="V3249">
        <v>2501</v>
      </c>
      <c r="W3249">
        <v>39</v>
      </c>
      <c r="X3249">
        <v>14</v>
      </c>
      <c r="Y3249">
        <v>0</v>
      </c>
      <c r="Z3249">
        <v>0</v>
      </c>
      <c r="AA3249">
        <v>0</v>
      </c>
      <c r="AB3249">
        <v>1</v>
      </c>
      <c r="AC3249" t="s">
        <v>130</v>
      </c>
      <c r="AD3249" t="s">
        <v>7069</v>
      </c>
      <c r="AE3249">
        <v>1.02</v>
      </c>
    </row>
    <row r="3250" spans="1:31">
      <c r="A3250" t="s">
        <v>7116</v>
      </c>
      <c r="B3250">
        <v>2012</v>
      </c>
      <c r="C3250" t="s">
        <v>7069</v>
      </c>
      <c r="D3250" t="s">
        <v>523</v>
      </c>
      <c r="E3250" t="s">
        <v>55</v>
      </c>
      <c r="F3250" t="s">
        <v>55</v>
      </c>
      <c r="G3250" t="s">
        <v>55</v>
      </c>
      <c r="H3250" t="s">
        <v>55</v>
      </c>
      <c r="I3250" t="s">
        <v>55</v>
      </c>
      <c r="J3250" t="s">
        <v>55</v>
      </c>
      <c r="K3250">
        <v>10.824590000000001</v>
      </c>
      <c r="L3250">
        <v>7.2507320000000002</v>
      </c>
      <c r="M3250">
        <v>1.3979999999999999</v>
      </c>
      <c r="N3250">
        <v>33.521999999999998</v>
      </c>
      <c r="O3250" t="s">
        <v>57</v>
      </c>
      <c r="P3250" t="s">
        <v>7117</v>
      </c>
      <c r="Q3250">
        <v>22.698</v>
      </c>
      <c r="R3250">
        <v>9.4260000000000002</v>
      </c>
      <c r="S3250">
        <v>715</v>
      </c>
      <c r="T3250">
        <v>477</v>
      </c>
      <c r="U3250">
        <v>92</v>
      </c>
      <c r="V3250">
        <v>2215</v>
      </c>
      <c r="W3250">
        <v>30</v>
      </c>
      <c r="X3250">
        <v>4</v>
      </c>
      <c r="Y3250">
        <v>0</v>
      </c>
      <c r="Z3250">
        <v>0</v>
      </c>
      <c r="AA3250">
        <v>0</v>
      </c>
      <c r="AB3250">
        <v>1</v>
      </c>
      <c r="AC3250" t="s">
        <v>3377</v>
      </c>
      <c r="AD3250" t="s">
        <v>7069</v>
      </c>
      <c r="AE3250">
        <v>1.58</v>
      </c>
    </row>
    <row r="3251" spans="1:31">
      <c r="A3251" t="s">
        <v>7118</v>
      </c>
      <c r="B3251">
        <v>2012</v>
      </c>
      <c r="C3251" t="s">
        <v>7119</v>
      </c>
      <c r="D3251" t="s">
        <v>55</v>
      </c>
      <c r="E3251" t="s">
        <v>55</v>
      </c>
      <c r="F3251" t="s">
        <v>55</v>
      </c>
      <c r="G3251" t="s">
        <v>55</v>
      </c>
      <c r="H3251" t="s">
        <v>65</v>
      </c>
      <c r="I3251" t="s">
        <v>55</v>
      </c>
      <c r="J3251" t="s">
        <v>55</v>
      </c>
      <c r="K3251">
        <v>16.204975000000001</v>
      </c>
      <c r="L3251">
        <v>11.953078</v>
      </c>
      <c r="M3251">
        <v>1.349</v>
      </c>
      <c r="N3251">
        <v>51.960999999999999</v>
      </c>
      <c r="O3251" t="s">
        <v>57</v>
      </c>
      <c r="P3251" t="s">
        <v>7120</v>
      </c>
      <c r="Q3251">
        <v>35.756</v>
      </c>
      <c r="R3251">
        <v>14.856</v>
      </c>
      <c r="S3251">
        <v>882</v>
      </c>
      <c r="T3251">
        <v>667</v>
      </c>
      <c r="U3251">
        <v>73</v>
      </c>
      <c r="V3251">
        <v>2829</v>
      </c>
      <c r="W3251">
        <v>30</v>
      </c>
      <c r="X3251">
        <v>2</v>
      </c>
      <c r="Y3251">
        <v>0</v>
      </c>
      <c r="Z3251">
        <v>0</v>
      </c>
      <c r="AA3251">
        <v>0</v>
      </c>
      <c r="AB3251">
        <v>1</v>
      </c>
      <c r="AC3251" t="s">
        <v>3355</v>
      </c>
      <c r="AD3251" t="s">
        <v>7119</v>
      </c>
      <c r="AE3251">
        <v>3.05</v>
      </c>
    </row>
    <row r="3252" spans="1:31">
      <c r="A3252" t="s">
        <v>7121</v>
      </c>
      <c r="B3252">
        <v>2012</v>
      </c>
      <c r="C3252" t="s">
        <v>7119</v>
      </c>
      <c r="D3252" t="s">
        <v>55</v>
      </c>
      <c r="E3252" t="s">
        <v>55</v>
      </c>
      <c r="F3252" t="s">
        <v>55</v>
      </c>
      <c r="G3252" t="s">
        <v>55</v>
      </c>
      <c r="H3252" t="s">
        <v>65</v>
      </c>
      <c r="I3252" t="s">
        <v>61</v>
      </c>
      <c r="J3252" t="s">
        <v>55</v>
      </c>
      <c r="K3252">
        <v>16.204975000000001</v>
      </c>
      <c r="L3252">
        <v>11.953078</v>
      </c>
      <c r="M3252">
        <v>1.349</v>
      </c>
      <c r="N3252">
        <v>51.960999999999999</v>
      </c>
      <c r="O3252" t="s">
        <v>57</v>
      </c>
      <c r="P3252" t="s">
        <v>7120</v>
      </c>
      <c r="Q3252">
        <v>35.756</v>
      </c>
      <c r="R3252">
        <v>14.856</v>
      </c>
      <c r="S3252">
        <v>882</v>
      </c>
      <c r="T3252">
        <v>667</v>
      </c>
      <c r="U3252">
        <v>73</v>
      </c>
      <c r="V3252">
        <v>2829</v>
      </c>
      <c r="W3252">
        <v>30</v>
      </c>
      <c r="X3252">
        <v>2</v>
      </c>
      <c r="Y3252">
        <v>0</v>
      </c>
      <c r="Z3252">
        <v>0</v>
      </c>
      <c r="AA3252">
        <v>0</v>
      </c>
      <c r="AB3252">
        <v>1</v>
      </c>
      <c r="AC3252" t="s">
        <v>3355</v>
      </c>
      <c r="AD3252" t="s">
        <v>7119</v>
      </c>
      <c r="AE3252">
        <v>3.05</v>
      </c>
    </row>
    <row r="3253" spans="1:31">
      <c r="A3253" t="s">
        <v>7122</v>
      </c>
      <c r="B3253">
        <v>2012</v>
      </c>
      <c r="C3253" t="s">
        <v>7119</v>
      </c>
      <c r="D3253" t="s">
        <v>55</v>
      </c>
      <c r="E3253" t="s">
        <v>55</v>
      </c>
      <c r="F3253" t="s">
        <v>55</v>
      </c>
      <c r="G3253" t="s">
        <v>55</v>
      </c>
      <c r="H3253" t="s">
        <v>76</v>
      </c>
      <c r="I3253" t="s">
        <v>55</v>
      </c>
      <c r="J3253" t="s">
        <v>55</v>
      </c>
      <c r="K3253">
        <v>1.887894</v>
      </c>
      <c r="L3253">
        <v>1.429983</v>
      </c>
      <c r="M3253">
        <v>0.183</v>
      </c>
      <c r="N3253">
        <v>7.1680000000000001</v>
      </c>
      <c r="O3253" t="s">
        <v>57</v>
      </c>
      <c r="P3253" t="s">
        <v>7123</v>
      </c>
      <c r="Q3253">
        <v>5.28</v>
      </c>
      <c r="R3253">
        <v>1.7050000000000001</v>
      </c>
      <c r="S3253">
        <v>128</v>
      </c>
      <c r="T3253">
        <v>96</v>
      </c>
      <c r="U3253">
        <v>12</v>
      </c>
      <c r="V3253">
        <v>485</v>
      </c>
      <c r="W3253">
        <v>46</v>
      </c>
      <c r="X3253">
        <v>2</v>
      </c>
      <c r="Y3253">
        <v>0</v>
      </c>
      <c r="Z3253">
        <v>0</v>
      </c>
      <c r="AA3253">
        <v>0</v>
      </c>
      <c r="AB3253">
        <v>1</v>
      </c>
      <c r="AC3253" t="s">
        <v>3363</v>
      </c>
      <c r="AD3253" t="s">
        <v>7119</v>
      </c>
      <c r="AE3253">
        <v>0.5</v>
      </c>
    </row>
    <row r="3254" spans="1:31">
      <c r="A3254" t="s">
        <v>7124</v>
      </c>
      <c r="B3254">
        <v>2012</v>
      </c>
      <c r="C3254" t="s">
        <v>7119</v>
      </c>
      <c r="D3254" t="s">
        <v>55</v>
      </c>
      <c r="E3254" t="s">
        <v>55</v>
      </c>
      <c r="F3254" t="s">
        <v>55</v>
      </c>
      <c r="G3254" t="s">
        <v>55</v>
      </c>
      <c r="H3254" t="s">
        <v>76</v>
      </c>
      <c r="I3254" t="s">
        <v>61</v>
      </c>
      <c r="J3254" t="s">
        <v>55</v>
      </c>
      <c r="K3254">
        <v>1.887894</v>
      </c>
      <c r="L3254">
        <v>1.429983</v>
      </c>
      <c r="M3254">
        <v>0.183</v>
      </c>
      <c r="N3254">
        <v>7.1680000000000001</v>
      </c>
      <c r="O3254" t="s">
        <v>57</v>
      </c>
      <c r="P3254" t="s">
        <v>7123</v>
      </c>
      <c r="Q3254">
        <v>5.28</v>
      </c>
      <c r="R3254">
        <v>1.7050000000000001</v>
      </c>
      <c r="S3254">
        <v>128</v>
      </c>
      <c r="T3254">
        <v>96</v>
      </c>
      <c r="U3254">
        <v>12</v>
      </c>
      <c r="V3254">
        <v>485</v>
      </c>
      <c r="W3254">
        <v>46</v>
      </c>
      <c r="X3254">
        <v>2</v>
      </c>
      <c r="Y3254">
        <v>0</v>
      </c>
      <c r="Z3254">
        <v>0</v>
      </c>
      <c r="AA3254">
        <v>0</v>
      </c>
      <c r="AB3254">
        <v>1</v>
      </c>
      <c r="AC3254" t="s">
        <v>3363</v>
      </c>
      <c r="AD3254" t="s">
        <v>7119</v>
      </c>
      <c r="AE3254">
        <v>0.5</v>
      </c>
    </row>
    <row r="3255" spans="1:31">
      <c r="A3255" t="s">
        <v>7125</v>
      </c>
      <c r="B3255">
        <v>2012</v>
      </c>
      <c r="C3255" t="s">
        <v>7119</v>
      </c>
      <c r="D3255" t="s">
        <v>55</v>
      </c>
      <c r="E3255" t="s">
        <v>55</v>
      </c>
      <c r="F3255" t="s">
        <v>55</v>
      </c>
      <c r="G3255" t="s">
        <v>55</v>
      </c>
      <c r="H3255" t="s">
        <v>55</v>
      </c>
      <c r="I3255" t="s">
        <v>55</v>
      </c>
      <c r="J3255" t="s">
        <v>55</v>
      </c>
      <c r="K3255">
        <v>9.299823</v>
      </c>
      <c r="L3255">
        <v>5.0264420000000003</v>
      </c>
      <c r="M3255">
        <v>2.0590000000000002</v>
      </c>
      <c r="N3255">
        <v>24.372</v>
      </c>
      <c r="O3255" t="s">
        <v>57</v>
      </c>
      <c r="P3255" t="s">
        <v>7126</v>
      </c>
      <c r="Q3255">
        <v>15.071999999999999</v>
      </c>
      <c r="R3255">
        <v>7.2409999999999997</v>
      </c>
      <c r="S3255">
        <v>1378</v>
      </c>
      <c r="T3255">
        <v>761</v>
      </c>
      <c r="U3255">
        <v>305</v>
      </c>
      <c r="V3255">
        <v>3612</v>
      </c>
      <c r="W3255">
        <v>89</v>
      </c>
      <c r="X3255">
        <v>5</v>
      </c>
      <c r="Y3255">
        <v>0</v>
      </c>
      <c r="Z3255">
        <v>0</v>
      </c>
      <c r="AA3255">
        <v>0</v>
      </c>
      <c r="AB3255">
        <v>1</v>
      </c>
      <c r="AC3255" t="s">
        <v>3360</v>
      </c>
      <c r="AD3255" t="s">
        <v>7119</v>
      </c>
      <c r="AE3255">
        <v>2.64</v>
      </c>
    </row>
    <row r="3256" spans="1:31">
      <c r="A3256" t="s">
        <v>7127</v>
      </c>
      <c r="B3256">
        <v>2012</v>
      </c>
      <c r="C3256" t="s">
        <v>7119</v>
      </c>
      <c r="D3256" t="s">
        <v>55</v>
      </c>
      <c r="E3256" t="s">
        <v>55</v>
      </c>
      <c r="F3256" t="s">
        <v>55</v>
      </c>
      <c r="G3256" t="s">
        <v>55</v>
      </c>
      <c r="H3256" t="s">
        <v>55</v>
      </c>
      <c r="I3256" t="s">
        <v>55</v>
      </c>
      <c r="J3256" t="s">
        <v>153</v>
      </c>
      <c r="K3256">
        <v>0.54846200000000001</v>
      </c>
      <c r="L3256">
        <v>0.574569</v>
      </c>
      <c r="M3256">
        <v>1.0999999999999999E-2</v>
      </c>
      <c r="N3256">
        <v>3.1869999999999998</v>
      </c>
      <c r="O3256" t="s">
        <v>57</v>
      </c>
      <c r="P3256" t="s">
        <v>7128</v>
      </c>
      <c r="Q3256">
        <v>2.6389999999999998</v>
      </c>
      <c r="R3256">
        <v>0.53800000000000003</v>
      </c>
      <c r="S3256">
        <v>43</v>
      </c>
      <c r="T3256">
        <v>45</v>
      </c>
      <c r="U3256">
        <v>1</v>
      </c>
      <c r="V3256">
        <v>252</v>
      </c>
      <c r="W3256">
        <v>54</v>
      </c>
      <c r="X3256">
        <v>1</v>
      </c>
      <c r="Y3256">
        <v>0</v>
      </c>
      <c r="Z3256">
        <v>0</v>
      </c>
      <c r="AA3256">
        <v>0</v>
      </c>
      <c r="AB3256">
        <v>1</v>
      </c>
      <c r="AC3256" t="s">
        <v>3363</v>
      </c>
      <c r="AD3256" t="s">
        <v>7119</v>
      </c>
      <c r="AE3256">
        <v>0.32</v>
      </c>
    </row>
    <row r="3257" spans="1:31">
      <c r="A3257" t="s">
        <v>7129</v>
      </c>
      <c r="B3257">
        <v>2012</v>
      </c>
      <c r="C3257" t="s">
        <v>7119</v>
      </c>
      <c r="D3257" t="s">
        <v>55</v>
      </c>
      <c r="E3257" t="s">
        <v>55</v>
      </c>
      <c r="F3257" t="s">
        <v>55</v>
      </c>
      <c r="G3257" t="s">
        <v>55</v>
      </c>
      <c r="H3257" t="s">
        <v>55</v>
      </c>
      <c r="I3257" t="s">
        <v>61</v>
      </c>
      <c r="J3257" t="s">
        <v>55</v>
      </c>
      <c r="K3257">
        <v>7.0119980000000002</v>
      </c>
      <c r="L3257">
        <v>4.6308959999999999</v>
      </c>
      <c r="M3257">
        <v>0.96599999999999997</v>
      </c>
      <c r="N3257">
        <v>22.28</v>
      </c>
      <c r="O3257" t="s">
        <v>57</v>
      </c>
      <c r="P3257" t="s">
        <v>7130</v>
      </c>
      <c r="Q3257">
        <v>15.268000000000001</v>
      </c>
      <c r="R3257">
        <v>6.0460000000000003</v>
      </c>
      <c r="S3257">
        <v>1010</v>
      </c>
      <c r="T3257">
        <v>671</v>
      </c>
      <c r="U3257">
        <v>139</v>
      </c>
      <c r="V3257">
        <v>3210</v>
      </c>
      <c r="W3257">
        <v>87</v>
      </c>
      <c r="X3257">
        <v>4</v>
      </c>
      <c r="Y3257">
        <v>0</v>
      </c>
      <c r="Z3257">
        <v>0</v>
      </c>
      <c r="AA3257">
        <v>0</v>
      </c>
      <c r="AB3257">
        <v>1</v>
      </c>
      <c r="AC3257" t="s">
        <v>3355</v>
      </c>
      <c r="AD3257" t="s">
        <v>7119</v>
      </c>
      <c r="AE3257">
        <v>2.83</v>
      </c>
    </row>
    <row r="3258" spans="1:31">
      <c r="A3258" t="s">
        <v>7131</v>
      </c>
      <c r="B3258">
        <v>2012</v>
      </c>
      <c r="C3258" t="s">
        <v>7119</v>
      </c>
      <c r="D3258" t="s">
        <v>55</v>
      </c>
      <c r="E3258" t="s">
        <v>55</v>
      </c>
      <c r="F3258" t="s">
        <v>55</v>
      </c>
      <c r="G3258" t="s">
        <v>55</v>
      </c>
      <c r="H3258" t="s">
        <v>55</v>
      </c>
      <c r="I3258" t="s">
        <v>61</v>
      </c>
      <c r="J3258" t="s">
        <v>153</v>
      </c>
      <c r="K3258">
        <v>0.55152400000000001</v>
      </c>
      <c r="L3258">
        <v>0.57801499999999995</v>
      </c>
      <c r="M3258">
        <v>1.0999999999999999E-2</v>
      </c>
      <c r="N3258">
        <v>3.206</v>
      </c>
      <c r="O3258" t="s">
        <v>57</v>
      </c>
      <c r="P3258" t="s">
        <v>7128</v>
      </c>
      <c r="Q3258">
        <v>2.6539999999999999</v>
      </c>
      <c r="R3258">
        <v>0.54100000000000004</v>
      </c>
      <c r="S3258">
        <v>43</v>
      </c>
      <c r="T3258">
        <v>45</v>
      </c>
      <c r="U3258">
        <v>1</v>
      </c>
      <c r="V3258">
        <v>252</v>
      </c>
      <c r="W3258">
        <v>53</v>
      </c>
      <c r="X3258">
        <v>1</v>
      </c>
      <c r="Y3258">
        <v>0</v>
      </c>
      <c r="Z3258">
        <v>0</v>
      </c>
      <c r="AA3258">
        <v>0</v>
      </c>
      <c r="AB3258">
        <v>1</v>
      </c>
      <c r="AC3258" t="s">
        <v>3363</v>
      </c>
      <c r="AD3258" t="s">
        <v>7119</v>
      </c>
      <c r="AE3258">
        <v>0.32</v>
      </c>
    </row>
    <row r="3259" spans="1:31">
      <c r="A3259" t="s">
        <v>7132</v>
      </c>
      <c r="B3259">
        <v>2012</v>
      </c>
      <c r="C3259" t="s">
        <v>7119</v>
      </c>
      <c r="D3259" t="s">
        <v>55</v>
      </c>
      <c r="E3259" t="s">
        <v>55</v>
      </c>
      <c r="F3259" t="s">
        <v>55</v>
      </c>
      <c r="G3259" t="s">
        <v>193</v>
      </c>
      <c r="H3259" t="s">
        <v>76</v>
      </c>
      <c r="I3259" t="s">
        <v>55</v>
      </c>
      <c r="J3259" t="s">
        <v>55</v>
      </c>
      <c r="K3259">
        <v>0.82921299999999998</v>
      </c>
      <c r="L3259">
        <v>0.86659900000000001</v>
      </c>
      <c r="M3259">
        <v>1.7000000000000001E-2</v>
      </c>
      <c r="N3259">
        <v>4.7370000000000001</v>
      </c>
      <c r="O3259" t="s">
        <v>57</v>
      </c>
      <c r="P3259" t="s">
        <v>3700</v>
      </c>
      <c r="Q3259">
        <v>3.9079999999999999</v>
      </c>
      <c r="R3259">
        <v>0.81200000000000006</v>
      </c>
      <c r="S3259">
        <v>43</v>
      </c>
      <c r="T3259">
        <v>45</v>
      </c>
      <c r="U3259">
        <v>1</v>
      </c>
      <c r="V3259">
        <v>248</v>
      </c>
      <c r="W3259">
        <v>32</v>
      </c>
      <c r="X3259">
        <v>1</v>
      </c>
      <c r="Y3259">
        <v>0</v>
      </c>
      <c r="Z3259">
        <v>0</v>
      </c>
      <c r="AA3259">
        <v>0</v>
      </c>
      <c r="AB3259">
        <v>1</v>
      </c>
      <c r="AC3259" t="s">
        <v>3363</v>
      </c>
      <c r="AD3259" t="s">
        <v>7119</v>
      </c>
      <c r="AE3259">
        <v>0.28000000000000003</v>
      </c>
    </row>
    <row r="3260" spans="1:31">
      <c r="A3260" t="s">
        <v>7133</v>
      </c>
      <c r="B3260">
        <v>2012</v>
      </c>
      <c r="C3260" t="s">
        <v>7119</v>
      </c>
      <c r="D3260" t="s">
        <v>55</v>
      </c>
      <c r="E3260" t="s">
        <v>55</v>
      </c>
      <c r="F3260" t="s">
        <v>55</v>
      </c>
      <c r="G3260" t="s">
        <v>193</v>
      </c>
      <c r="H3260" t="s">
        <v>76</v>
      </c>
      <c r="I3260" t="s">
        <v>61</v>
      </c>
      <c r="J3260" t="s">
        <v>55</v>
      </c>
      <c r="K3260">
        <v>0.82921299999999998</v>
      </c>
      <c r="L3260">
        <v>0.86659900000000001</v>
      </c>
      <c r="M3260">
        <v>1.7000000000000001E-2</v>
      </c>
      <c r="N3260">
        <v>4.7370000000000001</v>
      </c>
      <c r="O3260" t="s">
        <v>57</v>
      </c>
      <c r="P3260" t="s">
        <v>3700</v>
      </c>
      <c r="Q3260">
        <v>3.9079999999999999</v>
      </c>
      <c r="R3260">
        <v>0.81200000000000006</v>
      </c>
      <c r="S3260">
        <v>43</v>
      </c>
      <c r="T3260">
        <v>45</v>
      </c>
      <c r="U3260">
        <v>1</v>
      </c>
      <c r="V3260">
        <v>248</v>
      </c>
      <c r="W3260">
        <v>32</v>
      </c>
      <c r="X3260">
        <v>1</v>
      </c>
      <c r="Y3260">
        <v>0</v>
      </c>
      <c r="Z3260">
        <v>0</v>
      </c>
      <c r="AA3260">
        <v>0</v>
      </c>
      <c r="AB3260">
        <v>1</v>
      </c>
      <c r="AC3260" t="s">
        <v>3363</v>
      </c>
      <c r="AD3260" t="s">
        <v>7119</v>
      </c>
      <c r="AE3260">
        <v>0.28000000000000003</v>
      </c>
    </row>
    <row r="3261" spans="1:31">
      <c r="A3261" t="s">
        <v>7134</v>
      </c>
      <c r="B3261">
        <v>2012</v>
      </c>
      <c r="C3261" t="s">
        <v>7119</v>
      </c>
      <c r="D3261" t="s">
        <v>55</v>
      </c>
      <c r="E3261" t="s">
        <v>55</v>
      </c>
      <c r="F3261" t="s">
        <v>55</v>
      </c>
      <c r="G3261" t="s">
        <v>193</v>
      </c>
      <c r="H3261" t="s">
        <v>55</v>
      </c>
      <c r="I3261" t="s">
        <v>55</v>
      </c>
      <c r="J3261" t="s">
        <v>55</v>
      </c>
      <c r="K3261">
        <v>3.9376470000000001</v>
      </c>
      <c r="L3261">
        <v>3.6649630000000002</v>
      </c>
      <c r="M3261">
        <v>0.14399999999999999</v>
      </c>
      <c r="N3261">
        <v>18.611000000000001</v>
      </c>
      <c r="O3261" t="s">
        <v>57</v>
      </c>
      <c r="P3261" t="s">
        <v>7135</v>
      </c>
      <c r="Q3261">
        <v>14.673999999999999</v>
      </c>
      <c r="R3261">
        <v>3.794</v>
      </c>
      <c r="S3261">
        <v>338</v>
      </c>
      <c r="T3261">
        <v>307</v>
      </c>
      <c r="U3261">
        <v>12</v>
      </c>
      <c r="V3261">
        <v>1597</v>
      </c>
      <c r="W3261">
        <v>50</v>
      </c>
      <c r="X3261">
        <v>2</v>
      </c>
      <c r="Y3261">
        <v>0</v>
      </c>
      <c r="Z3261">
        <v>0</v>
      </c>
      <c r="AA3261">
        <v>0</v>
      </c>
      <c r="AB3261">
        <v>1</v>
      </c>
      <c r="AC3261" t="s">
        <v>3377</v>
      </c>
      <c r="AD3261" t="s">
        <v>7119</v>
      </c>
      <c r="AE3261">
        <v>1.74</v>
      </c>
    </row>
    <row r="3262" spans="1:31">
      <c r="A3262" t="s">
        <v>7136</v>
      </c>
      <c r="B3262">
        <v>2012</v>
      </c>
      <c r="C3262" t="s">
        <v>7119</v>
      </c>
      <c r="D3262" t="s">
        <v>55</v>
      </c>
      <c r="E3262" t="s">
        <v>55</v>
      </c>
      <c r="F3262" t="s">
        <v>55</v>
      </c>
      <c r="G3262" t="s">
        <v>193</v>
      </c>
      <c r="H3262" t="s">
        <v>55</v>
      </c>
      <c r="I3262" t="s">
        <v>61</v>
      </c>
      <c r="J3262" t="s">
        <v>55</v>
      </c>
      <c r="K3262">
        <v>3.9376470000000001</v>
      </c>
      <c r="L3262">
        <v>3.6649630000000002</v>
      </c>
      <c r="M3262">
        <v>0.14399999999999999</v>
      </c>
      <c r="N3262">
        <v>18.611000000000001</v>
      </c>
      <c r="O3262" t="s">
        <v>57</v>
      </c>
      <c r="P3262" t="s">
        <v>7135</v>
      </c>
      <c r="Q3262">
        <v>14.673999999999999</v>
      </c>
      <c r="R3262">
        <v>3.794</v>
      </c>
      <c r="S3262">
        <v>338</v>
      </c>
      <c r="T3262">
        <v>307</v>
      </c>
      <c r="U3262">
        <v>12</v>
      </c>
      <c r="V3262">
        <v>1597</v>
      </c>
      <c r="W3262">
        <v>50</v>
      </c>
      <c r="X3262">
        <v>2</v>
      </c>
      <c r="Y3262">
        <v>0</v>
      </c>
      <c r="Z3262">
        <v>0</v>
      </c>
      <c r="AA3262">
        <v>0</v>
      </c>
      <c r="AB3262">
        <v>1</v>
      </c>
      <c r="AC3262" t="s">
        <v>3377</v>
      </c>
      <c r="AD3262" t="s">
        <v>7119</v>
      </c>
      <c r="AE3262">
        <v>1.74</v>
      </c>
    </row>
    <row r="3263" spans="1:31">
      <c r="A3263" t="s">
        <v>7137</v>
      </c>
      <c r="B3263">
        <v>2012</v>
      </c>
      <c r="C3263" t="s">
        <v>7119</v>
      </c>
      <c r="D3263" t="s">
        <v>55</v>
      </c>
      <c r="E3263" t="s">
        <v>55</v>
      </c>
      <c r="F3263" t="s">
        <v>55</v>
      </c>
      <c r="G3263" t="s">
        <v>247</v>
      </c>
      <c r="H3263" t="s">
        <v>55</v>
      </c>
      <c r="I3263" t="s">
        <v>55</v>
      </c>
      <c r="J3263" t="s">
        <v>55</v>
      </c>
      <c r="K3263">
        <v>16.676159999999999</v>
      </c>
      <c r="L3263">
        <v>10.651885</v>
      </c>
      <c r="M3263">
        <v>2.246</v>
      </c>
      <c r="N3263">
        <v>47.542000000000002</v>
      </c>
      <c r="O3263" t="s">
        <v>57</v>
      </c>
      <c r="P3263" t="s">
        <v>7138</v>
      </c>
      <c r="Q3263">
        <v>30.866</v>
      </c>
      <c r="R3263">
        <v>14.43</v>
      </c>
      <c r="S3263">
        <v>1040</v>
      </c>
      <c r="T3263">
        <v>705</v>
      </c>
      <c r="U3263">
        <v>140</v>
      </c>
      <c r="V3263">
        <v>2966</v>
      </c>
      <c r="W3263">
        <v>39</v>
      </c>
      <c r="X3263">
        <v>3</v>
      </c>
      <c r="Y3263">
        <v>0</v>
      </c>
      <c r="Z3263">
        <v>0</v>
      </c>
      <c r="AA3263">
        <v>0</v>
      </c>
      <c r="AB3263">
        <v>1</v>
      </c>
      <c r="AC3263" t="s">
        <v>3355</v>
      </c>
      <c r="AD3263" t="s">
        <v>7119</v>
      </c>
      <c r="AE3263">
        <v>3.1</v>
      </c>
    </row>
    <row r="3264" spans="1:31">
      <c r="A3264" t="s">
        <v>7139</v>
      </c>
      <c r="B3264">
        <v>2012</v>
      </c>
      <c r="C3264" t="s">
        <v>7119</v>
      </c>
      <c r="D3264" t="s">
        <v>55</v>
      </c>
      <c r="E3264" t="s">
        <v>55</v>
      </c>
      <c r="F3264" t="s">
        <v>55</v>
      </c>
      <c r="G3264" t="s">
        <v>247</v>
      </c>
      <c r="H3264" t="s">
        <v>55</v>
      </c>
      <c r="I3264" t="s">
        <v>61</v>
      </c>
      <c r="J3264" t="s">
        <v>55</v>
      </c>
      <c r="K3264">
        <v>11.540093000000001</v>
      </c>
      <c r="L3264">
        <v>10.410121999999999</v>
      </c>
      <c r="M3264">
        <v>0.40799999999999997</v>
      </c>
      <c r="N3264">
        <v>47.061</v>
      </c>
      <c r="O3264" t="s">
        <v>57</v>
      </c>
      <c r="P3264" t="s">
        <v>7140</v>
      </c>
      <c r="Q3264">
        <v>35.521000000000001</v>
      </c>
      <c r="R3264">
        <v>11.132</v>
      </c>
      <c r="S3264">
        <v>672</v>
      </c>
      <c r="T3264">
        <v>609</v>
      </c>
      <c r="U3264">
        <v>24</v>
      </c>
      <c r="V3264">
        <v>2742</v>
      </c>
      <c r="W3264">
        <v>37</v>
      </c>
      <c r="X3264">
        <v>2</v>
      </c>
      <c r="Y3264">
        <v>0</v>
      </c>
      <c r="Z3264">
        <v>0</v>
      </c>
      <c r="AA3264">
        <v>0</v>
      </c>
      <c r="AB3264">
        <v>1</v>
      </c>
      <c r="AC3264" t="s">
        <v>3355</v>
      </c>
      <c r="AD3264" t="s">
        <v>7119</v>
      </c>
      <c r="AE3264">
        <v>3.82</v>
      </c>
    </row>
    <row r="3265" spans="1:31">
      <c r="A3265" t="s">
        <v>7141</v>
      </c>
      <c r="B3265">
        <v>2012</v>
      </c>
      <c r="C3265" t="s">
        <v>7119</v>
      </c>
      <c r="D3265" t="s">
        <v>55</v>
      </c>
      <c r="E3265" t="s">
        <v>55</v>
      </c>
      <c r="F3265" t="s">
        <v>316</v>
      </c>
      <c r="G3265" t="s">
        <v>55</v>
      </c>
      <c r="H3265" t="s">
        <v>76</v>
      </c>
      <c r="I3265" t="s">
        <v>55</v>
      </c>
      <c r="J3265" t="s">
        <v>55</v>
      </c>
      <c r="K3265">
        <v>1.887894</v>
      </c>
      <c r="L3265">
        <v>1.429983</v>
      </c>
      <c r="M3265">
        <v>0.183</v>
      </c>
      <c r="N3265">
        <v>7.1680000000000001</v>
      </c>
      <c r="O3265" t="s">
        <v>57</v>
      </c>
      <c r="P3265" t="s">
        <v>7123</v>
      </c>
      <c r="Q3265">
        <v>5.28</v>
      </c>
      <c r="R3265">
        <v>1.7050000000000001</v>
      </c>
      <c r="S3265">
        <v>128</v>
      </c>
      <c r="T3265">
        <v>96</v>
      </c>
      <c r="U3265">
        <v>12</v>
      </c>
      <c r="V3265">
        <v>485</v>
      </c>
      <c r="W3265">
        <v>46</v>
      </c>
      <c r="X3265">
        <v>2</v>
      </c>
      <c r="Y3265">
        <v>0</v>
      </c>
      <c r="Z3265">
        <v>0</v>
      </c>
      <c r="AA3265">
        <v>0</v>
      </c>
      <c r="AB3265">
        <v>1</v>
      </c>
      <c r="AC3265" t="s">
        <v>3363</v>
      </c>
      <c r="AD3265" t="s">
        <v>7119</v>
      </c>
      <c r="AE3265">
        <v>0.5</v>
      </c>
    </row>
    <row r="3266" spans="1:31">
      <c r="A3266" t="s">
        <v>7142</v>
      </c>
      <c r="B3266">
        <v>2012</v>
      </c>
      <c r="C3266" t="s">
        <v>7119</v>
      </c>
      <c r="D3266" t="s">
        <v>55</v>
      </c>
      <c r="E3266" t="s">
        <v>55</v>
      </c>
      <c r="F3266" t="s">
        <v>316</v>
      </c>
      <c r="G3266" t="s">
        <v>55</v>
      </c>
      <c r="H3266" t="s">
        <v>76</v>
      </c>
      <c r="I3266" t="s">
        <v>61</v>
      </c>
      <c r="J3266" t="s">
        <v>55</v>
      </c>
      <c r="K3266">
        <v>1.887894</v>
      </c>
      <c r="L3266">
        <v>1.429983</v>
      </c>
      <c r="M3266">
        <v>0.183</v>
      </c>
      <c r="N3266">
        <v>7.1680000000000001</v>
      </c>
      <c r="O3266" t="s">
        <v>57</v>
      </c>
      <c r="P3266" t="s">
        <v>7123</v>
      </c>
      <c r="Q3266">
        <v>5.28</v>
      </c>
      <c r="R3266">
        <v>1.7050000000000001</v>
      </c>
      <c r="S3266">
        <v>128</v>
      </c>
      <c r="T3266">
        <v>96</v>
      </c>
      <c r="U3266">
        <v>12</v>
      </c>
      <c r="V3266">
        <v>485</v>
      </c>
      <c r="W3266">
        <v>46</v>
      </c>
      <c r="X3266">
        <v>2</v>
      </c>
      <c r="Y3266">
        <v>0</v>
      </c>
      <c r="Z3266">
        <v>0</v>
      </c>
      <c r="AA3266">
        <v>0</v>
      </c>
      <c r="AB3266">
        <v>1</v>
      </c>
      <c r="AC3266" t="s">
        <v>3363</v>
      </c>
      <c r="AD3266" t="s">
        <v>7119</v>
      </c>
      <c r="AE3266">
        <v>0.5</v>
      </c>
    </row>
    <row r="3267" spans="1:31">
      <c r="A3267" t="s">
        <v>7143</v>
      </c>
      <c r="B3267">
        <v>2012</v>
      </c>
      <c r="C3267" t="s">
        <v>7119</v>
      </c>
      <c r="D3267" t="s">
        <v>55</v>
      </c>
      <c r="E3267" t="s">
        <v>55</v>
      </c>
      <c r="F3267" t="s">
        <v>316</v>
      </c>
      <c r="G3267" t="s">
        <v>55</v>
      </c>
      <c r="H3267" t="s">
        <v>55</v>
      </c>
      <c r="I3267" t="s">
        <v>55</v>
      </c>
      <c r="J3267" t="s">
        <v>55</v>
      </c>
      <c r="K3267">
        <v>9.5673519999999996</v>
      </c>
      <c r="L3267">
        <v>5.1695180000000001</v>
      </c>
      <c r="M3267">
        <v>2.1150000000000002</v>
      </c>
      <c r="N3267">
        <v>25.030999999999999</v>
      </c>
      <c r="O3267" t="s">
        <v>57</v>
      </c>
      <c r="P3267" t="s">
        <v>7144</v>
      </c>
      <c r="Q3267">
        <v>15.464</v>
      </c>
      <c r="R3267">
        <v>7.452</v>
      </c>
      <c r="S3267">
        <v>1378</v>
      </c>
      <c r="T3267">
        <v>761</v>
      </c>
      <c r="U3267">
        <v>305</v>
      </c>
      <c r="V3267">
        <v>3606</v>
      </c>
      <c r="W3267">
        <v>87</v>
      </c>
      <c r="X3267">
        <v>5</v>
      </c>
      <c r="Y3267">
        <v>0</v>
      </c>
      <c r="Z3267">
        <v>0</v>
      </c>
      <c r="AA3267">
        <v>0</v>
      </c>
      <c r="AB3267">
        <v>1</v>
      </c>
      <c r="AC3267" t="s">
        <v>3360</v>
      </c>
      <c r="AD3267" t="s">
        <v>7119</v>
      </c>
      <c r="AE3267">
        <v>2.66</v>
      </c>
    </row>
    <row r="3268" spans="1:31">
      <c r="A3268" t="s">
        <v>7145</v>
      </c>
      <c r="B3268">
        <v>2012</v>
      </c>
      <c r="C3268" t="s">
        <v>7119</v>
      </c>
      <c r="D3268" t="s">
        <v>55</v>
      </c>
      <c r="E3268" t="s">
        <v>55</v>
      </c>
      <c r="F3268" t="s">
        <v>316</v>
      </c>
      <c r="G3268" t="s">
        <v>55</v>
      </c>
      <c r="H3268" t="s">
        <v>55</v>
      </c>
      <c r="I3268" t="s">
        <v>61</v>
      </c>
      <c r="J3268" t="s">
        <v>55</v>
      </c>
      <c r="K3268">
        <v>7.2196490000000004</v>
      </c>
      <c r="L3268">
        <v>4.7680119999999997</v>
      </c>
      <c r="M3268">
        <v>0.99199999999999999</v>
      </c>
      <c r="N3268">
        <v>22.902999999999999</v>
      </c>
      <c r="O3268" t="s">
        <v>57</v>
      </c>
      <c r="P3268" t="s">
        <v>7146</v>
      </c>
      <c r="Q3268">
        <v>15.683</v>
      </c>
      <c r="R3268">
        <v>6.2279999999999998</v>
      </c>
      <c r="S3268">
        <v>1010</v>
      </c>
      <c r="T3268">
        <v>671</v>
      </c>
      <c r="U3268">
        <v>139</v>
      </c>
      <c r="V3268">
        <v>3205</v>
      </c>
      <c r="W3268">
        <v>85</v>
      </c>
      <c r="X3268">
        <v>4</v>
      </c>
      <c r="Y3268">
        <v>0</v>
      </c>
      <c r="Z3268">
        <v>0</v>
      </c>
      <c r="AA3268">
        <v>0</v>
      </c>
      <c r="AB3268">
        <v>1</v>
      </c>
      <c r="AC3268" t="s">
        <v>3355</v>
      </c>
      <c r="AD3268" t="s">
        <v>7119</v>
      </c>
      <c r="AE3268">
        <v>2.85</v>
      </c>
    </row>
    <row r="3269" spans="1:31">
      <c r="A3269" t="s">
        <v>7147</v>
      </c>
      <c r="B3269">
        <v>2012</v>
      </c>
      <c r="C3269" t="s">
        <v>7119</v>
      </c>
      <c r="D3269" t="s">
        <v>55</v>
      </c>
      <c r="E3269" t="s">
        <v>377</v>
      </c>
      <c r="F3269" t="s">
        <v>55</v>
      </c>
      <c r="G3269" t="s">
        <v>55</v>
      </c>
      <c r="H3269" t="s">
        <v>76</v>
      </c>
      <c r="I3269" t="s">
        <v>55</v>
      </c>
      <c r="J3269" t="s">
        <v>55</v>
      </c>
      <c r="K3269">
        <v>2.772694</v>
      </c>
      <c r="L3269">
        <v>2.081299</v>
      </c>
      <c r="M3269">
        <v>0.27600000000000002</v>
      </c>
      <c r="N3269">
        <v>10.31</v>
      </c>
      <c r="O3269" t="s">
        <v>57</v>
      </c>
      <c r="P3269" t="s">
        <v>3771</v>
      </c>
      <c r="Q3269">
        <v>7.5380000000000003</v>
      </c>
      <c r="R3269">
        <v>2.4969999999999999</v>
      </c>
      <c r="S3269">
        <v>128</v>
      </c>
      <c r="T3269">
        <v>96</v>
      </c>
      <c r="U3269">
        <v>13</v>
      </c>
      <c r="V3269">
        <v>475</v>
      </c>
      <c r="W3269">
        <v>37</v>
      </c>
      <c r="X3269">
        <v>2</v>
      </c>
      <c r="Y3269">
        <v>0</v>
      </c>
      <c r="Z3269">
        <v>0</v>
      </c>
      <c r="AA3269">
        <v>0</v>
      </c>
      <c r="AB3269">
        <v>1</v>
      </c>
      <c r="AC3269" t="s">
        <v>3363</v>
      </c>
      <c r="AD3269" t="s">
        <v>7119</v>
      </c>
      <c r="AE3269">
        <v>0.57999999999999996</v>
      </c>
    </row>
    <row r="3270" spans="1:31">
      <c r="A3270" t="s">
        <v>7148</v>
      </c>
      <c r="B3270">
        <v>2012</v>
      </c>
      <c r="C3270" t="s">
        <v>7119</v>
      </c>
      <c r="D3270" t="s">
        <v>55</v>
      </c>
      <c r="E3270" t="s">
        <v>377</v>
      </c>
      <c r="F3270" t="s">
        <v>55</v>
      </c>
      <c r="G3270" t="s">
        <v>55</v>
      </c>
      <c r="H3270" t="s">
        <v>76</v>
      </c>
      <c r="I3270" t="s">
        <v>61</v>
      </c>
      <c r="J3270" t="s">
        <v>55</v>
      </c>
      <c r="K3270">
        <v>2.772694</v>
      </c>
      <c r="L3270">
        <v>2.081299</v>
      </c>
      <c r="M3270">
        <v>0.27600000000000002</v>
      </c>
      <c r="N3270">
        <v>10.31</v>
      </c>
      <c r="O3270" t="s">
        <v>57</v>
      </c>
      <c r="P3270" t="s">
        <v>3771</v>
      </c>
      <c r="Q3270">
        <v>7.5380000000000003</v>
      </c>
      <c r="R3270">
        <v>2.4969999999999999</v>
      </c>
      <c r="S3270">
        <v>128</v>
      </c>
      <c r="T3270">
        <v>96</v>
      </c>
      <c r="U3270">
        <v>13</v>
      </c>
      <c r="V3270">
        <v>475</v>
      </c>
      <c r="W3270">
        <v>37</v>
      </c>
      <c r="X3270">
        <v>2</v>
      </c>
      <c r="Y3270">
        <v>0</v>
      </c>
      <c r="Z3270">
        <v>0</v>
      </c>
      <c r="AA3270">
        <v>0</v>
      </c>
      <c r="AB3270">
        <v>1</v>
      </c>
      <c r="AC3270" t="s">
        <v>3363</v>
      </c>
      <c r="AD3270" t="s">
        <v>7119</v>
      </c>
      <c r="AE3270">
        <v>0.57999999999999996</v>
      </c>
    </row>
    <row r="3271" spans="1:31">
      <c r="A3271" t="s">
        <v>7149</v>
      </c>
      <c r="B3271">
        <v>2012</v>
      </c>
      <c r="C3271" t="s">
        <v>7119</v>
      </c>
      <c r="D3271" t="s">
        <v>55</v>
      </c>
      <c r="E3271" t="s">
        <v>377</v>
      </c>
      <c r="F3271" t="s">
        <v>55</v>
      </c>
      <c r="G3271" t="s">
        <v>55</v>
      </c>
      <c r="H3271" t="s">
        <v>55</v>
      </c>
      <c r="I3271" t="s">
        <v>55</v>
      </c>
      <c r="J3271" t="s">
        <v>55</v>
      </c>
      <c r="K3271">
        <v>11.130886</v>
      </c>
      <c r="L3271">
        <v>6.0146220000000001</v>
      </c>
      <c r="M3271">
        <v>2.4279999999999999</v>
      </c>
      <c r="N3271">
        <v>28.882999999999999</v>
      </c>
      <c r="O3271" t="s">
        <v>57</v>
      </c>
      <c r="P3271" t="s">
        <v>7150</v>
      </c>
      <c r="Q3271">
        <v>17.751999999999999</v>
      </c>
      <c r="R3271">
        <v>8.7029999999999994</v>
      </c>
      <c r="S3271">
        <v>1378</v>
      </c>
      <c r="T3271">
        <v>761</v>
      </c>
      <c r="U3271">
        <v>301</v>
      </c>
      <c r="V3271">
        <v>3576</v>
      </c>
      <c r="W3271">
        <v>78</v>
      </c>
      <c r="X3271">
        <v>5</v>
      </c>
      <c r="Y3271">
        <v>0</v>
      </c>
      <c r="Z3271">
        <v>0</v>
      </c>
      <c r="AA3271">
        <v>0</v>
      </c>
      <c r="AB3271">
        <v>1</v>
      </c>
      <c r="AC3271" t="s">
        <v>3360</v>
      </c>
      <c r="AD3271" t="s">
        <v>7119</v>
      </c>
      <c r="AE3271">
        <v>2.82</v>
      </c>
    </row>
    <row r="3272" spans="1:31">
      <c r="A3272" t="s">
        <v>7151</v>
      </c>
      <c r="B3272">
        <v>2012</v>
      </c>
      <c r="C3272" t="s">
        <v>7119</v>
      </c>
      <c r="D3272" t="s">
        <v>55</v>
      </c>
      <c r="E3272" t="s">
        <v>377</v>
      </c>
      <c r="F3272" t="s">
        <v>55</v>
      </c>
      <c r="G3272" t="s">
        <v>55</v>
      </c>
      <c r="H3272" t="s">
        <v>55</v>
      </c>
      <c r="I3272" t="s">
        <v>61</v>
      </c>
      <c r="J3272" t="s">
        <v>55</v>
      </c>
      <c r="K3272">
        <v>8.4401080000000004</v>
      </c>
      <c r="L3272">
        <v>5.5889110000000004</v>
      </c>
      <c r="M3272">
        <v>1.133</v>
      </c>
      <c r="N3272">
        <v>26.585999999999999</v>
      </c>
      <c r="O3272" t="s">
        <v>57</v>
      </c>
      <c r="P3272" t="s">
        <v>7152</v>
      </c>
      <c r="Q3272">
        <v>18.146000000000001</v>
      </c>
      <c r="R3272">
        <v>7.3070000000000004</v>
      </c>
      <c r="S3272">
        <v>1010</v>
      </c>
      <c r="T3272">
        <v>671</v>
      </c>
      <c r="U3272">
        <v>136</v>
      </c>
      <c r="V3272">
        <v>3182</v>
      </c>
      <c r="W3272">
        <v>76</v>
      </c>
      <c r="X3272">
        <v>4</v>
      </c>
      <c r="Y3272">
        <v>0</v>
      </c>
      <c r="Z3272">
        <v>0</v>
      </c>
      <c r="AA3272">
        <v>0</v>
      </c>
      <c r="AB3272">
        <v>1</v>
      </c>
      <c r="AC3272" t="s">
        <v>3355</v>
      </c>
      <c r="AD3272" t="s">
        <v>7119</v>
      </c>
      <c r="AE3272">
        <v>3.03</v>
      </c>
    </row>
    <row r="3273" spans="1:31">
      <c r="A3273" t="s">
        <v>7153</v>
      </c>
      <c r="B3273">
        <v>2012</v>
      </c>
      <c r="C3273" t="s">
        <v>7119</v>
      </c>
      <c r="D3273" t="s">
        <v>454</v>
      </c>
      <c r="E3273" t="s">
        <v>55</v>
      </c>
      <c r="F3273" t="s">
        <v>55</v>
      </c>
      <c r="G3273" t="s">
        <v>55</v>
      </c>
      <c r="H3273" t="s">
        <v>76</v>
      </c>
      <c r="I3273" t="s">
        <v>55</v>
      </c>
      <c r="J3273" t="s">
        <v>55</v>
      </c>
      <c r="K3273">
        <v>1.110562</v>
      </c>
      <c r="L3273">
        <v>1.1553370000000001</v>
      </c>
      <c r="M3273">
        <v>2.3E-2</v>
      </c>
      <c r="N3273">
        <v>6.27</v>
      </c>
      <c r="O3273" t="s">
        <v>57</v>
      </c>
      <c r="P3273" t="s">
        <v>6440</v>
      </c>
      <c r="Q3273">
        <v>5.16</v>
      </c>
      <c r="R3273">
        <v>1.087</v>
      </c>
      <c r="S3273">
        <v>43</v>
      </c>
      <c r="T3273">
        <v>45</v>
      </c>
      <c r="U3273">
        <v>1</v>
      </c>
      <c r="V3273">
        <v>245</v>
      </c>
      <c r="W3273">
        <v>31</v>
      </c>
      <c r="X3273">
        <v>1</v>
      </c>
      <c r="Y3273">
        <v>0</v>
      </c>
      <c r="Z3273">
        <v>0</v>
      </c>
      <c r="AA3273">
        <v>0</v>
      </c>
      <c r="AB3273">
        <v>1</v>
      </c>
      <c r="AC3273" t="s">
        <v>3363</v>
      </c>
      <c r="AD3273" t="s">
        <v>7119</v>
      </c>
      <c r="AE3273">
        <v>0.36</v>
      </c>
    </row>
    <row r="3274" spans="1:31">
      <c r="A3274" t="s">
        <v>7154</v>
      </c>
      <c r="B3274">
        <v>2012</v>
      </c>
      <c r="C3274" t="s">
        <v>7119</v>
      </c>
      <c r="D3274" t="s">
        <v>454</v>
      </c>
      <c r="E3274" t="s">
        <v>55</v>
      </c>
      <c r="F3274" t="s">
        <v>55</v>
      </c>
      <c r="G3274" t="s">
        <v>55</v>
      </c>
      <c r="H3274" t="s">
        <v>76</v>
      </c>
      <c r="I3274" t="s">
        <v>61</v>
      </c>
      <c r="J3274" t="s">
        <v>55</v>
      </c>
      <c r="K3274">
        <v>1.110562</v>
      </c>
      <c r="L3274">
        <v>1.1553370000000001</v>
      </c>
      <c r="M3274">
        <v>2.3E-2</v>
      </c>
      <c r="N3274">
        <v>6.27</v>
      </c>
      <c r="O3274" t="s">
        <v>57</v>
      </c>
      <c r="P3274" t="s">
        <v>6440</v>
      </c>
      <c r="Q3274">
        <v>5.16</v>
      </c>
      <c r="R3274">
        <v>1.087</v>
      </c>
      <c r="S3274">
        <v>43</v>
      </c>
      <c r="T3274">
        <v>45</v>
      </c>
      <c r="U3274">
        <v>1</v>
      </c>
      <c r="V3274">
        <v>245</v>
      </c>
      <c r="W3274">
        <v>31</v>
      </c>
      <c r="X3274">
        <v>1</v>
      </c>
      <c r="Y3274">
        <v>0</v>
      </c>
      <c r="Z3274">
        <v>0</v>
      </c>
      <c r="AA3274">
        <v>0</v>
      </c>
      <c r="AB3274">
        <v>1</v>
      </c>
      <c r="AC3274" t="s">
        <v>3363</v>
      </c>
      <c r="AD3274" t="s">
        <v>7119</v>
      </c>
      <c r="AE3274">
        <v>0.36</v>
      </c>
    </row>
    <row r="3275" spans="1:31">
      <c r="A3275" t="s">
        <v>7155</v>
      </c>
      <c r="B3275">
        <v>2012</v>
      </c>
      <c r="C3275" t="s">
        <v>7119</v>
      </c>
      <c r="D3275" t="s">
        <v>454</v>
      </c>
      <c r="E3275" t="s">
        <v>55</v>
      </c>
      <c r="F3275" t="s">
        <v>55</v>
      </c>
      <c r="G3275" t="s">
        <v>55</v>
      </c>
      <c r="H3275" t="s">
        <v>55</v>
      </c>
      <c r="I3275" t="s">
        <v>55</v>
      </c>
      <c r="J3275" t="s">
        <v>55</v>
      </c>
      <c r="K3275">
        <v>4.114706</v>
      </c>
      <c r="L3275">
        <v>3.813447</v>
      </c>
      <c r="M3275">
        <v>0.152</v>
      </c>
      <c r="N3275">
        <v>19.335999999999999</v>
      </c>
      <c r="O3275" t="s">
        <v>57</v>
      </c>
      <c r="P3275" t="s">
        <v>7156</v>
      </c>
      <c r="Q3275">
        <v>15.222</v>
      </c>
      <c r="R3275">
        <v>3.9630000000000001</v>
      </c>
      <c r="S3275">
        <v>338</v>
      </c>
      <c r="T3275">
        <v>307</v>
      </c>
      <c r="U3275">
        <v>12</v>
      </c>
      <c r="V3275">
        <v>1588</v>
      </c>
      <c r="W3275">
        <v>59</v>
      </c>
      <c r="X3275">
        <v>2</v>
      </c>
      <c r="Y3275">
        <v>0</v>
      </c>
      <c r="Z3275">
        <v>0</v>
      </c>
      <c r="AA3275">
        <v>0</v>
      </c>
      <c r="AB3275">
        <v>1</v>
      </c>
      <c r="AC3275" t="s">
        <v>3377</v>
      </c>
      <c r="AD3275" t="s">
        <v>7119</v>
      </c>
      <c r="AE3275">
        <v>2.14</v>
      </c>
    </row>
    <row r="3276" spans="1:31">
      <c r="A3276" t="s">
        <v>7157</v>
      </c>
      <c r="B3276">
        <v>2012</v>
      </c>
      <c r="C3276" t="s">
        <v>7119</v>
      </c>
      <c r="D3276" t="s">
        <v>454</v>
      </c>
      <c r="E3276" t="s">
        <v>55</v>
      </c>
      <c r="F3276" t="s">
        <v>55</v>
      </c>
      <c r="G3276" t="s">
        <v>55</v>
      </c>
      <c r="H3276" t="s">
        <v>55</v>
      </c>
      <c r="I3276" t="s">
        <v>55</v>
      </c>
      <c r="J3276" t="s">
        <v>153</v>
      </c>
      <c r="K3276">
        <v>0.78278700000000001</v>
      </c>
      <c r="L3276">
        <v>0.83154399999999995</v>
      </c>
      <c r="M3276">
        <v>1.4E-2</v>
      </c>
      <c r="N3276">
        <v>4.5970000000000004</v>
      </c>
      <c r="O3276" t="s">
        <v>57</v>
      </c>
      <c r="P3276" t="s">
        <v>3398</v>
      </c>
      <c r="Q3276">
        <v>3.8140000000000001</v>
      </c>
      <c r="R3276">
        <v>0.76900000000000002</v>
      </c>
      <c r="S3276">
        <v>43</v>
      </c>
      <c r="T3276">
        <v>45</v>
      </c>
      <c r="U3276">
        <v>1</v>
      </c>
      <c r="V3276">
        <v>255</v>
      </c>
      <c r="W3276">
        <v>40</v>
      </c>
      <c r="X3276">
        <v>1</v>
      </c>
      <c r="Y3276">
        <v>0</v>
      </c>
      <c r="Z3276">
        <v>0</v>
      </c>
      <c r="AA3276">
        <v>0</v>
      </c>
      <c r="AB3276">
        <v>1</v>
      </c>
      <c r="AC3276" t="s">
        <v>3363</v>
      </c>
      <c r="AD3276" t="s">
        <v>7119</v>
      </c>
      <c r="AE3276">
        <v>0.35</v>
      </c>
    </row>
    <row r="3277" spans="1:31">
      <c r="A3277" t="s">
        <v>7158</v>
      </c>
      <c r="B3277">
        <v>2012</v>
      </c>
      <c r="C3277" t="s">
        <v>7119</v>
      </c>
      <c r="D3277" t="s">
        <v>454</v>
      </c>
      <c r="E3277" t="s">
        <v>55</v>
      </c>
      <c r="F3277" t="s">
        <v>55</v>
      </c>
      <c r="G3277" t="s">
        <v>55</v>
      </c>
      <c r="H3277" t="s">
        <v>55</v>
      </c>
      <c r="I3277" t="s">
        <v>61</v>
      </c>
      <c r="J3277" t="s">
        <v>55</v>
      </c>
      <c r="K3277">
        <v>4.1368309999999999</v>
      </c>
      <c r="L3277">
        <v>3.8355809999999999</v>
      </c>
      <c r="M3277">
        <v>0.152</v>
      </c>
      <c r="N3277">
        <v>19.440999999999999</v>
      </c>
      <c r="O3277" t="s">
        <v>57</v>
      </c>
      <c r="P3277" t="s">
        <v>7159</v>
      </c>
      <c r="Q3277">
        <v>15.304</v>
      </c>
      <c r="R3277">
        <v>3.984</v>
      </c>
      <c r="S3277">
        <v>338</v>
      </c>
      <c r="T3277">
        <v>307</v>
      </c>
      <c r="U3277">
        <v>12</v>
      </c>
      <c r="V3277">
        <v>1588</v>
      </c>
      <c r="W3277">
        <v>58</v>
      </c>
      <c r="X3277">
        <v>2</v>
      </c>
      <c r="Y3277">
        <v>0</v>
      </c>
      <c r="Z3277">
        <v>0</v>
      </c>
      <c r="AA3277">
        <v>0</v>
      </c>
      <c r="AB3277">
        <v>1</v>
      </c>
      <c r="AC3277" t="s">
        <v>3377</v>
      </c>
      <c r="AD3277" t="s">
        <v>7119</v>
      </c>
      <c r="AE3277">
        <v>2.11</v>
      </c>
    </row>
    <row r="3278" spans="1:31">
      <c r="A3278" t="s">
        <v>7160</v>
      </c>
      <c r="B3278">
        <v>2012</v>
      </c>
      <c r="C3278" t="s">
        <v>7119</v>
      </c>
      <c r="D3278" t="s">
        <v>454</v>
      </c>
      <c r="E3278" t="s">
        <v>55</v>
      </c>
      <c r="F3278" t="s">
        <v>55</v>
      </c>
      <c r="G3278" t="s">
        <v>55</v>
      </c>
      <c r="H3278" t="s">
        <v>55</v>
      </c>
      <c r="I3278" t="s">
        <v>61</v>
      </c>
      <c r="J3278" t="s">
        <v>153</v>
      </c>
      <c r="K3278">
        <v>0.78903800000000002</v>
      </c>
      <c r="L3278">
        <v>0.83880299999999997</v>
      </c>
      <c r="M3278">
        <v>1.4E-2</v>
      </c>
      <c r="N3278">
        <v>4.6360000000000001</v>
      </c>
      <c r="O3278" t="s">
        <v>57</v>
      </c>
      <c r="P3278" t="s">
        <v>3398</v>
      </c>
      <c r="Q3278">
        <v>3.847</v>
      </c>
      <c r="R3278">
        <v>0.77500000000000002</v>
      </c>
      <c r="S3278">
        <v>43</v>
      </c>
      <c r="T3278">
        <v>45</v>
      </c>
      <c r="U3278">
        <v>1</v>
      </c>
      <c r="V3278">
        <v>255</v>
      </c>
      <c r="W3278">
        <v>39</v>
      </c>
      <c r="X3278">
        <v>1</v>
      </c>
      <c r="Y3278">
        <v>0</v>
      </c>
      <c r="Z3278">
        <v>0</v>
      </c>
      <c r="AA3278">
        <v>0</v>
      </c>
      <c r="AB3278">
        <v>1</v>
      </c>
      <c r="AC3278" t="s">
        <v>3363</v>
      </c>
      <c r="AD3278" t="s">
        <v>7119</v>
      </c>
      <c r="AE3278">
        <v>0.34</v>
      </c>
    </row>
    <row r="3279" spans="1:31">
      <c r="A3279" t="s">
        <v>7161</v>
      </c>
      <c r="B3279">
        <v>2012</v>
      </c>
      <c r="C3279" t="s">
        <v>7119</v>
      </c>
      <c r="D3279" t="s">
        <v>523</v>
      </c>
      <c r="E3279" t="s">
        <v>55</v>
      </c>
      <c r="F3279" t="s">
        <v>55</v>
      </c>
      <c r="G3279" t="s">
        <v>55</v>
      </c>
      <c r="H3279" t="s">
        <v>55</v>
      </c>
      <c r="I3279" t="s">
        <v>55</v>
      </c>
      <c r="J3279" t="s">
        <v>55</v>
      </c>
      <c r="K3279">
        <v>15.744196000000001</v>
      </c>
      <c r="L3279">
        <v>10.287216000000001</v>
      </c>
      <c r="M3279">
        <v>2.032</v>
      </c>
      <c r="N3279">
        <v>45.905000000000001</v>
      </c>
      <c r="O3279" t="s">
        <v>57</v>
      </c>
      <c r="P3279" t="s">
        <v>7162</v>
      </c>
      <c r="Q3279">
        <v>30.161000000000001</v>
      </c>
      <c r="R3279">
        <v>13.712</v>
      </c>
      <c r="S3279">
        <v>1040</v>
      </c>
      <c r="T3279">
        <v>705</v>
      </c>
      <c r="U3279">
        <v>134</v>
      </c>
      <c r="V3279">
        <v>3033</v>
      </c>
      <c r="W3279">
        <v>30</v>
      </c>
      <c r="X3279">
        <v>3</v>
      </c>
      <c r="Y3279">
        <v>0</v>
      </c>
      <c r="Z3279">
        <v>0</v>
      </c>
      <c r="AA3279">
        <v>0</v>
      </c>
      <c r="AB3279">
        <v>1</v>
      </c>
      <c r="AC3279" t="s">
        <v>3355</v>
      </c>
      <c r="AD3279" t="s">
        <v>7119</v>
      </c>
      <c r="AE3279">
        <v>2.31</v>
      </c>
    </row>
    <row r="3280" spans="1:31">
      <c r="A3280" t="s">
        <v>7163</v>
      </c>
      <c r="B3280">
        <v>2012</v>
      </c>
      <c r="C3280" t="s">
        <v>7164</v>
      </c>
      <c r="D3280" t="s">
        <v>55</v>
      </c>
      <c r="E3280" t="s">
        <v>55</v>
      </c>
      <c r="F3280" t="s">
        <v>55</v>
      </c>
      <c r="G3280" t="s">
        <v>55</v>
      </c>
      <c r="H3280" t="s">
        <v>65</v>
      </c>
      <c r="I3280" t="s">
        <v>55</v>
      </c>
      <c r="J3280" t="s">
        <v>55</v>
      </c>
      <c r="K3280">
        <v>25.451723000000001</v>
      </c>
      <c r="L3280">
        <v>9.8858940000000004</v>
      </c>
      <c r="M3280">
        <v>8.9640000000000004</v>
      </c>
      <c r="N3280">
        <v>49.524999999999999</v>
      </c>
      <c r="O3280" t="s">
        <v>57</v>
      </c>
      <c r="P3280" t="s">
        <v>7165</v>
      </c>
      <c r="Q3280">
        <v>24.073</v>
      </c>
      <c r="R3280">
        <v>16.488</v>
      </c>
      <c r="S3280">
        <v>1386</v>
      </c>
      <c r="T3280">
        <v>561</v>
      </c>
      <c r="U3280">
        <v>488</v>
      </c>
      <c r="V3280">
        <v>2697</v>
      </c>
      <c r="W3280">
        <v>30</v>
      </c>
      <c r="X3280">
        <v>7</v>
      </c>
      <c r="Y3280">
        <v>0</v>
      </c>
      <c r="Z3280">
        <v>0</v>
      </c>
      <c r="AA3280">
        <v>0</v>
      </c>
      <c r="AB3280">
        <v>1</v>
      </c>
      <c r="AC3280" t="s">
        <v>3355</v>
      </c>
      <c r="AD3280" t="s">
        <v>7164</v>
      </c>
      <c r="AE3280">
        <v>1.49</v>
      </c>
    </row>
    <row r="3281" spans="1:31">
      <c r="A3281" t="s">
        <v>7166</v>
      </c>
      <c r="B3281">
        <v>2012</v>
      </c>
      <c r="C3281" t="s">
        <v>7164</v>
      </c>
      <c r="D3281" t="s">
        <v>55</v>
      </c>
      <c r="E3281" t="s">
        <v>55</v>
      </c>
      <c r="F3281" t="s">
        <v>55</v>
      </c>
      <c r="G3281" t="s">
        <v>55</v>
      </c>
      <c r="H3281" t="s">
        <v>65</v>
      </c>
      <c r="I3281" t="s">
        <v>61</v>
      </c>
      <c r="J3281" t="s">
        <v>55</v>
      </c>
      <c r="K3281">
        <v>25.451723000000001</v>
      </c>
      <c r="L3281">
        <v>9.8858940000000004</v>
      </c>
      <c r="M3281">
        <v>8.9640000000000004</v>
      </c>
      <c r="N3281">
        <v>49.524999999999999</v>
      </c>
      <c r="O3281" t="s">
        <v>57</v>
      </c>
      <c r="P3281" t="s">
        <v>7165</v>
      </c>
      <c r="Q3281">
        <v>24.073</v>
      </c>
      <c r="R3281">
        <v>16.488</v>
      </c>
      <c r="S3281">
        <v>1386</v>
      </c>
      <c r="T3281">
        <v>561</v>
      </c>
      <c r="U3281">
        <v>488</v>
      </c>
      <c r="V3281">
        <v>2697</v>
      </c>
      <c r="W3281">
        <v>30</v>
      </c>
      <c r="X3281">
        <v>7</v>
      </c>
      <c r="Y3281">
        <v>0</v>
      </c>
      <c r="Z3281">
        <v>0</v>
      </c>
      <c r="AA3281">
        <v>0</v>
      </c>
      <c r="AB3281">
        <v>1</v>
      </c>
      <c r="AC3281" t="s">
        <v>3355</v>
      </c>
      <c r="AD3281" t="s">
        <v>7164</v>
      </c>
      <c r="AE3281">
        <v>1.49</v>
      </c>
    </row>
    <row r="3282" spans="1:31">
      <c r="A3282" t="s">
        <v>7167</v>
      </c>
      <c r="B3282">
        <v>2012</v>
      </c>
      <c r="C3282" t="s">
        <v>7164</v>
      </c>
      <c r="D3282" t="s">
        <v>55</v>
      </c>
      <c r="E3282" t="s">
        <v>55</v>
      </c>
      <c r="F3282" t="s">
        <v>55</v>
      </c>
      <c r="G3282" t="s">
        <v>55</v>
      </c>
      <c r="H3282" t="s">
        <v>76</v>
      </c>
      <c r="I3282" t="s">
        <v>55</v>
      </c>
      <c r="J3282" t="s">
        <v>55</v>
      </c>
      <c r="K3282">
        <v>37.737530999999997</v>
      </c>
      <c r="L3282">
        <v>9.7066929999999996</v>
      </c>
      <c r="M3282">
        <v>19.488</v>
      </c>
      <c r="N3282">
        <v>58.95</v>
      </c>
      <c r="O3282" t="s">
        <v>57</v>
      </c>
      <c r="P3282" t="s">
        <v>7168</v>
      </c>
      <c r="Q3282">
        <v>21.212</v>
      </c>
      <c r="R3282">
        <v>18.25</v>
      </c>
      <c r="S3282">
        <v>2555</v>
      </c>
      <c r="T3282">
        <v>751</v>
      </c>
      <c r="U3282">
        <v>1319</v>
      </c>
      <c r="V3282">
        <v>3991</v>
      </c>
      <c r="W3282">
        <v>46</v>
      </c>
      <c r="X3282">
        <v>19</v>
      </c>
      <c r="Y3282">
        <v>0</v>
      </c>
      <c r="Z3282">
        <v>0</v>
      </c>
      <c r="AA3282">
        <v>0</v>
      </c>
      <c r="AB3282">
        <v>1</v>
      </c>
      <c r="AC3282" t="s">
        <v>456</v>
      </c>
      <c r="AD3282" t="s">
        <v>7164</v>
      </c>
      <c r="AE3282">
        <v>1.8</v>
      </c>
    </row>
    <row r="3283" spans="1:31">
      <c r="A3283" t="s">
        <v>7169</v>
      </c>
      <c r="B3283">
        <v>2012</v>
      </c>
      <c r="C3283" t="s">
        <v>7164</v>
      </c>
      <c r="D3283" t="s">
        <v>55</v>
      </c>
      <c r="E3283" t="s">
        <v>55</v>
      </c>
      <c r="F3283" t="s">
        <v>55</v>
      </c>
      <c r="G3283" t="s">
        <v>55</v>
      </c>
      <c r="H3283" t="s">
        <v>76</v>
      </c>
      <c r="I3283" t="s">
        <v>61</v>
      </c>
      <c r="J3283" t="s">
        <v>55</v>
      </c>
      <c r="K3283">
        <v>37.737530999999997</v>
      </c>
      <c r="L3283">
        <v>9.7066929999999996</v>
      </c>
      <c r="M3283">
        <v>19.488</v>
      </c>
      <c r="N3283">
        <v>58.95</v>
      </c>
      <c r="O3283" t="s">
        <v>57</v>
      </c>
      <c r="P3283" t="s">
        <v>7168</v>
      </c>
      <c r="Q3283">
        <v>21.212</v>
      </c>
      <c r="R3283">
        <v>18.25</v>
      </c>
      <c r="S3283">
        <v>2555</v>
      </c>
      <c r="T3283">
        <v>751</v>
      </c>
      <c r="U3283">
        <v>1319</v>
      </c>
      <c r="V3283">
        <v>3991</v>
      </c>
      <c r="W3283">
        <v>46</v>
      </c>
      <c r="X3283">
        <v>19</v>
      </c>
      <c r="Y3283">
        <v>0</v>
      </c>
      <c r="Z3283">
        <v>0</v>
      </c>
      <c r="AA3283">
        <v>0</v>
      </c>
      <c r="AB3283">
        <v>1</v>
      </c>
      <c r="AC3283" t="s">
        <v>456</v>
      </c>
      <c r="AD3283" t="s">
        <v>7164</v>
      </c>
      <c r="AE3283">
        <v>1.8</v>
      </c>
    </row>
    <row r="3284" spans="1:31">
      <c r="A3284" t="s">
        <v>7170</v>
      </c>
      <c r="B3284">
        <v>2012</v>
      </c>
      <c r="C3284" t="s">
        <v>7164</v>
      </c>
      <c r="D3284" t="s">
        <v>55</v>
      </c>
      <c r="E3284" t="s">
        <v>55</v>
      </c>
      <c r="F3284" t="s">
        <v>55</v>
      </c>
      <c r="G3284" t="s">
        <v>55</v>
      </c>
      <c r="H3284" t="s">
        <v>55</v>
      </c>
      <c r="I3284" t="s">
        <v>55</v>
      </c>
      <c r="J3284" t="s">
        <v>55</v>
      </c>
      <c r="K3284">
        <v>33.945985</v>
      </c>
      <c r="L3284">
        <v>6.1956490000000004</v>
      </c>
      <c r="M3284">
        <v>22.13</v>
      </c>
      <c r="N3284">
        <v>47.432000000000002</v>
      </c>
      <c r="O3284" t="s">
        <v>57</v>
      </c>
      <c r="P3284" t="s">
        <v>7171</v>
      </c>
      <c r="Q3284">
        <v>13.486000000000001</v>
      </c>
      <c r="R3284">
        <v>11.816000000000001</v>
      </c>
      <c r="S3284">
        <v>5030</v>
      </c>
      <c r="T3284">
        <v>1183</v>
      </c>
      <c r="U3284">
        <v>3279</v>
      </c>
      <c r="V3284">
        <v>7029</v>
      </c>
      <c r="W3284">
        <v>89</v>
      </c>
      <c r="X3284">
        <v>30</v>
      </c>
      <c r="Y3284">
        <v>0</v>
      </c>
      <c r="Z3284">
        <v>0</v>
      </c>
      <c r="AA3284">
        <v>0</v>
      </c>
      <c r="AB3284">
        <v>1</v>
      </c>
      <c r="AC3284" t="s">
        <v>201</v>
      </c>
      <c r="AD3284" t="s">
        <v>7164</v>
      </c>
      <c r="AE3284">
        <v>1.51</v>
      </c>
    </row>
    <row r="3285" spans="1:31">
      <c r="A3285" t="s">
        <v>7172</v>
      </c>
      <c r="B3285">
        <v>2012</v>
      </c>
      <c r="C3285" t="s">
        <v>7164</v>
      </c>
      <c r="D3285" t="s">
        <v>55</v>
      </c>
      <c r="E3285" t="s">
        <v>55</v>
      </c>
      <c r="F3285" t="s">
        <v>55</v>
      </c>
      <c r="G3285" t="s">
        <v>55</v>
      </c>
      <c r="H3285" t="s">
        <v>55</v>
      </c>
      <c r="I3285" t="s">
        <v>55</v>
      </c>
      <c r="J3285" t="s">
        <v>153</v>
      </c>
      <c r="K3285">
        <v>34.693826999999999</v>
      </c>
      <c r="L3285">
        <v>9.0479660000000006</v>
      </c>
      <c r="M3285">
        <v>17.893999999999998</v>
      </c>
      <c r="N3285">
        <v>54.844000000000001</v>
      </c>
      <c r="O3285" t="s">
        <v>57</v>
      </c>
      <c r="P3285" t="s">
        <v>7173</v>
      </c>
      <c r="Q3285">
        <v>20.149999999999999</v>
      </c>
      <c r="R3285">
        <v>16.8</v>
      </c>
      <c r="S3285">
        <v>2745</v>
      </c>
      <c r="T3285">
        <v>938</v>
      </c>
      <c r="U3285">
        <v>1416</v>
      </c>
      <c r="V3285">
        <v>4339</v>
      </c>
      <c r="W3285">
        <v>54</v>
      </c>
      <c r="X3285">
        <v>16</v>
      </c>
      <c r="Y3285">
        <v>0</v>
      </c>
      <c r="Z3285">
        <v>0</v>
      </c>
      <c r="AA3285">
        <v>0</v>
      </c>
      <c r="AB3285">
        <v>1</v>
      </c>
      <c r="AC3285" t="s">
        <v>456</v>
      </c>
      <c r="AD3285" t="s">
        <v>7164</v>
      </c>
      <c r="AE3285">
        <v>1.92</v>
      </c>
    </row>
    <row r="3286" spans="1:31">
      <c r="A3286" t="s">
        <v>7174</v>
      </c>
      <c r="B3286">
        <v>2012</v>
      </c>
      <c r="C3286" t="s">
        <v>7164</v>
      </c>
      <c r="D3286" t="s">
        <v>55</v>
      </c>
      <c r="E3286" t="s">
        <v>55</v>
      </c>
      <c r="F3286" t="s">
        <v>55</v>
      </c>
      <c r="G3286" t="s">
        <v>55</v>
      </c>
      <c r="H3286" t="s">
        <v>55</v>
      </c>
      <c r="I3286" t="s">
        <v>61</v>
      </c>
      <c r="J3286" t="s">
        <v>55</v>
      </c>
      <c r="K3286">
        <v>34.916333999999999</v>
      </c>
      <c r="L3286">
        <v>6.3531769999999996</v>
      </c>
      <c r="M3286">
        <v>22.760999999999999</v>
      </c>
      <c r="N3286">
        <v>48.698999999999998</v>
      </c>
      <c r="O3286" t="s">
        <v>57</v>
      </c>
      <c r="P3286" t="s">
        <v>7175</v>
      </c>
      <c r="Q3286">
        <v>13.782999999999999</v>
      </c>
      <c r="R3286">
        <v>12.154999999999999</v>
      </c>
      <c r="S3286">
        <v>5030</v>
      </c>
      <c r="T3286">
        <v>1183</v>
      </c>
      <c r="U3286">
        <v>3279</v>
      </c>
      <c r="V3286">
        <v>7016</v>
      </c>
      <c r="W3286">
        <v>87</v>
      </c>
      <c r="X3286">
        <v>30</v>
      </c>
      <c r="Y3286">
        <v>0</v>
      </c>
      <c r="Z3286">
        <v>0</v>
      </c>
      <c r="AA3286">
        <v>0</v>
      </c>
      <c r="AB3286">
        <v>1</v>
      </c>
      <c r="AC3286" t="s">
        <v>201</v>
      </c>
      <c r="AD3286" t="s">
        <v>7164</v>
      </c>
      <c r="AE3286">
        <v>1.53</v>
      </c>
    </row>
    <row r="3287" spans="1:31">
      <c r="A3287" t="s">
        <v>7176</v>
      </c>
      <c r="B3287">
        <v>2012</v>
      </c>
      <c r="C3287" t="s">
        <v>7164</v>
      </c>
      <c r="D3287" t="s">
        <v>55</v>
      </c>
      <c r="E3287" t="s">
        <v>55</v>
      </c>
      <c r="F3287" t="s">
        <v>55</v>
      </c>
      <c r="G3287" t="s">
        <v>55</v>
      </c>
      <c r="H3287" t="s">
        <v>55</v>
      </c>
      <c r="I3287" t="s">
        <v>61</v>
      </c>
      <c r="J3287" t="s">
        <v>153</v>
      </c>
      <c r="K3287">
        <v>34.887486000000003</v>
      </c>
      <c r="L3287">
        <v>9.1051959999999994</v>
      </c>
      <c r="M3287">
        <v>17.972000000000001</v>
      </c>
      <c r="N3287">
        <v>55.142000000000003</v>
      </c>
      <c r="O3287" t="s">
        <v>57</v>
      </c>
      <c r="P3287" t="s">
        <v>7177</v>
      </c>
      <c r="Q3287">
        <v>20.254999999999999</v>
      </c>
      <c r="R3287">
        <v>16.914999999999999</v>
      </c>
      <c r="S3287">
        <v>2745</v>
      </c>
      <c r="T3287">
        <v>938</v>
      </c>
      <c r="U3287">
        <v>1414</v>
      </c>
      <c r="V3287">
        <v>4339</v>
      </c>
      <c r="W3287">
        <v>53</v>
      </c>
      <c r="X3287">
        <v>16</v>
      </c>
      <c r="Y3287">
        <v>0</v>
      </c>
      <c r="Z3287">
        <v>0</v>
      </c>
      <c r="AA3287">
        <v>0</v>
      </c>
      <c r="AB3287">
        <v>1</v>
      </c>
      <c r="AC3287" t="s">
        <v>456</v>
      </c>
      <c r="AD3287" t="s">
        <v>7164</v>
      </c>
      <c r="AE3287">
        <v>1.9</v>
      </c>
    </row>
    <row r="3288" spans="1:31">
      <c r="A3288" t="s">
        <v>7178</v>
      </c>
      <c r="B3288">
        <v>2012</v>
      </c>
      <c r="C3288" t="s">
        <v>7164</v>
      </c>
      <c r="D3288" t="s">
        <v>55</v>
      </c>
      <c r="E3288" t="s">
        <v>55</v>
      </c>
      <c r="F3288" t="s">
        <v>55</v>
      </c>
      <c r="G3288" t="s">
        <v>193</v>
      </c>
      <c r="H3288" t="s">
        <v>76</v>
      </c>
      <c r="I3288" t="s">
        <v>55</v>
      </c>
      <c r="J3288" t="s">
        <v>55</v>
      </c>
      <c r="K3288">
        <v>38.554566999999999</v>
      </c>
      <c r="L3288">
        <v>12.096022</v>
      </c>
      <c r="M3288">
        <v>16.356999999999999</v>
      </c>
      <c r="N3288">
        <v>64.932000000000002</v>
      </c>
      <c r="O3288" t="s">
        <v>57</v>
      </c>
      <c r="P3288" t="s">
        <v>7179</v>
      </c>
      <c r="Q3288">
        <v>26.378</v>
      </c>
      <c r="R3288">
        <v>22.198</v>
      </c>
      <c r="S3288">
        <v>2018</v>
      </c>
      <c r="T3288">
        <v>717</v>
      </c>
      <c r="U3288">
        <v>856</v>
      </c>
      <c r="V3288">
        <v>3398</v>
      </c>
      <c r="W3288">
        <v>32</v>
      </c>
      <c r="X3288">
        <v>15</v>
      </c>
      <c r="Y3288">
        <v>0</v>
      </c>
      <c r="Z3288">
        <v>0</v>
      </c>
      <c r="AA3288">
        <v>0</v>
      </c>
      <c r="AB3288">
        <v>1</v>
      </c>
      <c r="AC3288" t="s">
        <v>130</v>
      </c>
      <c r="AD3288" t="s">
        <v>7164</v>
      </c>
      <c r="AE3288">
        <v>1.91</v>
      </c>
    </row>
    <row r="3289" spans="1:31">
      <c r="A3289" t="s">
        <v>7180</v>
      </c>
      <c r="B3289">
        <v>2012</v>
      </c>
      <c r="C3289" t="s">
        <v>7164</v>
      </c>
      <c r="D3289" t="s">
        <v>55</v>
      </c>
      <c r="E3289" t="s">
        <v>55</v>
      </c>
      <c r="F3289" t="s">
        <v>55</v>
      </c>
      <c r="G3289" t="s">
        <v>193</v>
      </c>
      <c r="H3289" t="s">
        <v>76</v>
      </c>
      <c r="I3289" t="s">
        <v>61</v>
      </c>
      <c r="J3289" t="s">
        <v>55</v>
      </c>
      <c r="K3289">
        <v>38.554566999999999</v>
      </c>
      <c r="L3289">
        <v>12.096022</v>
      </c>
      <c r="M3289">
        <v>16.356999999999999</v>
      </c>
      <c r="N3289">
        <v>64.932000000000002</v>
      </c>
      <c r="O3289" t="s">
        <v>57</v>
      </c>
      <c r="P3289" t="s">
        <v>7179</v>
      </c>
      <c r="Q3289">
        <v>26.378</v>
      </c>
      <c r="R3289">
        <v>22.198</v>
      </c>
      <c r="S3289">
        <v>2018</v>
      </c>
      <c r="T3289">
        <v>717</v>
      </c>
      <c r="U3289">
        <v>856</v>
      </c>
      <c r="V3289">
        <v>3398</v>
      </c>
      <c r="W3289">
        <v>32</v>
      </c>
      <c r="X3289">
        <v>15</v>
      </c>
      <c r="Y3289">
        <v>0</v>
      </c>
      <c r="Z3289">
        <v>0</v>
      </c>
      <c r="AA3289">
        <v>0</v>
      </c>
      <c r="AB3289">
        <v>1</v>
      </c>
      <c r="AC3289" t="s">
        <v>130</v>
      </c>
      <c r="AD3289" t="s">
        <v>7164</v>
      </c>
      <c r="AE3289">
        <v>1.91</v>
      </c>
    </row>
    <row r="3290" spans="1:31">
      <c r="A3290" t="s">
        <v>7181</v>
      </c>
      <c r="B3290">
        <v>2012</v>
      </c>
      <c r="C3290" t="s">
        <v>7164</v>
      </c>
      <c r="D3290" t="s">
        <v>55</v>
      </c>
      <c r="E3290" t="s">
        <v>55</v>
      </c>
      <c r="F3290" t="s">
        <v>55</v>
      </c>
      <c r="G3290" t="s">
        <v>193</v>
      </c>
      <c r="H3290" t="s">
        <v>55</v>
      </c>
      <c r="I3290" t="s">
        <v>55</v>
      </c>
      <c r="J3290" t="s">
        <v>55</v>
      </c>
      <c r="K3290">
        <v>39.882810999999997</v>
      </c>
      <c r="L3290">
        <v>9.567539</v>
      </c>
      <c r="M3290">
        <v>21.603000000000002</v>
      </c>
      <c r="N3290">
        <v>60.491999999999997</v>
      </c>
      <c r="O3290" t="s">
        <v>57</v>
      </c>
      <c r="P3290" t="s">
        <v>7182</v>
      </c>
      <c r="Q3290">
        <v>20.61</v>
      </c>
      <c r="R3290">
        <v>18.28</v>
      </c>
      <c r="S3290">
        <v>3422</v>
      </c>
      <c r="T3290">
        <v>1117</v>
      </c>
      <c r="U3290">
        <v>1854</v>
      </c>
      <c r="V3290">
        <v>5191</v>
      </c>
      <c r="W3290">
        <v>50</v>
      </c>
      <c r="X3290">
        <v>20</v>
      </c>
      <c r="Y3290">
        <v>0</v>
      </c>
      <c r="Z3290">
        <v>0</v>
      </c>
      <c r="AA3290">
        <v>0</v>
      </c>
      <c r="AB3290">
        <v>1</v>
      </c>
      <c r="AC3290" t="s">
        <v>233</v>
      </c>
      <c r="AD3290" t="s">
        <v>7164</v>
      </c>
      <c r="AE3290">
        <v>1.87</v>
      </c>
    </row>
    <row r="3291" spans="1:31">
      <c r="A3291" t="s">
        <v>7183</v>
      </c>
      <c r="B3291">
        <v>2012</v>
      </c>
      <c r="C3291" t="s">
        <v>7164</v>
      </c>
      <c r="D3291" t="s">
        <v>55</v>
      </c>
      <c r="E3291" t="s">
        <v>55</v>
      </c>
      <c r="F3291" t="s">
        <v>55</v>
      </c>
      <c r="G3291" t="s">
        <v>193</v>
      </c>
      <c r="H3291" t="s">
        <v>55</v>
      </c>
      <c r="I3291" t="s">
        <v>61</v>
      </c>
      <c r="J3291" t="s">
        <v>55</v>
      </c>
      <c r="K3291">
        <v>39.882810999999997</v>
      </c>
      <c r="L3291">
        <v>9.567539</v>
      </c>
      <c r="M3291">
        <v>21.603000000000002</v>
      </c>
      <c r="N3291">
        <v>60.491999999999997</v>
      </c>
      <c r="O3291" t="s">
        <v>57</v>
      </c>
      <c r="P3291" t="s">
        <v>7182</v>
      </c>
      <c r="Q3291">
        <v>20.61</v>
      </c>
      <c r="R3291">
        <v>18.28</v>
      </c>
      <c r="S3291">
        <v>3422</v>
      </c>
      <c r="T3291">
        <v>1117</v>
      </c>
      <c r="U3291">
        <v>1854</v>
      </c>
      <c r="V3291">
        <v>5191</v>
      </c>
      <c r="W3291">
        <v>50</v>
      </c>
      <c r="X3291">
        <v>20</v>
      </c>
      <c r="Y3291">
        <v>0</v>
      </c>
      <c r="Z3291">
        <v>0</v>
      </c>
      <c r="AA3291">
        <v>0</v>
      </c>
      <c r="AB3291">
        <v>1</v>
      </c>
      <c r="AC3291" t="s">
        <v>233</v>
      </c>
      <c r="AD3291" t="s">
        <v>7164</v>
      </c>
      <c r="AE3291">
        <v>1.87</v>
      </c>
    </row>
    <row r="3292" spans="1:31">
      <c r="A3292" t="s">
        <v>7184</v>
      </c>
      <c r="B3292">
        <v>2012</v>
      </c>
      <c r="C3292" t="s">
        <v>7164</v>
      </c>
      <c r="D3292" t="s">
        <v>55</v>
      </c>
      <c r="E3292" t="s">
        <v>55</v>
      </c>
      <c r="F3292" t="s">
        <v>55</v>
      </c>
      <c r="G3292" t="s">
        <v>247</v>
      </c>
      <c r="H3292" t="s">
        <v>55</v>
      </c>
      <c r="I3292" t="s">
        <v>55</v>
      </c>
      <c r="J3292" t="s">
        <v>55</v>
      </c>
      <c r="K3292">
        <v>25.779146000000001</v>
      </c>
      <c r="L3292">
        <v>9.5672770000000007</v>
      </c>
      <c r="M3292">
        <v>9.5879999999999992</v>
      </c>
      <c r="N3292">
        <v>48.981999999999999</v>
      </c>
      <c r="O3292" t="s">
        <v>57</v>
      </c>
      <c r="P3292" t="s">
        <v>7185</v>
      </c>
      <c r="Q3292">
        <v>23.202999999999999</v>
      </c>
      <c r="R3292">
        <v>16.190999999999999</v>
      </c>
      <c r="S3292">
        <v>1608</v>
      </c>
      <c r="T3292">
        <v>599</v>
      </c>
      <c r="U3292">
        <v>598</v>
      </c>
      <c r="V3292">
        <v>3055</v>
      </c>
      <c r="W3292">
        <v>39</v>
      </c>
      <c r="X3292">
        <v>10</v>
      </c>
      <c r="Y3292">
        <v>0</v>
      </c>
      <c r="Z3292">
        <v>0</v>
      </c>
      <c r="AA3292">
        <v>0</v>
      </c>
      <c r="AB3292">
        <v>1</v>
      </c>
      <c r="AC3292" t="s">
        <v>130</v>
      </c>
      <c r="AD3292" t="s">
        <v>7164</v>
      </c>
      <c r="AE3292">
        <v>1.82</v>
      </c>
    </row>
    <row r="3293" spans="1:31">
      <c r="A3293" t="s">
        <v>7186</v>
      </c>
      <c r="B3293">
        <v>2012</v>
      </c>
      <c r="C3293" t="s">
        <v>7164</v>
      </c>
      <c r="D3293" t="s">
        <v>55</v>
      </c>
      <c r="E3293" t="s">
        <v>55</v>
      </c>
      <c r="F3293" t="s">
        <v>55</v>
      </c>
      <c r="G3293" t="s">
        <v>247</v>
      </c>
      <c r="H3293" t="s">
        <v>55</v>
      </c>
      <c r="I3293" t="s">
        <v>61</v>
      </c>
      <c r="J3293" t="s">
        <v>55</v>
      </c>
      <c r="K3293">
        <v>27.601396000000001</v>
      </c>
      <c r="L3293">
        <v>10.299887</v>
      </c>
      <c r="M3293">
        <v>10.084</v>
      </c>
      <c r="N3293">
        <v>52.274000000000001</v>
      </c>
      <c r="O3293" t="s">
        <v>57</v>
      </c>
      <c r="P3293" t="s">
        <v>7187</v>
      </c>
      <c r="Q3293">
        <v>24.672000000000001</v>
      </c>
      <c r="R3293">
        <v>17.516999999999999</v>
      </c>
      <c r="S3293">
        <v>1608</v>
      </c>
      <c r="T3293">
        <v>599</v>
      </c>
      <c r="U3293">
        <v>587</v>
      </c>
      <c r="V3293">
        <v>3045</v>
      </c>
      <c r="W3293">
        <v>37</v>
      </c>
      <c r="X3293">
        <v>10</v>
      </c>
      <c r="Y3293">
        <v>0</v>
      </c>
      <c r="Z3293">
        <v>0</v>
      </c>
      <c r="AA3293">
        <v>0</v>
      </c>
      <c r="AB3293">
        <v>1</v>
      </c>
      <c r="AC3293" t="s">
        <v>130</v>
      </c>
      <c r="AD3293" t="s">
        <v>7164</v>
      </c>
      <c r="AE3293">
        <v>1.91</v>
      </c>
    </row>
    <row r="3294" spans="1:31">
      <c r="A3294" t="s">
        <v>7188</v>
      </c>
      <c r="B3294">
        <v>2012</v>
      </c>
      <c r="C3294" t="s">
        <v>7164</v>
      </c>
      <c r="D3294" t="s">
        <v>55</v>
      </c>
      <c r="E3294" t="s">
        <v>55</v>
      </c>
      <c r="F3294" t="s">
        <v>316</v>
      </c>
      <c r="G3294" t="s">
        <v>55</v>
      </c>
      <c r="H3294" t="s">
        <v>76</v>
      </c>
      <c r="I3294" t="s">
        <v>55</v>
      </c>
      <c r="J3294" t="s">
        <v>55</v>
      </c>
      <c r="K3294">
        <v>37.737530999999997</v>
      </c>
      <c r="L3294">
        <v>9.7066929999999996</v>
      </c>
      <c r="M3294">
        <v>19.488</v>
      </c>
      <c r="N3294">
        <v>58.95</v>
      </c>
      <c r="O3294" t="s">
        <v>57</v>
      </c>
      <c r="P3294" t="s">
        <v>7168</v>
      </c>
      <c r="Q3294">
        <v>21.212</v>
      </c>
      <c r="R3294">
        <v>18.25</v>
      </c>
      <c r="S3294">
        <v>2555</v>
      </c>
      <c r="T3294">
        <v>751</v>
      </c>
      <c r="U3294">
        <v>1319</v>
      </c>
      <c r="V3294">
        <v>3991</v>
      </c>
      <c r="W3294">
        <v>46</v>
      </c>
      <c r="X3294">
        <v>19</v>
      </c>
      <c r="Y3294">
        <v>0</v>
      </c>
      <c r="Z3294">
        <v>0</v>
      </c>
      <c r="AA3294">
        <v>0</v>
      </c>
      <c r="AB3294">
        <v>1</v>
      </c>
      <c r="AC3294" t="s">
        <v>456</v>
      </c>
      <c r="AD3294" t="s">
        <v>7164</v>
      </c>
      <c r="AE3294">
        <v>1.8</v>
      </c>
    </row>
    <row r="3295" spans="1:31">
      <c r="A3295" t="s">
        <v>7189</v>
      </c>
      <c r="B3295">
        <v>2012</v>
      </c>
      <c r="C3295" t="s">
        <v>7164</v>
      </c>
      <c r="D3295" t="s">
        <v>55</v>
      </c>
      <c r="E3295" t="s">
        <v>55</v>
      </c>
      <c r="F3295" t="s">
        <v>316</v>
      </c>
      <c r="G3295" t="s">
        <v>55</v>
      </c>
      <c r="H3295" t="s">
        <v>76</v>
      </c>
      <c r="I3295" t="s">
        <v>61</v>
      </c>
      <c r="J3295" t="s">
        <v>55</v>
      </c>
      <c r="K3295">
        <v>37.737530999999997</v>
      </c>
      <c r="L3295">
        <v>9.7066929999999996</v>
      </c>
      <c r="M3295">
        <v>19.488</v>
      </c>
      <c r="N3295">
        <v>58.95</v>
      </c>
      <c r="O3295" t="s">
        <v>57</v>
      </c>
      <c r="P3295" t="s">
        <v>7168</v>
      </c>
      <c r="Q3295">
        <v>21.212</v>
      </c>
      <c r="R3295">
        <v>18.25</v>
      </c>
      <c r="S3295">
        <v>2555</v>
      </c>
      <c r="T3295">
        <v>751</v>
      </c>
      <c r="U3295">
        <v>1319</v>
      </c>
      <c r="V3295">
        <v>3991</v>
      </c>
      <c r="W3295">
        <v>46</v>
      </c>
      <c r="X3295">
        <v>19</v>
      </c>
      <c r="Y3295">
        <v>0</v>
      </c>
      <c r="Z3295">
        <v>0</v>
      </c>
      <c r="AA3295">
        <v>0</v>
      </c>
      <c r="AB3295">
        <v>1</v>
      </c>
      <c r="AC3295" t="s">
        <v>456</v>
      </c>
      <c r="AD3295" t="s">
        <v>7164</v>
      </c>
      <c r="AE3295">
        <v>1.8</v>
      </c>
    </row>
    <row r="3296" spans="1:31">
      <c r="A3296" t="s">
        <v>7190</v>
      </c>
      <c r="B3296">
        <v>2012</v>
      </c>
      <c r="C3296" t="s">
        <v>7164</v>
      </c>
      <c r="D3296" t="s">
        <v>55</v>
      </c>
      <c r="E3296" t="s">
        <v>55</v>
      </c>
      <c r="F3296" t="s">
        <v>316</v>
      </c>
      <c r="G3296" t="s">
        <v>55</v>
      </c>
      <c r="H3296" t="s">
        <v>55</v>
      </c>
      <c r="I3296" t="s">
        <v>55</v>
      </c>
      <c r="J3296" t="s">
        <v>55</v>
      </c>
      <c r="K3296">
        <v>33.273685999999998</v>
      </c>
      <c r="L3296">
        <v>6.3321519999999998</v>
      </c>
      <c r="M3296">
        <v>21.251000000000001</v>
      </c>
      <c r="N3296">
        <v>47.134</v>
      </c>
      <c r="O3296" t="s">
        <v>57</v>
      </c>
      <c r="P3296" t="s">
        <v>7191</v>
      </c>
      <c r="Q3296">
        <v>13.86</v>
      </c>
      <c r="R3296">
        <v>12.023</v>
      </c>
      <c r="S3296">
        <v>4793</v>
      </c>
      <c r="T3296">
        <v>1167</v>
      </c>
      <c r="U3296">
        <v>3061</v>
      </c>
      <c r="V3296">
        <v>6789</v>
      </c>
      <c r="W3296">
        <v>87</v>
      </c>
      <c r="X3296">
        <v>29</v>
      </c>
      <c r="Y3296">
        <v>0</v>
      </c>
      <c r="Z3296">
        <v>0</v>
      </c>
      <c r="AA3296">
        <v>0</v>
      </c>
      <c r="AB3296">
        <v>1</v>
      </c>
      <c r="AC3296" t="s">
        <v>201</v>
      </c>
      <c r="AD3296" t="s">
        <v>7164</v>
      </c>
      <c r="AE3296">
        <v>1.55</v>
      </c>
    </row>
    <row r="3297" spans="1:31">
      <c r="A3297" t="s">
        <v>7192</v>
      </c>
      <c r="B3297">
        <v>2012</v>
      </c>
      <c r="C3297" t="s">
        <v>7164</v>
      </c>
      <c r="D3297" t="s">
        <v>55</v>
      </c>
      <c r="E3297" t="s">
        <v>55</v>
      </c>
      <c r="F3297" t="s">
        <v>316</v>
      </c>
      <c r="G3297" t="s">
        <v>55</v>
      </c>
      <c r="H3297" t="s">
        <v>55</v>
      </c>
      <c r="I3297" t="s">
        <v>61</v>
      </c>
      <c r="J3297" t="s">
        <v>55</v>
      </c>
      <c r="K3297">
        <v>34.252983</v>
      </c>
      <c r="L3297">
        <v>6.4924419999999996</v>
      </c>
      <c r="M3297">
        <v>21.885000000000002</v>
      </c>
      <c r="N3297">
        <v>48.412999999999997</v>
      </c>
      <c r="O3297" t="s">
        <v>57</v>
      </c>
      <c r="P3297" t="s">
        <v>7193</v>
      </c>
      <c r="Q3297">
        <v>14.16</v>
      </c>
      <c r="R3297">
        <v>12.368</v>
      </c>
      <c r="S3297">
        <v>4793</v>
      </c>
      <c r="T3297">
        <v>1167</v>
      </c>
      <c r="U3297">
        <v>3062</v>
      </c>
      <c r="V3297">
        <v>6774</v>
      </c>
      <c r="W3297">
        <v>85</v>
      </c>
      <c r="X3297">
        <v>29</v>
      </c>
      <c r="Y3297">
        <v>0</v>
      </c>
      <c r="Z3297">
        <v>0</v>
      </c>
      <c r="AA3297">
        <v>0</v>
      </c>
      <c r="AB3297">
        <v>1</v>
      </c>
      <c r="AC3297" t="s">
        <v>201</v>
      </c>
      <c r="AD3297" t="s">
        <v>7164</v>
      </c>
      <c r="AE3297">
        <v>1.57</v>
      </c>
    </row>
    <row r="3298" spans="1:31">
      <c r="A3298" t="s">
        <v>7194</v>
      </c>
      <c r="B3298">
        <v>2012</v>
      </c>
      <c r="C3298" t="s">
        <v>7164</v>
      </c>
      <c r="D3298" t="s">
        <v>55</v>
      </c>
      <c r="E3298" t="s">
        <v>377</v>
      </c>
      <c r="F3298" t="s">
        <v>55</v>
      </c>
      <c r="G3298" t="s">
        <v>55</v>
      </c>
      <c r="H3298" t="s">
        <v>76</v>
      </c>
      <c r="I3298" t="s">
        <v>55</v>
      </c>
      <c r="J3298" t="s">
        <v>55</v>
      </c>
      <c r="K3298">
        <v>50.414051999999998</v>
      </c>
      <c r="L3298">
        <v>10.975872000000001</v>
      </c>
      <c r="M3298">
        <v>28.245999999999999</v>
      </c>
      <c r="N3298">
        <v>72.462999999999994</v>
      </c>
      <c r="O3298" t="s">
        <v>57</v>
      </c>
      <c r="P3298" t="s">
        <v>7195</v>
      </c>
      <c r="Q3298">
        <v>22.048999999999999</v>
      </c>
      <c r="R3298">
        <v>22.167999999999999</v>
      </c>
      <c r="S3298">
        <v>2324</v>
      </c>
      <c r="T3298">
        <v>724</v>
      </c>
      <c r="U3298">
        <v>1302</v>
      </c>
      <c r="V3298">
        <v>3340</v>
      </c>
      <c r="W3298">
        <v>37</v>
      </c>
      <c r="X3298">
        <v>17</v>
      </c>
      <c r="Y3298">
        <v>0</v>
      </c>
      <c r="Z3298">
        <v>0</v>
      </c>
      <c r="AA3298">
        <v>0</v>
      </c>
      <c r="AB3298">
        <v>1</v>
      </c>
      <c r="AC3298" t="s">
        <v>130</v>
      </c>
      <c r="AD3298" t="s">
        <v>7164</v>
      </c>
      <c r="AE3298">
        <v>1.73</v>
      </c>
    </row>
    <row r="3299" spans="1:31">
      <c r="A3299" t="s">
        <v>7196</v>
      </c>
      <c r="B3299">
        <v>2012</v>
      </c>
      <c r="C3299" t="s">
        <v>7164</v>
      </c>
      <c r="D3299" t="s">
        <v>55</v>
      </c>
      <c r="E3299" t="s">
        <v>377</v>
      </c>
      <c r="F3299" t="s">
        <v>55</v>
      </c>
      <c r="G3299" t="s">
        <v>55</v>
      </c>
      <c r="H3299" t="s">
        <v>76</v>
      </c>
      <c r="I3299" t="s">
        <v>61</v>
      </c>
      <c r="J3299" t="s">
        <v>55</v>
      </c>
      <c r="K3299">
        <v>50.414051999999998</v>
      </c>
      <c r="L3299">
        <v>10.975872000000001</v>
      </c>
      <c r="M3299">
        <v>28.245999999999999</v>
      </c>
      <c r="N3299">
        <v>72.462999999999994</v>
      </c>
      <c r="O3299" t="s">
        <v>57</v>
      </c>
      <c r="P3299" t="s">
        <v>7195</v>
      </c>
      <c r="Q3299">
        <v>22.048999999999999</v>
      </c>
      <c r="R3299">
        <v>22.167999999999999</v>
      </c>
      <c r="S3299">
        <v>2324</v>
      </c>
      <c r="T3299">
        <v>724</v>
      </c>
      <c r="U3299">
        <v>1302</v>
      </c>
      <c r="V3299">
        <v>3340</v>
      </c>
      <c r="W3299">
        <v>37</v>
      </c>
      <c r="X3299">
        <v>17</v>
      </c>
      <c r="Y3299">
        <v>0</v>
      </c>
      <c r="Z3299">
        <v>0</v>
      </c>
      <c r="AA3299">
        <v>0</v>
      </c>
      <c r="AB3299">
        <v>1</v>
      </c>
      <c r="AC3299" t="s">
        <v>130</v>
      </c>
      <c r="AD3299" t="s">
        <v>7164</v>
      </c>
      <c r="AE3299">
        <v>1.73</v>
      </c>
    </row>
    <row r="3300" spans="1:31">
      <c r="A3300" t="s">
        <v>7197</v>
      </c>
      <c r="B3300">
        <v>2012</v>
      </c>
      <c r="C3300" t="s">
        <v>7164</v>
      </c>
      <c r="D3300" t="s">
        <v>55</v>
      </c>
      <c r="E3300" t="s">
        <v>377</v>
      </c>
      <c r="F3300" t="s">
        <v>55</v>
      </c>
      <c r="G3300" t="s">
        <v>55</v>
      </c>
      <c r="H3300" t="s">
        <v>55</v>
      </c>
      <c r="I3300" t="s">
        <v>55</v>
      </c>
      <c r="J3300" t="s">
        <v>55</v>
      </c>
      <c r="K3300">
        <v>38.764327999999999</v>
      </c>
      <c r="L3300">
        <v>6.9850690000000002</v>
      </c>
      <c r="M3300">
        <v>25.225000000000001</v>
      </c>
      <c r="N3300">
        <v>53.704000000000001</v>
      </c>
      <c r="O3300" t="s">
        <v>57</v>
      </c>
      <c r="P3300" t="s">
        <v>7198</v>
      </c>
      <c r="Q3300">
        <v>14.94</v>
      </c>
      <c r="R3300">
        <v>13.539</v>
      </c>
      <c r="S3300">
        <v>4799</v>
      </c>
      <c r="T3300">
        <v>1170</v>
      </c>
      <c r="U3300">
        <v>3123</v>
      </c>
      <c r="V3300">
        <v>6649</v>
      </c>
      <c r="W3300">
        <v>78</v>
      </c>
      <c r="X3300">
        <v>28</v>
      </c>
      <c r="Y3300">
        <v>0</v>
      </c>
      <c r="Z3300">
        <v>0</v>
      </c>
      <c r="AA3300">
        <v>0</v>
      </c>
      <c r="AB3300">
        <v>1</v>
      </c>
      <c r="AC3300" t="s">
        <v>201</v>
      </c>
      <c r="AD3300" t="s">
        <v>7164</v>
      </c>
      <c r="AE3300">
        <v>1.58</v>
      </c>
    </row>
    <row r="3301" spans="1:31">
      <c r="A3301" t="s">
        <v>7199</v>
      </c>
      <c r="B3301">
        <v>2012</v>
      </c>
      <c r="C3301" t="s">
        <v>7164</v>
      </c>
      <c r="D3301" t="s">
        <v>55</v>
      </c>
      <c r="E3301" t="s">
        <v>377</v>
      </c>
      <c r="F3301" t="s">
        <v>55</v>
      </c>
      <c r="G3301" t="s">
        <v>55</v>
      </c>
      <c r="H3301" t="s">
        <v>55</v>
      </c>
      <c r="I3301" t="s">
        <v>61</v>
      </c>
      <c r="J3301" t="s">
        <v>55</v>
      </c>
      <c r="K3301">
        <v>40.098089000000002</v>
      </c>
      <c r="L3301">
        <v>7.1780169999999996</v>
      </c>
      <c r="M3301">
        <v>26.114999999999998</v>
      </c>
      <c r="N3301">
        <v>55.369</v>
      </c>
      <c r="O3301" t="s">
        <v>57</v>
      </c>
      <c r="P3301" t="s">
        <v>7200</v>
      </c>
      <c r="Q3301">
        <v>15.271000000000001</v>
      </c>
      <c r="R3301">
        <v>13.983000000000001</v>
      </c>
      <c r="S3301">
        <v>4799</v>
      </c>
      <c r="T3301">
        <v>1170</v>
      </c>
      <c r="U3301">
        <v>3126</v>
      </c>
      <c r="V3301">
        <v>6627</v>
      </c>
      <c r="W3301">
        <v>76</v>
      </c>
      <c r="X3301">
        <v>28</v>
      </c>
      <c r="Y3301">
        <v>0</v>
      </c>
      <c r="Z3301">
        <v>0</v>
      </c>
      <c r="AA3301">
        <v>0</v>
      </c>
      <c r="AB3301">
        <v>1</v>
      </c>
      <c r="AC3301" t="s">
        <v>201</v>
      </c>
      <c r="AD3301" t="s">
        <v>7164</v>
      </c>
      <c r="AE3301">
        <v>1.61</v>
      </c>
    </row>
    <row r="3302" spans="1:31">
      <c r="A3302" t="s">
        <v>7201</v>
      </c>
      <c r="B3302">
        <v>2012</v>
      </c>
      <c r="C3302" t="s">
        <v>7164</v>
      </c>
      <c r="D3302" t="s">
        <v>454</v>
      </c>
      <c r="E3302" t="s">
        <v>55</v>
      </c>
      <c r="F3302" t="s">
        <v>55</v>
      </c>
      <c r="G3302" t="s">
        <v>55</v>
      </c>
      <c r="H3302" t="s">
        <v>76</v>
      </c>
      <c r="I3302" t="s">
        <v>55</v>
      </c>
      <c r="J3302" t="s">
        <v>55</v>
      </c>
      <c r="K3302">
        <v>52.583272000000001</v>
      </c>
      <c r="L3302">
        <v>12.713418000000001</v>
      </c>
      <c r="M3302">
        <v>26.725999999999999</v>
      </c>
      <c r="N3302">
        <v>77.456000000000003</v>
      </c>
      <c r="O3302" t="s">
        <v>57</v>
      </c>
      <c r="P3302" t="s">
        <v>7202</v>
      </c>
      <c r="Q3302">
        <v>24.873000000000001</v>
      </c>
      <c r="R3302">
        <v>25.858000000000001</v>
      </c>
      <c r="S3302">
        <v>2055</v>
      </c>
      <c r="T3302">
        <v>691</v>
      </c>
      <c r="U3302">
        <v>1044</v>
      </c>
      <c r="V3302">
        <v>3026</v>
      </c>
      <c r="W3302">
        <v>31</v>
      </c>
      <c r="X3302">
        <v>16</v>
      </c>
      <c r="Y3302">
        <v>0</v>
      </c>
      <c r="Z3302">
        <v>0</v>
      </c>
      <c r="AA3302">
        <v>0</v>
      </c>
      <c r="AB3302">
        <v>1</v>
      </c>
      <c r="AC3302" t="s">
        <v>130</v>
      </c>
      <c r="AD3302" t="s">
        <v>7164</v>
      </c>
      <c r="AE3302">
        <v>1.94</v>
      </c>
    </row>
    <row r="3303" spans="1:31">
      <c r="A3303" t="s">
        <v>7203</v>
      </c>
      <c r="B3303">
        <v>2012</v>
      </c>
      <c r="C3303" t="s">
        <v>7164</v>
      </c>
      <c r="D3303" t="s">
        <v>454</v>
      </c>
      <c r="E3303" t="s">
        <v>55</v>
      </c>
      <c r="F3303" t="s">
        <v>55</v>
      </c>
      <c r="G3303" t="s">
        <v>55</v>
      </c>
      <c r="H3303" t="s">
        <v>76</v>
      </c>
      <c r="I3303" t="s">
        <v>61</v>
      </c>
      <c r="J3303" t="s">
        <v>55</v>
      </c>
      <c r="K3303">
        <v>52.583272000000001</v>
      </c>
      <c r="L3303">
        <v>12.713418000000001</v>
      </c>
      <c r="M3303">
        <v>26.725999999999999</v>
      </c>
      <c r="N3303">
        <v>77.456000000000003</v>
      </c>
      <c r="O3303" t="s">
        <v>57</v>
      </c>
      <c r="P3303" t="s">
        <v>7202</v>
      </c>
      <c r="Q3303">
        <v>24.873000000000001</v>
      </c>
      <c r="R3303">
        <v>25.858000000000001</v>
      </c>
      <c r="S3303">
        <v>2055</v>
      </c>
      <c r="T3303">
        <v>691</v>
      </c>
      <c r="U3303">
        <v>1044</v>
      </c>
      <c r="V3303">
        <v>3026</v>
      </c>
      <c r="W3303">
        <v>31</v>
      </c>
      <c r="X3303">
        <v>16</v>
      </c>
      <c r="Y3303">
        <v>0</v>
      </c>
      <c r="Z3303">
        <v>0</v>
      </c>
      <c r="AA3303">
        <v>0</v>
      </c>
      <c r="AB3303">
        <v>1</v>
      </c>
      <c r="AC3303" t="s">
        <v>130</v>
      </c>
      <c r="AD3303" t="s">
        <v>7164</v>
      </c>
      <c r="AE3303">
        <v>1.94</v>
      </c>
    </row>
    <row r="3304" spans="1:31">
      <c r="A3304" t="s">
        <v>7204</v>
      </c>
      <c r="B3304">
        <v>2012</v>
      </c>
      <c r="C3304" t="s">
        <v>7164</v>
      </c>
      <c r="D3304" t="s">
        <v>454</v>
      </c>
      <c r="E3304" t="s">
        <v>55</v>
      </c>
      <c r="F3304" t="s">
        <v>55</v>
      </c>
      <c r="G3304" t="s">
        <v>55</v>
      </c>
      <c r="H3304" t="s">
        <v>55</v>
      </c>
      <c r="I3304" t="s">
        <v>55</v>
      </c>
      <c r="J3304" t="s">
        <v>55</v>
      </c>
      <c r="K3304">
        <v>47.363450999999998</v>
      </c>
      <c r="L3304">
        <v>8.9201639999999998</v>
      </c>
      <c r="M3304">
        <v>29.491</v>
      </c>
      <c r="N3304">
        <v>65.744</v>
      </c>
      <c r="O3304" t="s">
        <v>57</v>
      </c>
      <c r="P3304" t="s">
        <v>7205</v>
      </c>
      <c r="Q3304">
        <v>18.381</v>
      </c>
      <c r="R3304">
        <v>17.872</v>
      </c>
      <c r="S3304">
        <v>3889</v>
      </c>
      <c r="T3304">
        <v>1123</v>
      </c>
      <c r="U3304">
        <v>2422</v>
      </c>
      <c r="V3304">
        <v>5399</v>
      </c>
      <c r="W3304">
        <v>59</v>
      </c>
      <c r="X3304">
        <v>24</v>
      </c>
      <c r="Y3304">
        <v>0</v>
      </c>
      <c r="Z3304">
        <v>0</v>
      </c>
      <c r="AA3304">
        <v>0</v>
      </c>
      <c r="AB3304">
        <v>1</v>
      </c>
      <c r="AC3304" t="s">
        <v>233</v>
      </c>
      <c r="AD3304" t="s">
        <v>7164</v>
      </c>
      <c r="AE3304">
        <v>1.85</v>
      </c>
    </row>
    <row r="3305" spans="1:31">
      <c r="A3305" t="s">
        <v>7206</v>
      </c>
      <c r="B3305">
        <v>2012</v>
      </c>
      <c r="C3305" t="s">
        <v>7164</v>
      </c>
      <c r="D3305" t="s">
        <v>454</v>
      </c>
      <c r="E3305" t="s">
        <v>55</v>
      </c>
      <c r="F3305" t="s">
        <v>55</v>
      </c>
      <c r="G3305" t="s">
        <v>55</v>
      </c>
      <c r="H3305" t="s">
        <v>55</v>
      </c>
      <c r="I3305" t="s">
        <v>55</v>
      </c>
      <c r="J3305" t="s">
        <v>153</v>
      </c>
      <c r="K3305">
        <v>40.491526999999998</v>
      </c>
      <c r="L3305">
        <v>12.006968000000001</v>
      </c>
      <c r="M3305">
        <v>18.015999999999998</v>
      </c>
      <c r="N3305">
        <v>66.352000000000004</v>
      </c>
      <c r="O3305" t="s">
        <v>57</v>
      </c>
      <c r="P3305" t="s">
        <v>7207</v>
      </c>
      <c r="Q3305">
        <v>25.86</v>
      </c>
      <c r="R3305">
        <v>22.475000000000001</v>
      </c>
      <c r="S3305">
        <v>2245</v>
      </c>
      <c r="T3305">
        <v>917</v>
      </c>
      <c r="U3305">
        <v>999</v>
      </c>
      <c r="V3305">
        <v>3678</v>
      </c>
      <c r="W3305">
        <v>40</v>
      </c>
      <c r="X3305">
        <v>13</v>
      </c>
      <c r="Y3305">
        <v>0</v>
      </c>
      <c r="Z3305">
        <v>0</v>
      </c>
      <c r="AA3305">
        <v>0</v>
      </c>
      <c r="AB3305">
        <v>1</v>
      </c>
      <c r="AC3305" t="s">
        <v>456</v>
      </c>
      <c r="AD3305" t="s">
        <v>7164</v>
      </c>
      <c r="AE3305">
        <v>2.33</v>
      </c>
    </row>
    <row r="3306" spans="1:31">
      <c r="A3306" t="s">
        <v>7208</v>
      </c>
      <c r="B3306">
        <v>2012</v>
      </c>
      <c r="C3306" t="s">
        <v>7164</v>
      </c>
      <c r="D3306" t="s">
        <v>454</v>
      </c>
      <c r="E3306" t="s">
        <v>55</v>
      </c>
      <c r="F3306" t="s">
        <v>55</v>
      </c>
      <c r="G3306" t="s">
        <v>55</v>
      </c>
      <c r="H3306" t="s">
        <v>55</v>
      </c>
      <c r="I3306" t="s">
        <v>61</v>
      </c>
      <c r="J3306" t="s">
        <v>55</v>
      </c>
      <c r="K3306">
        <v>47.618130000000001</v>
      </c>
      <c r="L3306">
        <v>8.9527680000000007</v>
      </c>
      <c r="M3306">
        <v>29.66</v>
      </c>
      <c r="N3306">
        <v>66.037999999999997</v>
      </c>
      <c r="O3306" t="s">
        <v>57</v>
      </c>
      <c r="P3306" t="s">
        <v>7209</v>
      </c>
      <c r="Q3306">
        <v>18.420000000000002</v>
      </c>
      <c r="R3306">
        <v>17.957999999999998</v>
      </c>
      <c r="S3306">
        <v>3889</v>
      </c>
      <c r="T3306">
        <v>1123</v>
      </c>
      <c r="U3306">
        <v>2423</v>
      </c>
      <c r="V3306">
        <v>5394</v>
      </c>
      <c r="W3306">
        <v>58</v>
      </c>
      <c r="X3306">
        <v>24</v>
      </c>
      <c r="Y3306">
        <v>0</v>
      </c>
      <c r="Z3306">
        <v>0</v>
      </c>
      <c r="AA3306">
        <v>0</v>
      </c>
      <c r="AB3306">
        <v>1</v>
      </c>
      <c r="AC3306" t="s">
        <v>233</v>
      </c>
      <c r="AD3306" t="s">
        <v>7164</v>
      </c>
      <c r="AE3306">
        <v>1.83</v>
      </c>
    </row>
    <row r="3307" spans="1:31">
      <c r="A3307" t="s">
        <v>7210</v>
      </c>
      <c r="B3307">
        <v>2012</v>
      </c>
      <c r="C3307" t="s">
        <v>7164</v>
      </c>
      <c r="D3307" t="s">
        <v>454</v>
      </c>
      <c r="E3307" t="s">
        <v>55</v>
      </c>
      <c r="F3307" t="s">
        <v>55</v>
      </c>
      <c r="G3307" t="s">
        <v>55</v>
      </c>
      <c r="H3307" t="s">
        <v>55</v>
      </c>
      <c r="I3307" t="s">
        <v>61</v>
      </c>
      <c r="J3307" t="s">
        <v>153</v>
      </c>
      <c r="K3307">
        <v>40.814883999999999</v>
      </c>
      <c r="L3307">
        <v>12.098196</v>
      </c>
      <c r="M3307">
        <v>18.138000000000002</v>
      </c>
      <c r="N3307">
        <v>66.799000000000007</v>
      </c>
      <c r="O3307" t="s">
        <v>57</v>
      </c>
      <c r="P3307" t="s">
        <v>7211</v>
      </c>
      <c r="Q3307">
        <v>25.984000000000002</v>
      </c>
      <c r="R3307">
        <v>22.675999999999998</v>
      </c>
      <c r="S3307">
        <v>2245</v>
      </c>
      <c r="T3307">
        <v>917</v>
      </c>
      <c r="U3307">
        <v>998</v>
      </c>
      <c r="V3307">
        <v>3674</v>
      </c>
      <c r="W3307">
        <v>39</v>
      </c>
      <c r="X3307">
        <v>13</v>
      </c>
      <c r="Y3307">
        <v>0</v>
      </c>
      <c r="Z3307">
        <v>0</v>
      </c>
      <c r="AA3307">
        <v>0</v>
      </c>
      <c r="AB3307">
        <v>1</v>
      </c>
      <c r="AC3307" t="s">
        <v>456</v>
      </c>
      <c r="AD3307" t="s">
        <v>7164</v>
      </c>
      <c r="AE3307">
        <v>2.2999999999999998</v>
      </c>
    </row>
    <row r="3308" spans="1:31">
      <c r="A3308" t="s">
        <v>7212</v>
      </c>
      <c r="B3308">
        <v>2012</v>
      </c>
      <c r="C3308" t="s">
        <v>7164</v>
      </c>
      <c r="D3308" t="s">
        <v>523</v>
      </c>
      <c r="E3308" t="s">
        <v>55</v>
      </c>
      <c r="F3308" t="s">
        <v>55</v>
      </c>
      <c r="G3308" t="s">
        <v>55</v>
      </c>
      <c r="H3308" t="s">
        <v>55</v>
      </c>
      <c r="I3308" t="s">
        <v>55</v>
      </c>
      <c r="J3308" t="s">
        <v>55</v>
      </c>
      <c r="K3308">
        <v>17.269957999999999</v>
      </c>
      <c r="L3308">
        <v>7.9936160000000003</v>
      </c>
      <c r="M3308">
        <v>4.9089999999999998</v>
      </c>
      <c r="N3308">
        <v>38.566000000000003</v>
      </c>
      <c r="O3308" t="s">
        <v>57</v>
      </c>
      <c r="P3308" t="s">
        <v>7213</v>
      </c>
      <c r="Q3308">
        <v>21.295999999999999</v>
      </c>
      <c r="R3308">
        <v>12.361000000000001</v>
      </c>
      <c r="S3308">
        <v>1141</v>
      </c>
      <c r="T3308">
        <v>515</v>
      </c>
      <c r="U3308">
        <v>324</v>
      </c>
      <c r="V3308">
        <v>2548</v>
      </c>
      <c r="W3308">
        <v>30</v>
      </c>
      <c r="X3308">
        <v>6</v>
      </c>
      <c r="Y3308">
        <v>0</v>
      </c>
      <c r="Z3308">
        <v>0</v>
      </c>
      <c r="AA3308">
        <v>0</v>
      </c>
      <c r="AB3308">
        <v>1</v>
      </c>
      <c r="AC3308" t="s">
        <v>3355</v>
      </c>
      <c r="AD3308" t="s">
        <v>7164</v>
      </c>
      <c r="AE3308">
        <v>1.3</v>
      </c>
    </row>
  </sheetData>
  <autoFilter ref="A1:AE330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21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75.301359000000005</v>
      </c>
      <c r="D12" s="29" t="s">
        <v>7373</v>
      </c>
      <c r="E12" s="28">
        <v>75.176975999999996</v>
      </c>
      <c r="F12" s="29" t="s">
        <v>7374</v>
      </c>
      <c r="G12" s="28">
        <v>75.417823999999996</v>
      </c>
      <c r="H12" s="30" t="s">
        <v>7375</v>
      </c>
      <c r="I12" s="31">
        <v>337000</v>
      </c>
      <c r="J12" s="32" t="s">
        <v>7755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>
        <v>64.606170000000006</v>
      </c>
      <c r="D14" s="29" t="s">
        <v>7376</v>
      </c>
      <c r="E14" s="28" t="e">
        <v>#N/A</v>
      </c>
      <c r="F14" s="29" t="e">
        <v>#N/A</v>
      </c>
      <c r="G14" s="28">
        <v>60.888257000000003</v>
      </c>
      <c r="H14" s="30" t="s">
        <v>7377</v>
      </c>
      <c r="I14" s="31">
        <v>14000</v>
      </c>
      <c r="J14" s="34" t="s">
        <v>7756</v>
      </c>
      <c r="K14" s="35"/>
    </row>
    <row r="15" spans="1:11">
      <c r="A15" s="15"/>
      <c r="B15" s="36" t="s">
        <v>7238</v>
      </c>
      <c r="C15" s="28">
        <v>75.987502000000006</v>
      </c>
      <c r="D15" s="29" t="s">
        <v>7378</v>
      </c>
      <c r="E15" s="28">
        <v>71.469740000000002</v>
      </c>
      <c r="F15" s="29" t="s">
        <v>7379</v>
      </c>
      <c r="G15" s="28">
        <v>79.646248999999997</v>
      </c>
      <c r="H15" s="30" t="s">
        <v>7380</v>
      </c>
      <c r="I15" s="31">
        <v>44000</v>
      </c>
      <c r="J15" s="34" t="s">
        <v>7757</v>
      </c>
      <c r="K15" s="35"/>
    </row>
    <row r="16" spans="1:11">
      <c r="A16" s="15"/>
      <c r="B16" s="36" t="s">
        <v>7240</v>
      </c>
      <c r="C16" s="28">
        <v>77.485071000000005</v>
      </c>
      <c r="D16" s="29" t="s">
        <v>7381</v>
      </c>
      <c r="E16" s="28">
        <v>75.671958000000004</v>
      </c>
      <c r="F16" s="29" t="s">
        <v>7382</v>
      </c>
      <c r="G16" s="28">
        <v>79.240722000000005</v>
      </c>
      <c r="H16" s="30" t="s">
        <v>7383</v>
      </c>
      <c r="I16" s="31">
        <v>73000</v>
      </c>
      <c r="J16" s="34" t="s">
        <v>7758</v>
      </c>
      <c r="K16" s="35"/>
    </row>
    <row r="17" spans="1:11">
      <c r="A17" s="15"/>
      <c r="B17" s="36" t="s">
        <v>7242</v>
      </c>
      <c r="C17" s="28">
        <v>74.695103000000003</v>
      </c>
      <c r="D17" s="29" t="s">
        <v>7384</v>
      </c>
      <c r="E17" s="28">
        <v>75.113951999999998</v>
      </c>
      <c r="F17" s="29" t="s">
        <v>7385</v>
      </c>
      <c r="G17" s="28">
        <v>74.268991999999997</v>
      </c>
      <c r="H17" s="30" t="s">
        <v>7386</v>
      </c>
      <c r="I17" s="31">
        <v>62000</v>
      </c>
      <c r="J17" s="34" t="s">
        <v>7759</v>
      </c>
      <c r="K17" s="35"/>
    </row>
    <row r="18" spans="1:11">
      <c r="A18" s="15"/>
      <c r="B18" s="36" t="s">
        <v>7244</v>
      </c>
      <c r="C18" s="28">
        <v>74.836308000000002</v>
      </c>
      <c r="D18" s="29" t="s">
        <v>7387</v>
      </c>
      <c r="E18" s="28">
        <v>80.134461000000002</v>
      </c>
      <c r="F18" s="29" t="s">
        <v>7388</v>
      </c>
      <c r="G18" s="28">
        <v>70.152518999999998</v>
      </c>
      <c r="H18" s="30" t="s">
        <v>7389</v>
      </c>
      <c r="I18" s="31">
        <v>72000</v>
      </c>
      <c r="J18" s="34" t="s">
        <v>7760</v>
      </c>
      <c r="K18" s="35"/>
    </row>
    <row r="19" spans="1:11">
      <c r="A19" s="15"/>
      <c r="B19" s="36" t="s">
        <v>7246</v>
      </c>
      <c r="C19" s="28">
        <v>79.605694</v>
      </c>
      <c r="D19" s="29" t="s">
        <v>7390</v>
      </c>
      <c r="E19" s="28">
        <v>77.556230999999997</v>
      </c>
      <c r="F19" s="29" t="s">
        <v>7391</v>
      </c>
      <c r="G19" s="28">
        <v>81.409604999999999</v>
      </c>
      <c r="H19" s="30" t="s">
        <v>7392</v>
      </c>
      <c r="I19" s="31">
        <v>47000</v>
      </c>
      <c r="J19" s="34" t="s">
        <v>7761</v>
      </c>
      <c r="K19" s="35"/>
    </row>
    <row r="20" spans="1:11">
      <c r="A20" s="15"/>
      <c r="B20" s="36" t="s">
        <v>7248</v>
      </c>
      <c r="C20" s="28">
        <v>74.913060999999999</v>
      </c>
      <c r="D20" s="29" t="s">
        <v>7393</v>
      </c>
      <c r="E20" s="28">
        <v>72.812691999999998</v>
      </c>
      <c r="F20" s="29" t="s">
        <v>7394</v>
      </c>
      <c r="G20" s="28">
        <v>77.087703000000005</v>
      </c>
      <c r="H20" s="30" t="s">
        <v>7395</v>
      </c>
      <c r="I20" s="31">
        <v>18000</v>
      </c>
      <c r="J20" s="34" t="s">
        <v>7762</v>
      </c>
      <c r="K20" s="35"/>
    </row>
    <row r="21" spans="1:11">
      <c r="A21" s="15"/>
      <c r="B21" s="36" t="s">
        <v>7250</v>
      </c>
      <c r="C21" s="28">
        <v>61.052602</v>
      </c>
      <c r="D21" s="29" t="s">
        <v>7396</v>
      </c>
      <c r="E21" s="28">
        <v>57.718708999999997</v>
      </c>
      <c r="F21" s="29" t="s">
        <v>7397</v>
      </c>
      <c r="G21" s="28">
        <v>64.222976000000003</v>
      </c>
      <c r="H21" s="30" t="s">
        <v>7398</v>
      </c>
      <c r="I21" s="31">
        <v>7000</v>
      </c>
      <c r="J21" s="34" t="s">
        <v>7763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77.615408000000002</v>
      </c>
      <c r="D23" s="29" t="s">
        <v>7399</v>
      </c>
      <c r="E23" s="28">
        <v>81.117469999999997</v>
      </c>
      <c r="F23" s="29" t="s">
        <v>7400</v>
      </c>
      <c r="G23" s="28">
        <v>75.172556999999998</v>
      </c>
      <c r="H23" s="30" t="s">
        <v>7401</v>
      </c>
      <c r="I23" s="31">
        <v>92000</v>
      </c>
      <c r="J23" s="34" t="s">
        <v>7764</v>
      </c>
      <c r="K23" s="35"/>
    </row>
    <row r="24" spans="1:11">
      <c r="A24" s="15"/>
      <c r="B24" s="36" t="s">
        <v>7253</v>
      </c>
      <c r="C24" s="28">
        <v>84.431928999999997</v>
      </c>
      <c r="D24" s="29" t="s">
        <v>7402</v>
      </c>
      <c r="E24" s="28">
        <v>80.749131000000006</v>
      </c>
      <c r="F24" s="29" t="s">
        <v>7403</v>
      </c>
      <c r="G24" s="28">
        <v>87.852373</v>
      </c>
      <c r="H24" s="30" t="s">
        <v>7404</v>
      </c>
      <c r="I24" s="31">
        <v>28000</v>
      </c>
      <c r="J24" s="34" t="s">
        <v>7765</v>
      </c>
      <c r="K24" s="35"/>
    </row>
    <row r="25" spans="1:11">
      <c r="A25" s="15"/>
      <c r="B25" s="36" t="s">
        <v>7254</v>
      </c>
      <c r="C25" s="28">
        <v>77.547843999999998</v>
      </c>
      <c r="D25" s="29" t="s">
        <v>7405</v>
      </c>
      <c r="E25" s="28">
        <v>73.439903000000001</v>
      </c>
      <c r="F25" s="29" t="s">
        <v>7406</v>
      </c>
      <c r="G25" s="28" t="e">
        <v>#N/A</v>
      </c>
      <c r="H25" s="30" t="e">
        <v>#N/A</v>
      </c>
      <c r="I25" s="31">
        <v>20000</v>
      </c>
      <c r="J25" s="34" t="s">
        <v>7766</v>
      </c>
      <c r="K25" s="35"/>
    </row>
    <row r="26" spans="1:11">
      <c r="A26" s="15"/>
      <c r="B26" s="36" t="s">
        <v>7255</v>
      </c>
      <c r="C26" s="28">
        <v>74.306794999999994</v>
      </c>
      <c r="D26" s="29" t="s">
        <v>7407</v>
      </c>
      <c r="E26" s="28">
        <v>74.741151000000002</v>
      </c>
      <c r="F26" s="29" t="s">
        <v>7408</v>
      </c>
      <c r="G26" s="28">
        <v>73.908191000000002</v>
      </c>
      <c r="H26" s="30" t="s">
        <v>7409</v>
      </c>
      <c r="I26" s="31">
        <v>231000</v>
      </c>
      <c r="J26" s="34" t="s">
        <v>7767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>
        <v>83.365652999999995</v>
      </c>
      <c r="D28" s="29" t="s">
        <v>7410</v>
      </c>
      <c r="E28" s="28">
        <v>82.297302999999999</v>
      </c>
      <c r="F28" s="29" t="s">
        <v>7411</v>
      </c>
      <c r="G28" s="28">
        <v>84.783398000000005</v>
      </c>
      <c r="H28" s="30" t="s">
        <v>7412</v>
      </c>
      <c r="I28" s="31">
        <v>47000</v>
      </c>
      <c r="J28" s="34" t="s">
        <v>7768</v>
      </c>
      <c r="K28" s="35"/>
    </row>
    <row r="29" spans="1:11">
      <c r="A29" s="15"/>
      <c r="B29" s="38" t="s">
        <v>7259</v>
      </c>
      <c r="C29" s="28">
        <v>74.633042000000003</v>
      </c>
      <c r="D29" s="29" t="s">
        <v>7413</v>
      </c>
      <c r="E29" s="28">
        <v>75.708449000000002</v>
      </c>
      <c r="F29" s="29" t="s">
        <v>7414</v>
      </c>
      <c r="G29" s="28">
        <v>73.488073</v>
      </c>
      <c r="H29" s="30" t="s">
        <v>7415</v>
      </c>
      <c r="I29" s="31">
        <v>51000</v>
      </c>
      <c r="J29" s="34" t="s">
        <v>7769</v>
      </c>
      <c r="K29" s="35"/>
    </row>
    <row r="30" spans="1:11">
      <c r="A30" s="15"/>
      <c r="B30" s="38" t="s">
        <v>7261</v>
      </c>
      <c r="C30" s="28">
        <v>67.227036999999996</v>
      </c>
      <c r="D30" s="29" t="s">
        <v>7416</v>
      </c>
      <c r="E30" s="28">
        <v>63.335633999999999</v>
      </c>
      <c r="F30" s="29" t="s">
        <v>7417</v>
      </c>
      <c r="G30" s="28">
        <v>71.197417999999999</v>
      </c>
      <c r="H30" s="30" t="s">
        <v>7418</v>
      </c>
      <c r="I30" s="31">
        <v>54000</v>
      </c>
      <c r="J30" s="34" t="s">
        <v>7770</v>
      </c>
      <c r="K30" s="35"/>
    </row>
    <row r="31" spans="1:11">
      <c r="A31" s="15"/>
      <c r="B31" s="38" t="s">
        <v>7263</v>
      </c>
      <c r="C31" s="28">
        <v>78.685428000000002</v>
      </c>
      <c r="D31" s="29" t="s">
        <v>7419</v>
      </c>
      <c r="E31" s="28">
        <v>78.080385000000007</v>
      </c>
      <c r="F31" s="29" t="s">
        <v>7420</v>
      </c>
      <c r="G31" s="28">
        <v>79.242036999999996</v>
      </c>
      <c r="H31" s="30" t="s">
        <v>7421</v>
      </c>
      <c r="I31" s="31">
        <v>81000</v>
      </c>
      <c r="J31" s="34" t="s">
        <v>7771</v>
      </c>
      <c r="K31" s="35"/>
    </row>
    <row r="32" spans="1:11">
      <c r="A32" s="15"/>
      <c r="B32" s="39" t="s">
        <v>7265</v>
      </c>
      <c r="C32" s="40">
        <v>74.526917999999995</v>
      </c>
      <c r="D32" s="41" t="s">
        <v>7422</v>
      </c>
      <c r="E32" s="42">
        <v>76.730957000000004</v>
      </c>
      <c r="F32" s="41" t="s">
        <v>7423</v>
      </c>
      <c r="G32" s="42">
        <v>72.910679000000002</v>
      </c>
      <c r="H32" s="43" t="s">
        <v>7424</v>
      </c>
      <c r="I32" s="44">
        <v>103000</v>
      </c>
      <c r="J32" s="45" t="s">
        <v>7772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0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18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57.965234000000002</v>
      </c>
      <c r="D12" s="29" t="s">
        <v>7425</v>
      </c>
      <c r="E12" s="28">
        <v>54.274141999999998</v>
      </c>
      <c r="F12" s="29" t="s">
        <v>7426</v>
      </c>
      <c r="G12" s="28">
        <v>61.439131000000003</v>
      </c>
      <c r="H12" s="30" t="s">
        <v>7427</v>
      </c>
      <c r="I12" s="31">
        <v>260000</v>
      </c>
      <c r="J12" s="32" t="s">
        <v>7773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>
        <v>30.314458999999999</v>
      </c>
      <c r="D14" s="29" t="s">
        <v>7428</v>
      </c>
      <c r="E14" s="28" t="e">
        <v>#N/A</v>
      </c>
      <c r="F14" s="29" t="e">
        <v>#N/A</v>
      </c>
      <c r="G14" s="28">
        <v>52.975769999999997</v>
      </c>
      <c r="H14" s="30" t="s">
        <v>7429</v>
      </c>
      <c r="I14" s="31">
        <v>7000</v>
      </c>
      <c r="J14" s="34" t="s">
        <v>7774</v>
      </c>
      <c r="K14" s="35"/>
    </row>
    <row r="15" spans="1:11">
      <c r="A15" s="15"/>
      <c r="B15" s="36" t="s">
        <v>7238</v>
      </c>
      <c r="C15" s="28">
        <v>57.141114000000002</v>
      </c>
      <c r="D15" s="29" t="s">
        <v>7430</v>
      </c>
      <c r="E15" s="28">
        <v>50.269297000000002</v>
      </c>
      <c r="F15" s="29" t="s">
        <v>7431</v>
      </c>
      <c r="G15" s="28">
        <v>62.813515000000002</v>
      </c>
      <c r="H15" s="30" t="s">
        <v>7432</v>
      </c>
      <c r="I15" s="31">
        <v>33000</v>
      </c>
      <c r="J15" s="34" t="s">
        <v>7775</v>
      </c>
      <c r="K15" s="35"/>
    </row>
    <row r="16" spans="1:11">
      <c r="A16" s="15"/>
      <c r="B16" s="36" t="s">
        <v>7240</v>
      </c>
      <c r="C16" s="28">
        <v>49.354861999999997</v>
      </c>
      <c r="D16" s="29" t="s">
        <v>7433</v>
      </c>
      <c r="E16" s="28">
        <v>44.471808000000003</v>
      </c>
      <c r="F16" s="29" t="s">
        <v>7434</v>
      </c>
      <c r="G16" s="28">
        <v>54.133712000000003</v>
      </c>
      <c r="H16" s="30" t="s">
        <v>7435</v>
      </c>
      <c r="I16" s="31">
        <v>47000</v>
      </c>
      <c r="J16" s="34" t="s">
        <v>7776</v>
      </c>
      <c r="K16" s="35"/>
    </row>
    <row r="17" spans="1:11">
      <c r="A17" s="15"/>
      <c r="B17" s="36" t="s">
        <v>7242</v>
      </c>
      <c r="C17" s="28">
        <v>60.703353</v>
      </c>
      <c r="D17" s="29" t="s">
        <v>7436</v>
      </c>
      <c r="E17" s="28">
        <v>58.912509999999997</v>
      </c>
      <c r="F17" s="29" t="s">
        <v>7437</v>
      </c>
      <c r="G17" s="28">
        <v>62.549052000000003</v>
      </c>
      <c r="H17" s="30" t="s">
        <v>7438</v>
      </c>
      <c r="I17" s="31">
        <v>50000</v>
      </c>
      <c r="J17" s="34" t="s">
        <v>7777</v>
      </c>
      <c r="K17" s="35"/>
    </row>
    <row r="18" spans="1:11">
      <c r="A18" s="15"/>
      <c r="B18" s="36" t="s">
        <v>7244</v>
      </c>
      <c r="C18" s="28">
        <v>61.814022000000001</v>
      </c>
      <c r="D18" s="29" t="s">
        <v>7439</v>
      </c>
      <c r="E18" s="28">
        <v>62.560018999999997</v>
      </c>
      <c r="F18" s="29" t="s">
        <v>7440</v>
      </c>
      <c r="G18" s="28">
        <v>61.173178999999998</v>
      </c>
      <c r="H18" s="30" t="s">
        <v>7441</v>
      </c>
      <c r="I18" s="31">
        <v>59000</v>
      </c>
      <c r="J18" s="34" t="s">
        <v>7778</v>
      </c>
      <c r="K18" s="35"/>
    </row>
    <row r="19" spans="1:11">
      <c r="A19" s="15"/>
      <c r="B19" s="36" t="s">
        <v>7246</v>
      </c>
      <c r="C19" s="28">
        <v>72.184030000000007</v>
      </c>
      <c r="D19" s="29" t="s">
        <v>7442</v>
      </c>
      <c r="E19" s="28">
        <v>71.443324000000004</v>
      </c>
      <c r="F19" s="29" t="s">
        <v>7443</v>
      </c>
      <c r="G19" s="28">
        <v>72.839076000000006</v>
      </c>
      <c r="H19" s="30" t="s">
        <v>7444</v>
      </c>
      <c r="I19" s="31">
        <v>43000</v>
      </c>
      <c r="J19" s="34" t="s">
        <v>7779</v>
      </c>
      <c r="K19" s="35"/>
    </row>
    <row r="20" spans="1:11">
      <c r="A20" s="15"/>
      <c r="B20" s="36" t="s">
        <v>7248</v>
      </c>
      <c r="C20" s="28">
        <v>63.605767</v>
      </c>
      <c r="D20" s="29" t="s">
        <v>7445</v>
      </c>
      <c r="E20" s="28">
        <v>61.53801</v>
      </c>
      <c r="F20" s="29" t="s">
        <v>7446</v>
      </c>
      <c r="G20" s="28">
        <v>65.767494999999997</v>
      </c>
      <c r="H20" s="30" t="s">
        <v>7447</v>
      </c>
      <c r="I20" s="31">
        <v>15000</v>
      </c>
      <c r="J20" s="34" t="s">
        <v>7780</v>
      </c>
      <c r="K20" s="35"/>
    </row>
    <row r="21" spans="1:11">
      <c r="A21" s="15"/>
      <c r="B21" s="36" t="s">
        <v>7250</v>
      </c>
      <c r="C21" s="28">
        <v>50.288303999999997</v>
      </c>
      <c r="D21" s="29" t="s">
        <v>7448</v>
      </c>
      <c r="E21" s="28">
        <v>47.780822000000001</v>
      </c>
      <c r="F21" s="29" t="s">
        <v>7449</v>
      </c>
      <c r="G21" s="28">
        <v>52.799157999999998</v>
      </c>
      <c r="H21" s="30" t="s">
        <v>7450</v>
      </c>
      <c r="I21" s="31">
        <v>6000</v>
      </c>
      <c r="J21" s="34" t="s">
        <v>7781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63.243577999999999</v>
      </c>
      <c r="D23" s="29" t="s">
        <v>7451</v>
      </c>
      <c r="E23" s="28">
        <v>61.897725999999999</v>
      </c>
      <c r="F23" s="29" t="s">
        <v>7452</v>
      </c>
      <c r="G23" s="28">
        <v>64.169925000000006</v>
      </c>
      <c r="H23" s="30" t="s">
        <v>7453</v>
      </c>
      <c r="I23" s="31">
        <v>75000</v>
      </c>
      <c r="J23" s="34" t="s">
        <v>7782</v>
      </c>
      <c r="K23" s="35"/>
    </row>
    <row r="24" spans="1:11">
      <c r="A24" s="15"/>
      <c r="B24" s="36" t="s">
        <v>7253</v>
      </c>
      <c r="C24" s="28">
        <v>71.841137000000003</v>
      </c>
      <c r="D24" s="29" t="s">
        <v>7454</v>
      </c>
      <c r="E24" s="28">
        <v>76.009922000000003</v>
      </c>
      <c r="F24" s="29" t="s">
        <v>7455</v>
      </c>
      <c r="G24" s="28">
        <v>67.985634000000005</v>
      </c>
      <c r="H24" s="30" t="s">
        <v>7456</v>
      </c>
      <c r="I24" s="31">
        <v>23000</v>
      </c>
      <c r="J24" s="34" t="s">
        <v>7783</v>
      </c>
      <c r="K24" s="35"/>
    </row>
    <row r="25" spans="1:11">
      <c r="A25" s="15"/>
      <c r="B25" s="36" t="s">
        <v>7254</v>
      </c>
      <c r="C25" s="28">
        <v>45.068227999999998</v>
      </c>
      <c r="D25" s="29" t="s">
        <v>7457</v>
      </c>
      <c r="E25" s="28">
        <v>42.379859000000003</v>
      </c>
      <c r="F25" s="29" t="s">
        <v>7458</v>
      </c>
      <c r="G25" s="28" t="e">
        <v>#N/A</v>
      </c>
      <c r="H25" s="30" t="e">
        <v>#N/A</v>
      </c>
      <c r="I25" s="31">
        <v>12000</v>
      </c>
      <c r="J25" s="34" t="s">
        <v>7784</v>
      </c>
      <c r="K25" s="35"/>
    </row>
    <row r="26" spans="1:11">
      <c r="A26" s="15"/>
      <c r="B26" s="36" t="s">
        <v>7255</v>
      </c>
      <c r="C26" s="28">
        <v>55.668080000000003</v>
      </c>
      <c r="D26" s="29" t="s">
        <v>7459</v>
      </c>
      <c r="E26" s="28">
        <v>52.028570000000002</v>
      </c>
      <c r="F26" s="29" t="s">
        <v>7460</v>
      </c>
      <c r="G26" s="28">
        <v>59.040047000000001</v>
      </c>
      <c r="H26" s="30" t="s">
        <v>7461</v>
      </c>
      <c r="I26" s="31">
        <v>174000</v>
      </c>
      <c r="J26" s="34" t="s">
        <v>7785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>
        <v>63.822541000000001</v>
      </c>
      <c r="D28" s="29" t="s">
        <v>7462</v>
      </c>
      <c r="E28" s="28">
        <v>64.410551999999996</v>
      </c>
      <c r="F28" s="29" t="s">
        <v>7463</v>
      </c>
      <c r="G28" s="28">
        <v>63.031117000000002</v>
      </c>
      <c r="H28" s="30" t="s">
        <v>7464</v>
      </c>
      <c r="I28" s="31">
        <v>36000</v>
      </c>
      <c r="J28" s="34" t="s">
        <v>7786</v>
      </c>
      <c r="K28" s="35"/>
    </row>
    <row r="29" spans="1:11">
      <c r="A29" s="15"/>
      <c r="B29" s="38" t="s">
        <v>7259</v>
      </c>
      <c r="C29" s="28">
        <v>47.541615</v>
      </c>
      <c r="D29" s="29" t="s">
        <v>7465</v>
      </c>
      <c r="E29" s="28">
        <v>43.622855999999999</v>
      </c>
      <c r="F29" s="29" t="s">
        <v>7466</v>
      </c>
      <c r="G29" s="28">
        <v>51.790982999999997</v>
      </c>
      <c r="H29" s="30" t="s">
        <v>7467</v>
      </c>
      <c r="I29" s="31">
        <v>33000</v>
      </c>
      <c r="J29" s="34" t="s">
        <v>7787</v>
      </c>
      <c r="K29" s="35"/>
    </row>
    <row r="30" spans="1:11">
      <c r="A30" s="15"/>
      <c r="B30" s="38" t="s">
        <v>7261</v>
      </c>
      <c r="C30" s="28">
        <v>54.236944999999999</v>
      </c>
      <c r="D30" s="29" t="s">
        <v>7468</v>
      </c>
      <c r="E30" s="28">
        <v>48.549928999999999</v>
      </c>
      <c r="F30" s="29" t="s">
        <v>7469</v>
      </c>
      <c r="G30" s="28">
        <v>60.096902999999998</v>
      </c>
      <c r="H30" s="30" t="s">
        <v>7470</v>
      </c>
      <c r="I30" s="31">
        <v>44000</v>
      </c>
      <c r="J30" s="34" t="s">
        <v>7788</v>
      </c>
      <c r="K30" s="35"/>
    </row>
    <row r="31" spans="1:11">
      <c r="A31" s="15"/>
      <c r="B31" s="38" t="s">
        <v>7263</v>
      </c>
      <c r="C31" s="28">
        <v>60.712612999999997</v>
      </c>
      <c r="D31" s="29" t="s">
        <v>7471</v>
      </c>
      <c r="E31" s="28">
        <v>54.428052000000001</v>
      </c>
      <c r="F31" s="29" t="s">
        <v>7472</v>
      </c>
      <c r="G31" s="28">
        <v>66.546280999999993</v>
      </c>
      <c r="H31" s="30" t="s">
        <v>7473</v>
      </c>
      <c r="I31" s="31">
        <v>63000</v>
      </c>
      <c r="J31" s="34" t="s">
        <v>7789</v>
      </c>
      <c r="K31" s="35"/>
    </row>
    <row r="32" spans="1:11">
      <c r="A32" s="15"/>
      <c r="B32" s="39" t="s">
        <v>7265</v>
      </c>
      <c r="C32" s="40">
        <v>60.856141000000001</v>
      </c>
      <c r="D32" s="41" t="s">
        <v>7474</v>
      </c>
      <c r="E32" s="42">
        <v>59.061098000000001</v>
      </c>
      <c r="F32" s="41" t="s">
        <v>7475</v>
      </c>
      <c r="G32" s="42">
        <v>62.156745000000001</v>
      </c>
      <c r="H32" s="43" t="s">
        <v>7476</v>
      </c>
      <c r="I32" s="31">
        <v>84000</v>
      </c>
      <c r="J32" s="45" t="s">
        <v>7790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6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3" t="s">
        <v>7214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56.084141000000002</v>
      </c>
      <c r="D12" s="29" t="s">
        <v>7477</v>
      </c>
      <c r="E12" s="28">
        <v>53.093322999999998</v>
      </c>
      <c r="F12" s="29" t="s">
        <v>7478</v>
      </c>
      <c r="G12" s="28">
        <v>58.887976999999999</v>
      </c>
      <c r="H12" s="30" t="s">
        <v>7479</v>
      </c>
      <c r="I12" s="31">
        <v>249000</v>
      </c>
      <c r="J12" s="32" t="s">
        <v>7791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>
        <v>29.360060000000001</v>
      </c>
      <c r="D14" s="29" t="s">
        <v>7480</v>
      </c>
      <c r="E14" s="28" t="e">
        <v>#N/A</v>
      </c>
      <c r="F14" s="29" t="e">
        <v>#N/A</v>
      </c>
      <c r="G14" s="28">
        <v>47.603380000000001</v>
      </c>
      <c r="H14" s="30" t="s">
        <v>7481</v>
      </c>
      <c r="I14" s="31">
        <v>6000</v>
      </c>
      <c r="J14" s="34" t="s">
        <v>7792</v>
      </c>
      <c r="K14" s="35"/>
    </row>
    <row r="15" spans="1:11">
      <c r="A15" s="15"/>
      <c r="B15" s="36" t="s">
        <v>7238</v>
      </c>
      <c r="C15" s="28">
        <v>55.483203000000003</v>
      </c>
      <c r="D15" s="29" t="s">
        <v>7482</v>
      </c>
      <c r="E15" s="28">
        <v>49.634663000000003</v>
      </c>
      <c r="F15" s="29" t="s">
        <v>7483</v>
      </c>
      <c r="G15" s="28">
        <v>60.088248999999998</v>
      </c>
      <c r="H15" s="30" t="s">
        <v>7484</v>
      </c>
      <c r="I15" s="31">
        <v>32000</v>
      </c>
      <c r="J15" s="34" t="s">
        <v>7793</v>
      </c>
      <c r="K15" s="35"/>
    </row>
    <row r="16" spans="1:11">
      <c r="A16" s="15"/>
      <c r="B16" s="36" t="s">
        <v>7240</v>
      </c>
      <c r="C16" s="28">
        <v>48.815457000000002</v>
      </c>
      <c r="D16" s="29" t="s">
        <v>7485</v>
      </c>
      <c r="E16" s="28">
        <v>45.288214000000004</v>
      </c>
      <c r="F16" s="29" t="s">
        <v>7486</v>
      </c>
      <c r="G16" s="28">
        <v>52.329003999999998</v>
      </c>
      <c r="H16" s="30" t="s">
        <v>7487</v>
      </c>
      <c r="I16" s="31">
        <v>47000</v>
      </c>
      <c r="J16" s="34" t="s">
        <v>7794</v>
      </c>
      <c r="K16" s="35"/>
    </row>
    <row r="17" spans="1:11">
      <c r="A17" s="15"/>
      <c r="B17" s="36" t="s">
        <v>7242</v>
      </c>
      <c r="C17" s="28">
        <v>60.523847000000004</v>
      </c>
      <c r="D17" s="29" t="s">
        <v>7488</v>
      </c>
      <c r="E17" s="28">
        <v>57.650806000000003</v>
      </c>
      <c r="F17" s="29" t="s">
        <v>7489</v>
      </c>
      <c r="G17" s="28">
        <v>63.522817000000003</v>
      </c>
      <c r="H17" s="30" t="s">
        <v>7490</v>
      </c>
      <c r="I17" s="31">
        <v>50000</v>
      </c>
      <c r="J17" s="34" t="s">
        <v>7777</v>
      </c>
      <c r="K17" s="35"/>
    </row>
    <row r="18" spans="1:11">
      <c r="A18" s="15"/>
      <c r="B18" s="36" t="s">
        <v>7244</v>
      </c>
      <c r="C18" s="28">
        <v>58.541626000000001</v>
      </c>
      <c r="D18" s="29" t="s">
        <v>7491</v>
      </c>
      <c r="E18" s="28">
        <v>58.648975</v>
      </c>
      <c r="F18" s="29" t="s">
        <v>7492</v>
      </c>
      <c r="G18" s="28">
        <v>58.447288</v>
      </c>
      <c r="H18" s="30" t="s">
        <v>7493</v>
      </c>
      <c r="I18" s="31">
        <v>55000</v>
      </c>
      <c r="J18" s="34" t="s">
        <v>7795</v>
      </c>
      <c r="K18" s="35"/>
    </row>
    <row r="19" spans="1:11">
      <c r="A19" s="15"/>
      <c r="B19" s="36" t="s">
        <v>7246</v>
      </c>
      <c r="C19" s="28">
        <v>66.548947999999996</v>
      </c>
      <c r="D19" s="29" t="s">
        <v>7494</v>
      </c>
      <c r="E19" s="28">
        <v>66.812432999999999</v>
      </c>
      <c r="F19" s="29" t="s">
        <v>7495</v>
      </c>
      <c r="G19" s="28">
        <v>66.317801000000003</v>
      </c>
      <c r="H19" s="30" t="s">
        <v>7496</v>
      </c>
      <c r="I19" s="31">
        <v>39000</v>
      </c>
      <c r="J19" s="34" t="s">
        <v>7796</v>
      </c>
      <c r="K19" s="35"/>
    </row>
    <row r="20" spans="1:11">
      <c r="A20" s="15"/>
      <c r="B20" s="36" t="s">
        <v>7248</v>
      </c>
      <c r="C20" s="28">
        <v>61.111671000000001</v>
      </c>
      <c r="D20" s="29" t="s">
        <v>7497</v>
      </c>
      <c r="E20" s="28">
        <v>59.802132999999998</v>
      </c>
      <c r="F20" s="29" t="s">
        <v>7498</v>
      </c>
      <c r="G20" s="28">
        <v>62.480074000000002</v>
      </c>
      <c r="H20" s="30" t="s">
        <v>7499</v>
      </c>
      <c r="I20" s="31">
        <v>15000</v>
      </c>
      <c r="J20" s="34" t="s">
        <v>7797</v>
      </c>
      <c r="K20" s="35"/>
    </row>
    <row r="21" spans="1:11">
      <c r="A21" s="15"/>
      <c r="B21" s="36" t="s">
        <v>7250</v>
      </c>
      <c r="C21" s="28">
        <v>53.978225000000002</v>
      </c>
      <c r="D21" s="29" t="s">
        <v>7500</v>
      </c>
      <c r="E21" s="28">
        <v>59.172939999999997</v>
      </c>
      <c r="F21" s="29" t="s">
        <v>7501</v>
      </c>
      <c r="G21" s="28">
        <v>49.848618999999999</v>
      </c>
      <c r="H21" s="30" t="s">
        <v>7502</v>
      </c>
      <c r="I21" s="31">
        <v>5000</v>
      </c>
      <c r="J21" s="34" t="s">
        <v>7781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60.892847000000003</v>
      </c>
      <c r="D23" s="29" t="s">
        <v>7503</v>
      </c>
      <c r="E23" s="28">
        <v>61.701807000000002</v>
      </c>
      <c r="F23" s="29" t="s">
        <v>7504</v>
      </c>
      <c r="G23" s="28">
        <v>60.331527000000001</v>
      </c>
      <c r="H23" s="30" t="s">
        <v>7505</v>
      </c>
      <c r="I23" s="31">
        <v>72000</v>
      </c>
      <c r="J23" s="34" t="s">
        <v>7798</v>
      </c>
      <c r="K23" s="35"/>
    </row>
    <row r="24" spans="1:11">
      <c r="A24" s="15"/>
      <c r="B24" s="36" t="s">
        <v>7253</v>
      </c>
      <c r="C24" s="28">
        <v>69.986073000000005</v>
      </c>
      <c r="D24" s="29" t="s">
        <v>7506</v>
      </c>
      <c r="E24" s="28">
        <v>75.374008000000003</v>
      </c>
      <c r="F24" s="29" t="s">
        <v>7507</v>
      </c>
      <c r="G24" s="28">
        <v>65.012044000000003</v>
      </c>
      <c r="H24" s="30" t="s">
        <v>7508</v>
      </c>
      <c r="I24" s="31">
        <v>23000</v>
      </c>
      <c r="J24" s="34" t="s">
        <v>7783</v>
      </c>
      <c r="K24" s="35"/>
    </row>
    <row r="25" spans="1:11">
      <c r="A25" s="15"/>
      <c r="B25" s="36" t="s">
        <v>7254</v>
      </c>
      <c r="C25" s="28">
        <v>44.470140999999998</v>
      </c>
      <c r="D25" s="29" t="s">
        <v>7509</v>
      </c>
      <c r="E25" s="28">
        <v>41.526741999999999</v>
      </c>
      <c r="F25" s="29" t="s">
        <v>7510</v>
      </c>
      <c r="G25" s="28" t="e">
        <v>#N/A</v>
      </c>
      <c r="H25" s="30" t="e">
        <v>#N/A</v>
      </c>
      <c r="I25" s="31">
        <v>11000</v>
      </c>
      <c r="J25" s="34" t="s">
        <v>7784</v>
      </c>
      <c r="K25" s="35"/>
    </row>
    <row r="26" spans="1:11">
      <c r="A26" s="15"/>
      <c r="B26" s="36" t="s">
        <v>7255</v>
      </c>
      <c r="C26" s="28">
        <v>53.951912</v>
      </c>
      <c r="D26" s="29" t="s">
        <v>7511</v>
      </c>
      <c r="E26" s="28">
        <v>50.876888000000001</v>
      </c>
      <c r="F26" s="29" t="s">
        <v>7512</v>
      </c>
      <c r="G26" s="28">
        <v>56.809229999999999</v>
      </c>
      <c r="H26" s="30" t="s">
        <v>7513</v>
      </c>
      <c r="I26" s="31">
        <v>167000</v>
      </c>
      <c r="J26" s="34" t="s">
        <v>7799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>
        <v>60.645932000000002</v>
      </c>
      <c r="D28" s="29" t="s">
        <v>7514</v>
      </c>
      <c r="E28" s="28">
        <v>59.51444</v>
      </c>
      <c r="F28" s="29" t="s">
        <v>7515</v>
      </c>
      <c r="G28" s="28">
        <v>62.181868000000001</v>
      </c>
      <c r="H28" s="30" t="s">
        <v>7516</v>
      </c>
      <c r="I28" s="31">
        <v>35000</v>
      </c>
      <c r="J28" s="34" t="s">
        <v>7800</v>
      </c>
      <c r="K28" s="35"/>
    </row>
    <row r="29" spans="1:11">
      <c r="A29" s="15"/>
      <c r="B29" s="38" t="s">
        <v>7259</v>
      </c>
      <c r="C29" s="28">
        <v>48.308328000000003</v>
      </c>
      <c r="D29" s="29" t="s">
        <v>7517</v>
      </c>
      <c r="E29" s="28">
        <v>43.365816000000002</v>
      </c>
      <c r="F29" s="29" t="s">
        <v>7518</v>
      </c>
      <c r="G29" s="28">
        <v>53.718673000000003</v>
      </c>
      <c r="H29" s="30" t="s">
        <v>7519</v>
      </c>
      <c r="I29" s="31">
        <v>33000</v>
      </c>
      <c r="J29" s="34" t="s">
        <v>7801</v>
      </c>
      <c r="K29" s="35"/>
    </row>
    <row r="30" spans="1:11">
      <c r="A30" s="15"/>
      <c r="B30" s="38" t="s">
        <v>7261</v>
      </c>
      <c r="C30" s="28">
        <v>50.796017999999997</v>
      </c>
      <c r="D30" s="29" t="s">
        <v>7520</v>
      </c>
      <c r="E30" s="28">
        <v>45.027309000000002</v>
      </c>
      <c r="F30" s="29" t="s">
        <v>7521</v>
      </c>
      <c r="G30" s="28">
        <v>56.809725</v>
      </c>
      <c r="H30" s="30" t="s">
        <v>7522</v>
      </c>
      <c r="I30" s="31">
        <v>40000</v>
      </c>
      <c r="J30" s="34" t="s">
        <v>7802</v>
      </c>
      <c r="K30" s="35"/>
    </row>
    <row r="31" spans="1:11">
      <c r="A31" s="15"/>
      <c r="B31" s="38" t="s">
        <v>7263</v>
      </c>
      <c r="C31" s="28">
        <v>58.406823000000003</v>
      </c>
      <c r="D31" s="29" t="s">
        <v>7523</v>
      </c>
      <c r="E31" s="28">
        <v>55.009835000000002</v>
      </c>
      <c r="F31" s="29" t="s">
        <v>7524</v>
      </c>
      <c r="G31" s="28">
        <v>61.416514999999997</v>
      </c>
      <c r="H31" s="30" t="s">
        <v>7525</v>
      </c>
      <c r="I31" s="31">
        <v>60000</v>
      </c>
      <c r="J31" s="34" t="s">
        <v>7803</v>
      </c>
      <c r="K31" s="35"/>
    </row>
    <row r="32" spans="1:11">
      <c r="A32" s="15"/>
      <c r="B32" s="39" t="s">
        <v>7265</v>
      </c>
      <c r="C32" s="40">
        <v>59.389580000000002</v>
      </c>
      <c r="D32" s="41" t="s">
        <v>7526</v>
      </c>
      <c r="E32" s="42">
        <v>59.512909000000001</v>
      </c>
      <c r="F32" s="41" t="s">
        <v>7527</v>
      </c>
      <c r="G32" s="42">
        <v>59.299731999999999</v>
      </c>
      <c r="H32" s="43" t="s">
        <v>7528</v>
      </c>
      <c r="I32" s="31">
        <v>81000</v>
      </c>
      <c r="J32" s="45" t="s">
        <v>7804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6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11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6.7109375" style="14" customWidth="1"/>
    <col min="11" max="11" width="9.7109375" style="14" customWidth="1"/>
    <col min="12" max="12" width="16.7109375" style="14" customWidth="1"/>
    <col min="13" max="13" width="9.7109375" style="14" customWidth="1"/>
    <col min="14" max="14" width="16.7109375" style="14" customWidth="1"/>
    <col min="15" max="16" width="11.7109375" style="14" customWidth="1"/>
    <col min="17" max="19" width="12.140625" style="14" customWidth="1"/>
    <col min="20" max="20" width="23.140625" style="14" customWidth="1"/>
    <col min="21" max="21" width="9.140625" style="14"/>
    <col min="22" max="22" width="22.7109375" style="69" customWidth="1"/>
    <col min="23" max="28" width="45.7109375" style="69" customWidth="1"/>
    <col min="29" max="29" width="9.140625" style="69" customWidth="1"/>
    <col min="30" max="30" width="9.140625" style="14" customWidth="1"/>
    <col min="31" max="16384" width="9.140625" style="14"/>
  </cols>
  <sheetData>
    <row r="2" spans="1:34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V2" s="68" t="s">
        <v>7286</v>
      </c>
      <c r="W2" s="69" t="str">
        <f>G54</f>
        <v>All</v>
      </c>
    </row>
    <row r="3" spans="1:34">
      <c r="A3" s="15"/>
      <c r="B3" s="97" t="s">
        <v>7316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19"/>
      <c r="S3" s="19"/>
      <c r="V3" s="68" t="s">
        <v>7221</v>
      </c>
      <c r="W3" s="69">
        <v>2012</v>
      </c>
    </row>
    <row r="4" spans="1:34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34">
      <c r="A5" s="15"/>
      <c r="C5" s="20" t="s">
        <v>7286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34">
      <c r="A6" s="15"/>
      <c r="C6" s="2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4">
      <c r="A7" s="15"/>
      <c r="C7" s="2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34">
      <c r="A8" s="15"/>
      <c r="C8" s="20" t="s">
        <v>7220</v>
      </c>
      <c r="D8" s="14" t="s">
        <v>7293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4">
      <c r="A9" s="15"/>
      <c r="B9" s="20"/>
      <c r="C9" s="21"/>
      <c r="D9" s="2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4">
      <c r="A10" s="15"/>
      <c r="B10" s="18"/>
      <c r="C10" s="22" t="s">
        <v>7222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8"/>
      <c r="P10" s="18"/>
      <c r="Q10" s="18"/>
      <c r="R10" s="18"/>
      <c r="S10" s="18"/>
    </row>
    <row r="11" spans="1:34">
      <c r="A11" s="15"/>
      <c r="B11" s="18"/>
      <c r="C11" s="22" t="s">
        <v>7223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8"/>
      <c r="O11" s="18"/>
      <c r="P11" s="18"/>
      <c r="Q11" s="18"/>
      <c r="R11" s="18"/>
      <c r="S11" s="18"/>
    </row>
    <row r="12" spans="1:34">
      <c r="A12" s="15"/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8"/>
      <c r="O12" s="57"/>
      <c r="P12" s="57"/>
      <c r="Q12" s="57"/>
      <c r="R12" s="57"/>
      <c r="S12" s="57"/>
      <c r="Y12" s="69" t="s">
        <v>7224</v>
      </c>
      <c r="AA12" s="69" t="s">
        <v>7225</v>
      </c>
    </row>
    <row r="13" spans="1:34" ht="38.25" customHeight="1">
      <c r="A13" s="15"/>
      <c r="B13" s="98" t="s">
        <v>7226</v>
      </c>
      <c r="C13" s="100" t="s">
        <v>7287</v>
      </c>
      <c r="D13" s="101"/>
      <c r="E13" s="106" t="s">
        <v>7289</v>
      </c>
      <c r="F13" s="106"/>
      <c r="G13" s="106" t="s">
        <v>7299</v>
      </c>
      <c r="H13" s="106"/>
      <c r="I13" s="106" t="s">
        <v>7290</v>
      </c>
      <c r="J13" s="106"/>
      <c r="K13" s="106" t="s">
        <v>7291</v>
      </c>
      <c r="L13" s="106"/>
      <c r="M13" s="101" t="s">
        <v>7292</v>
      </c>
      <c r="N13" s="102"/>
      <c r="O13" s="58"/>
      <c r="P13" s="59"/>
      <c r="Q13" s="59"/>
      <c r="R13" s="59"/>
      <c r="S13" s="59"/>
      <c r="V13" s="70" t="s">
        <v>7226</v>
      </c>
      <c r="W13" s="89" t="s">
        <v>7287</v>
      </c>
      <c r="X13" s="90" t="s">
        <v>7289</v>
      </c>
      <c r="Y13" s="90" t="s">
        <v>7288</v>
      </c>
      <c r="Z13" s="90" t="s">
        <v>7290</v>
      </c>
      <c r="AA13" s="90" t="s">
        <v>7291</v>
      </c>
      <c r="AB13" s="89" t="s">
        <v>7292</v>
      </c>
      <c r="AD13" s="91"/>
      <c r="AF13" s="91"/>
      <c r="AH13" s="72"/>
    </row>
    <row r="14" spans="1:34">
      <c r="A14" s="15"/>
      <c r="B14" s="99"/>
      <c r="C14" s="23" t="s">
        <v>7232</v>
      </c>
      <c r="D14" s="24" t="s">
        <v>7233</v>
      </c>
      <c r="E14" s="23" t="s">
        <v>7232</v>
      </c>
      <c r="F14" s="24" t="s">
        <v>7233</v>
      </c>
      <c r="G14" s="23" t="s">
        <v>7232</v>
      </c>
      <c r="H14" s="24" t="s">
        <v>7233</v>
      </c>
      <c r="I14" s="23" t="s">
        <v>7232</v>
      </c>
      <c r="J14" s="24" t="s">
        <v>7233</v>
      </c>
      <c r="K14" s="23" t="s">
        <v>7232</v>
      </c>
      <c r="L14" s="24" t="s">
        <v>7233</v>
      </c>
      <c r="M14" s="23" t="s">
        <v>7232</v>
      </c>
      <c r="N14" s="25" t="s">
        <v>7233</v>
      </c>
      <c r="O14" s="60"/>
      <c r="P14" s="61"/>
      <c r="Q14" s="61"/>
      <c r="R14" s="61"/>
      <c r="S14" s="61"/>
      <c r="V14" s="70"/>
      <c r="W14" s="69" t="s">
        <v>7272</v>
      </c>
      <c r="X14" s="69" t="s">
        <v>7275</v>
      </c>
      <c r="Y14" s="69" t="s">
        <v>7270</v>
      </c>
      <c r="Z14" s="69" t="s">
        <v>7273</v>
      </c>
      <c r="AA14" s="69" t="s">
        <v>7274</v>
      </c>
      <c r="AB14" s="69" t="s">
        <v>7271</v>
      </c>
    </row>
    <row r="15" spans="1:34">
      <c r="A15" s="15"/>
      <c r="B15" s="27" t="s">
        <v>7234</v>
      </c>
      <c r="C15" s="28">
        <f>VLOOKUP($W15,S8_ABC,11,FALSE)</f>
        <v>26.931823999999999</v>
      </c>
      <c r="D15" s="29" t="str">
        <f>CONCATENATE("(", FIXED(VLOOKUP($W15,S8_ABC,13,FALSE),1), "–", FIXED(VLOOKUP($W15,S8_ABC,14,FALSE),1),")")</f>
        <v>(24.1–30.0)</v>
      </c>
      <c r="E15" s="28">
        <f>VLOOKUP($X15,S8_ABC,11,FALSE)</f>
        <v>14.795201</v>
      </c>
      <c r="F15" s="29" t="str">
        <f>CONCATENATE("(", FIXED(VLOOKUP($X15,S8_ABC,13,FALSE),1), "–", FIXED(VLOOKUP($X15,S8_ABC,14,FALSE),1),")")</f>
        <v>(12.9–16.8)</v>
      </c>
      <c r="G15" s="28">
        <f>VLOOKUP($Y15,S8_ABC,11,FALSE)</f>
        <v>3.0591819999999998</v>
      </c>
      <c r="H15" s="29" t="str">
        <f>CONCATENATE("(", FIXED(VLOOKUP($Y15,S8_ABC,13,FALSE),1), "–", FIXED(VLOOKUP($Y15,S8_ABC,14,FALSE),1),")")</f>
        <v>(2.1–4.3)</v>
      </c>
      <c r="I15" s="28">
        <f>VLOOKUP($Z15,S8_ABC,11,FALSE)</f>
        <v>15.972860000000001</v>
      </c>
      <c r="J15" s="29" t="str">
        <f>CONCATENATE("(", FIXED(VLOOKUP($Z15,S8_ABC,13,FALSE),1), "–", FIXED(VLOOKUP($Z15,S8_ABC,14,FALSE),1),")")</f>
        <v>(13.8–18.3)</v>
      </c>
      <c r="K15" s="28">
        <f>VLOOKUP($AA15,S8_ABC,11,FALSE)</f>
        <v>12.963212</v>
      </c>
      <c r="L15" s="29" t="str">
        <f>CONCATENATE("(", FIXED(VLOOKUP($AA15,S8_ABC,13,FALSE),1), "–", FIXED(VLOOKUP($AA15,S8_ABC,14,FALSE),1),")")</f>
        <v>(10.9–15.3)</v>
      </c>
      <c r="M15" s="28">
        <f>VLOOKUP($AB15,S8_ABC,11,FALSE)</f>
        <v>11.06452</v>
      </c>
      <c r="N15" s="62" t="str">
        <f>CONCATENATE("(", FIXED(VLOOKUP($AB15,S8_ABC,13,FALSE),1), "–", FIXED(VLOOKUP($AB15,S8_ABC,14,FALSE),1),")")</f>
        <v>(9.4–12.9)</v>
      </c>
      <c r="O15" s="31"/>
      <c r="P15" s="34"/>
      <c r="Q15" s="34"/>
      <c r="R15" s="34"/>
      <c r="S15" s="34"/>
      <c r="V15" s="68" t="s">
        <v>7234</v>
      </c>
      <c r="W15" s="69" t="str">
        <f t="shared" ref="W15:AB16" si="0">W$14&amp;"CRUDE2012AllAllAllAllAll"&amp;$W$2&amp;"All"</f>
        <v>C_Comp_GP_PamphletsCRUDE2012AllAllAllAllAllAllAll</v>
      </c>
      <c r="X15" s="69" t="str">
        <f t="shared" si="0"/>
        <v>C_Comp_GP_quitlineCRUDE2012AllAllAllAllAllAllAll</v>
      </c>
      <c r="Y15" s="69" t="str">
        <f t="shared" si="0"/>
        <v>C_Comp_GP_Another_pgmCRUDE2012AllAllAllAllAllAllAll</v>
      </c>
      <c r="Z15" s="69" t="str">
        <f t="shared" si="0"/>
        <v>C_Comp_GP_prescrp_NRTCRUDE2012AllAllAllAllAllAllAll</v>
      </c>
      <c r="AA15" s="69" t="str">
        <f t="shared" si="0"/>
        <v>C_Comp_GP_prescrp_otherCRUDE2012AllAllAllAllAllAllAll</v>
      </c>
      <c r="AB15" s="69" t="str">
        <f t="shared" si="0"/>
        <v>C_Comp_GP_Other_infCRUDE2012AllAllAllAllAllAllAll</v>
      </c>
    </row>
    <row r="16" spans="1:34">
      <c r="A16" s="15"/>
      <c r="B16" s="36" t="s">
        <v>7230</v>
      </c>
      <c r="C16" s="63">
        <f>ROUND(VLOOKUP($W16,S8_ABC,19,FALSE),-3)</f>
        <v>120000</v>
      </c>
      <c r="D16" s="29" t="str">
        <f>CONCATENATE("(", FIXED(ROUND(VLOOKUP($W16,S8_ABC,21,FALSE),-3),0,FALSE), "–", FIXED(ROUND(VLOOKUP($W16,S8_ABC,22,FALSE),-3),0,FALSE),")")</f>
        <v>(107,000–133,000)</v>
      </c>
      <c r="E16" s="63">
        <f>ROUND(VLOOKUP($X16,S8_ABC,19,FALSE),-3)</f>
        <v>66000</v>
      </c>
      <c r="F16" s="29" t="str">
        <f>CONCATENATE("(", FIXED(ROUND(VLOOKUP($X16,S8_ABC,21,FALSE),-3),0,FALSE), "–", FIXED(ROUND(VLOOKUP($X16,S8_ABC,22,FALSE),-3),0,FALSE),")")</f>
        <v>(57,000–75,000)</v>
      </c>
      <c r="G16" s="63">
        <f>ROUND(VLOOKUP($Y16,S8_ABC,19,FALSE),-3)</f>
        <v>14000</v>
      </c>
      <c r="H16" s="29" t="str">
        <f>CONCATENATE("(", FIXED(ROUND(VLOOKUP($Y16,S8_ABC,21,FALSE),-3),0,FALSE), "–", FIXED(ROUND(VLOOKUP($Y16,S8_ABC,22,FALSE),-3),0,FALSE),")")</f>
        <v>(9,000–19,000)</v>
      </c>
      <c r="I16" s="63">
        <f>ROUND(VLOOKUP($Z16,S8_ABC,19,FALSE),-3)</f>
        <v>71000</v>
      </c>
      <c r="J16" s="29" t="str">
        <f>CONCATENATE("(", FIXED(ROUND(VLOOKUP($Z16,S8_ABC,21,FALSE),-3),0,FALSE), "–", FIXED(ROUND(VLOOKUP($Z16,S8_ABC,22,FALSE),-3),0,FALSE),")")</f>
        <v>(61,000–81,000)</v>
      </c>
      <c r="K16" s="63">
        <f>ROUND(VLOOKUP($AA16,S8_ABC,19,FALSE),-3)</f>
        <v>58000</v>
      </c>
      <c r="L16" s="29" t="str">
        <f>CONCATENATE("(", FIXED(ROUND(VLOOKUP($AA16,S8_ABC,21,FALSE),-3),0,FALSE), "–", FIXED(ROUND(VLOOKUP($AA16,S8_ABC,22,FALSE),-3),0,FALSE),")")</f>
        <v>(48,000–68,000)</v>
      </c>
      <c r="M16" s="63">
        <f>ROUND(VLOOKUP($AB16,S8_ABC,19,FALSE),-2)</f>
        <v>49200</v>
      </c>
      <c r="N16" s="29" t="str">
        <f>CONCATENATE("(", FIXED(ROUND(VLOOKUP($AB16,S8_ABC,21,FALSE),-3),0,FALSE), "–", FIXED(ROUND(VLOOKUP($AB16,S8_ABC,22,FALSE),-3),0,FALSE),")")</f>
        <v>(42,000–57,000)</v>
      </c>
      <c r="O16" s="64"/>
      <c r="P16" s="34"/>
      <c r="Q16" s="34"/>
      <c r="R16" s="34"/>
      <c r="S16" s="34"/>
      <c r="V16" s="68"/>
      <c r="W16" s="69" t="str">
        <f t="shared" si="0"/>
        <v>C_Comp_GP_PamphletsCRUDE2012AllAllAllAllAllAllAll</v>
      </c>
      <c r="X16" s="69" t="str">
        <f t="shared" si="0"/>
        <v>C_Comp_GP_quitlineCRUDE2012AllAllAllAllAllAllAll</v>
      </c>
      <c r="Y16" s="69" t="str">
        <f t="shared" si="0"/>
        <v>C_Comp_GP_Another_pgmCRUDE2012AllAllAllAllAllAllAll</v>
      </c>
      <c r="Z16" s="69" t="str">
        <f t="shared" si="0"/>
        <v>C_Comp_GP_prescrp_NRTCRUDE2012AllAllAllAllAllAllAll</v>
      </c>
      <c r="AA16" s="69" t="str">
        <f t="shared" si="0"/>
        <v>C_Comp_GP_prescrp_otherCRUDE2012AllAllAllAllAllAllAll</v>
      </c>
      <c r="AB16" s="69" t="str">
        <f t="shared" si="0"/>
        <v>C_Comp_GP_Other_infCRUDE2012AllAllAllAllAllAllAll</v>
      </c>
    </row>
    <row r="17" spans="1:28">
      <c r="A17" s="15"/>
      <c r="B17" s="27" t="s">
        <v>7235</v>
      </c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65"/>
      <c r="O17" s="31"/>
      <c r="P17" s="34"/>
      <c r="Q17" s="34"/>
      <c r="R17" s="34"/>
      <c r="S17" s="34"/>
      <c r="V17" s="68" t="s">
        <v>7235</v>
      </c>
    </row>
    <row r="18" spans="1:28">
      <c r="A18" s="15"/>
      <c r="B18" s="36" t="s">
        <v>7236</v>
      </c>
      <c r="C18" s="28">
        <f t="shared" ref="C18:C25" si="1">VLOOKUP($W18,S8_ABC,11,FALSE)</f>
        <v>14.578189999999999</v>
      </c>
      <c r="D18" s="29" t="str">
        <f t="shared" ref="D18:D25" si="2">CONCATENATE("(", FIXED(VLOOKUP($W18,S8_ABC,13,FALSE),1), "–", FIXED(VLOOKUP($W18,S8_ABC,14,FALSE),1),")")</f>
        <v>(6.6–26.4)</v>
      </c>
      <c r="E18" s="28">
        <f t="shared" ref="E18:E25" si="3">VLOOKUP($X18,S8_ABC,11,FALSE)</f>
        <v>8.17408</v>
      </c>
      <c r="F18" s="29" t="str">
        <f t="shared" ref="F18:F25" si="4">CONCATENATE("(", FIXED(VLOOKUP($X18,S8_ABC,13,FALSE),1), "–", FIXED(VLOOKUP($X18,S8_ABC,14,FALSE),1),")")</f>
        <v>(2.5–18.9)</v>
      </c>
      <c r="G18" s="28">
        <f t="shared" ref="G18:G25" si="5">VLOOKUP($Y18,S8_ABC,11,FALSE)</f>
        <v>2.7470560000000002</v>
      </c>
      <c r="H18" s="29" t="str">
        <f t="shared" ref="H18:H25" si="6">CONCATENATE("(", FIXED(VLOOKUP($Y18,S8_ABC,13,FALSE),1), "–", FIXED(VLOOKUP($Y18,S8_ABC,14,FALSE),1),")")</f>
        <v>(0.1–13.1)</v>
      </c>
      <c r="I18" s="28">
        <f t="shared" ref="I18:I25" si="7">VLOOKUP($Z18,S8_ABC,11,FALSE)</f>
        <v>1.896814</v>
      </c>
      <c r="J18" s="29" t="str">
        <f t="shared" ref="J18:J25" si="8">CONCATENATE("(", FIXED(VLOOKUP($Z18,S8_ABC,13,FALSE),1), "–", FIXED(VLOOKUP($Z18,S8_ABC,14,FALSE),1),")")</f>
        <v>(0.3–6.4)</v>
      </c>
      <c r="K18" s="28">
        <f t="shared" ref="K18:K25" si="9">VLOOKUP($AA18,S8_ABC,11,FALSE)</f>
        <v>2.414444</v>
      </c>
      <c r="L18" s="29" t="str">
        <f t="shared" ref="L18:L25" si="10">CONCATENATE("(", FIXED(VLOOKUP($AA18,S8_ABC,13,FALSE),1), "–", FIXED(VLOOKUP($AA18,S8_ABC,14,FALSE),1),")")</f>
        <v>(0.4–7.5)</v>
      </c>
      <c r="M18" s="28">
        <f t="shared" ref="M18:M25" si="11">VLOOKUP($AB18,S8_ABC,11,FALSE)</f>
        <v>9.2573519999999991</v>
      </c>
      <c r="N18" s="65" t="str">
        <f t="shared" ref="N18:N25" si="12">CONCATENATE("(", FIXED(VLOOKUP($AB18,S8_ABC,13,FALSE),1), "–", FIXED(VLOOKUP($AB18,S8_ABC,14,FALSE),1),")")</f>
        <v>(2.8–21.4)</v>
      </c>
      <c r="O18" s="31"/>
      <c r="P18" s="34"/>
      <c r="Q18" s="34"/>
      <c r="R18" s="34"/>
      <c r="S18" s="34"/>
      <c r="V18" s="69" t="s">
        <v>7237</v>
      </c>
      <c r="W18" s="69" t="str">
        <f t="shared" ref="W18:AB25" si="13">W$14&amp;"CRUDE2012AllAllAllAll"&amp;$V18&amp;$W$2&amp;"All"</f>
        <v>C_Comp_GP_PamphletsCRUDE2012AllAllAllAll15-19AllAll</v>
      </c>
      <c r="X18" s="69" t="str">
        <f t="shared" si="13"/>
        <v>C_Comp_GP_quitlineCRUDE2012AllAllAllAll15-19AllAll</v>
      </c>
      <c r="Y18" s="69" t="str">
        <f t="shared" si="13"/>
        <v>C_Comp_GP_Another_pgmCRUDE2012AllAllAllAll15-19AllAll</v>
      </c>
      <c r="Z18" s="69" t="str">
        <f t="shared" si="13"/>
        <v>C_Comp_GP_prescrp_NRTCRUDE2012AllAllAllAll15-19AllAll</v>
      </c>
      <c r="AA18" s="69" t="str">
        <f t="shared" si="13"/>
        <v>C_Comp_GP_prescrp_otherCRUDE2012AllAllAllAll15-19AllAll</v>
      </c>
      <c r="AB18" s="69" t="str">
        <f t="shared" si="13"/>
        <v>C_Comp_GP_Other_infCRUDE2012AllAllAllAll15-19AllAll</v>
      </c>
    </row>
    <row r="19" spans="1:28">
      <c r="A19" s="15"/>
      <c r="B19" s="36" t="s">
        <v>7238</v>
      </c>
      <c r="C19" s="28">
        <f t="shared" si="1"/>
        <v>35.698990000000002</v>
      </c>
      <c r="D19" s="29" t="str">
        <f t="shared" si="2"/>
        <v>(26.6–45.6)</v>
      </c>
      <c r="E19" s="28">
        <f t="shared" si="3"/>
        <v>16.442858000000001</v>
      </c>
      <c r="F19" s="29" t="str">
        <f t="shared" si="4"/>
        <v>(9.8–25.1)</v>
      </c>
      <c r="G19" s="28">
        <f t="shared" si="5"/>
        <v>1.4768870000000001</v>
      </c>
      <c r="H19" s="29" t="str">
        <f t="shared" si="6"/>
        <v>(0.1–7.4)</v>
      </c>
      <c r="I19" s="28">
        <f t="shared" si="7"/>
        <v>11.292042</v>
      </c>
      <c r="J19" s="29" t="str">
        <f t="shared" si="8"/>
        <v>(6.7–17.5)</v>
      </c>
      <c r="K19" s="28">
        <f t="shared" si="9"/>
        <v>6.7179489999999999</v>
      </c>
      <c r="L19" s="29" t="str">
        <f t="shared" si="10"/>
        <v>(2.7–13.4)</v>
      </c>
      <c r="M19" s="28">
        <f t="shared" si="11"/>
        <v>13.109260000000001</v>
      </c>
      <c r="N19" s="65" t="str">
        <f t="shared" si="12"/>
        <v>(7.3–21.1)</v>
      </c>
      <c r="O19" s="31"/>
      <c r="P19" s="34"/>
      <c r="Q19" s="34"/>
      <c r="R19" s="34"/>
      <c r="S19" s="34"/>
      <c r="V19" s="69" t="s">
        <v>7239</v>
      </c>
      <c r="W19" s="69" t="str">
        <f t="shared" si="13"/>
        <v>C_Comp_GP_PamphletsCRUDE2012AllAllAllAll20-24AllAll</v>
      </c>
      <c r="X19" s="69" t="str">
        <f t="shared" si="13"/>
        <v>C_Comp_GP_quitlineCRUDE2012AllAllAllAll20-24AllAll</v>
      </c>
      <c r="Y19" s="69" t="str">
        <f t="shared" si="13"/>
        <v>C_Comp_GP_Another_pgmCRUDE2012AllAllAllAll20-24AllAll</v>
      </c>
      <c r="Z19" s="69" t="str">
        <f t="shared" si="13"/>
        <v>C_Comp_GP_prescrp_NRTCRUDE2012AllAllAllAll20-24AllAll</v>
      </c>
      <c r="AA19" s="69" t="str">
        <f t="shared" si="13"/>
        <v>C_Comp_GP_prescrp_otherCRUDE2012AllAllAllAll20-24AllAll</v>
      </c>
      <c r="AB19" s="69" t="str">
        <f t="shared" si="13"/>
        <v>C_Comp_GP_Other_infCRUDE2012AllAllAllAll20-24AllAll</v>
      </c>
    </row>
    <row r="20" spans="1:28">
      <c r="A20" s="15"/>
      <c r="B20" s="36" t="s">
        <v>7240</v>
      </c>
      <c r="C20" s="28">
        <f t="shared" si="1"/>
        <v>21.437010000000001</v>
      </c>
      <c r="D20" s="29" t="str">
        <f t="shared" si="2"/>
        <v>(17.3–26.1)</v>
      </c>
      <c r="E20" s="28">
        <f t="shared" si="3"/>
        <v>15.949249</v>
      </c>
      <c r="F20" s="29" t="str">
        <f t="shared" si="4"/>
        <v>(11.7–21.0)</v>
      </c>
      <c r="G20" s="28">
        <f t="shared" si="5"/>
        <v>1.400388</v>
      </c>
      <c r="H20" s="29" t="str">
        <f t="shared" si="6"/>
        <v>(0.6–2.7)</v>
      </c>
      <c r="I20" s="28">
        <f t="shared" si="7"/>
        <v>14.019822</v>
      </c>
      <c r="J20" s="29" t="str">
        <f t="shared" si="8"/>
        <v>(9.7–19.4)</v>
      </c>
      <c r="K20" s="28">
        <f t="shared" si="9"/>
        <v>8.8093249999999994</v>
      </c>
      <c r="L20" s="29" t="str">
        <f t="shared" si="10"/>
        <v>(5.4–13.3)</v>
      </c>
      <c r="M20" s="28">
        <f t="shared" si="11"/>
        <v>9.3546600000000009</v>
      </c>
      <c r="N20" s="65" t="str">
        <f t="shared" si="12"/>
        <v>(6.1–13.5)</v>
      </c>
      <c r="O20" s="31"/>
      <c r="P20" s="34"/>
      <c r="Q20" s="34"/>
      <c r="R20" s="34"/>
      <c r="S20" s="34"/>
      <c r="V20" s="69" t="s">
        <v>7241</v>
      </c>
      <c r="W20" s="69" t="str">
        <f t="shared" si="13"/>
        <v>C_Comp_GP_PamphletsCRUDE2012AllAllAllAll25-34AllAll</v>
      </c>
      <c r="X20" s="69" t="str">
        <f t="shared" si="13"/>
        <v>C_Comp_GP_quitlineCRUDE2012AllAllAllAll25-34AllAll</v>
      </c>
      <c r="Y20" s="69" t="str">
        <f t="shared" si="13"/>
        <v>C_Comp_GP_Another_pgmCRUDE2012AllAllAllAll25-34AllAll</v>
      </c>
      <c r="Z20" s="69" t="str">
        <f t="shared" si="13"/>
        <v>C_Comp_GP_prescrp_NRTCRUDE2012AllAllAllAll25-34AllAll</v>
      </c>
      <c r="AA20" s="69" t="str">
        <f t="shared" si="13"/>
        <v>C_Comp_GP_prescrp_otherCRUDE2012AllAllAllAll25-34AllAll</v>
      </c>
      <c r="AB20" s="69" t="str">
        <f t="shared" si="13"/>
        <v>C_Comp_GP_Other_infCRUDE2012AllAllAllAll25-34AllAll</v>
      </c>
    </row>
    <row r="21" spans="1:28">
      <c r="A21" s="15"/>
      <c r="B21" s="36" t="s">
        <v>7242</v>
      </c>
      <c r="C21" s="28">
        <f t="shared" si="1"/>
        <v>31.638741</v>
      </c>
      <c r="D21" s="29" t="str">
        <f t="shared" si="2"/>
        <v>(25.9–37.8)</v>
      </c>
      <c r="E21" s="28">
        <f t="shared" si="3"/>
        <v>16.126277000000002</v>
      </c>
      <c r="F21" s="29" t="str">
        <f t="shared" si="4"/>
        <v>(12.4–20.5)</v>
      </c>
      <c r="G21" s="28">
        <f t="shared" si="5"/>
        <v>3.599094</v>
      </c>
      <c r="H21" s="29" t="str">
        <f t="shared" si="6"/>
        <v>(1.6–6.9)</v>
      </c>
      <c r="I21" s="28">
        <f t="shared" si="7"/>
        <v>16.136091</v>
      </c>
      <c r="J21" s="29" t="str">
        <f t="shared" si="8"/>
        <v>(11.8–21.3)</v>
      </c>
      <c r="K21" s="28">
        <f t="shared" si="9"/>
        <v>10.971752</v>
      </c>
      <c r="L21" s="29" t="str">
        <f t="shared" si="10"/>
        <v>(7.7–15.0)</v>
      </c>
      <c r="M21" s="28">
        <f t="shared" si="11"/>
        <v>13.424476</v>
      </c>
      <c r="N21" s="65" t="str">
        <f t="shared" si="12"/>
        <v>(8.8–19.4)</v>
      </c>
      <c r="O21" s="31"/>
      <c r="P21" s="34"/>
      <c r="Q21" s="34"/>
      <c r="R21" s="34"/>
      <c r="S21" s="34"/>
      <c r="V21" s="69" t="s">
        <v>7243</v>
      </c>
      <c r="W21" s="69" t="str">
        <f t="shared" si="13"/>
        <v>C_Comp_GP_PamphletsCRUDE2012AllAllAllAll35-44AllAll</v>
      </c>
      <c r="X21" s="69" t="str">
        <f t="shared" si="13"/>
        <v>C_Comp_GP_quitlineCRUDE2012AllAllAllAll35-44AllAll</v>
      </c>
      <c r="Y21" s="69" t="str">
        <f t="shared" si="13"/>
        <v>C_Comp_GP_Another_pgmCRUDE2012AllAllAllAll35-44AllAll</v>
      </c>
      <c r="Z21" s="69" t="str">
        <f t="shared" si="13"/>
        <v>C_Comp_GP_prescrp_NRTCRUDE2012AllAllAllAll35-44AllAll</v>
      </c>
      <c r="AA21" s="69" t="str">
        <f t="shared" si="13"/>
        <v>C_Comp_GP_prescrp_otherCRUDE2012AllAllAllAll35-44AllAll</v>
      </c>
      <c r="AB21" s="69" t="str">
        <f t="shared" si="13"/>
        <v>C_Comp_GP_Other_infCRUDE2012AllAllAllAll35-44AllAll</v>
      </c>
    </row>
    <row r="22" spans="1:28">
      <c r="A22" s="15"/>
      <c r="B22" s="36" t="s">
        <v>7244</v>
      </c>
      <c r="C22" s="28">
        <f t="shared" si="1"/>
        <v>23.191835000000001</v>
      </c>
      <c r="D22" s="29" t="str">
        <f t="shared" si="2"/>
        <v>(18.2–28.8)</v>
      </c>
      <c r="E22" s="28">
        <f t="shared" si="3"/>
        <v>14.480555000000001</v>
      </c>
      <c r="F22" s="29" t="str">
        <f t="shared" si="4"/>
        <v>(11.0–18.5)</v>
      </c>
      <c r="G22" s="28">
        <f t="shared" si="5"/>
        <v>5.0827109999999998</v>
      </c>
      <c r="H22" s="29" t="str">
        <f t="shared" si="6"/>
        <v>(2.7–8.6)</v>
      </c>
      <c r="I22" s="28">
        <f t="shared" si="7"/>
        <v>19.645620999999998</v>
      </c>
      <c r="J22" s="29" t="str">
        <f t="shared" si="8"/>
        <v>(14.5–25.7)</v>
      </c>
      <c r="K22" s="28">
        <f t="shared" si="9"/>
        <v>19.804233</v>
      </c>
      <c r="L22" s="29" t="str">
        <f t="shared" si="10"/>
        <v>(14.6–25.9)</v>
      </c>
      <c r="M22" s="28">
        <f t="shared" si="11"/>
        <v>10.405378000000001</v>
      </c>
      <c r="N22" s="65" t="str">
        <f t="shared" si="12"/>
        <v>(6.5–15.5)</v>
      </c>
      <c r="O22" s="31"/>
      <c r="P22" s="34"/>
      <c r="Q22" s="34"/>
      <c r="R22" s="34"/>
      <c r="S22" s="34"/>
      <c r="V22" s="69" t="s">
        <v>7245</v>
      </c>
      <c r="W22" s="69" t="str">
        <f t="shared" si="13"/>
        <v>C_Comp_GP_PamphletsCRUDE2012AllAllAllAll45-54AllAll</v>
      </c>
      <c r="X22" s="69" t="str">
        <f t="shared" si="13"/>
        <v>C_Comp_GP_quitlineCRUDE2012AllAllAllAll45-54AllAll</v>
      </c>
      <c r="Y22" s="69" t="str">
        <f t="shared" si="13"/>
        <v>C_Comp_GP_Another_pgmCRUDE2012AllAllAllAll45-54AllAll</v>
      </c>
      <c r="Z22" s="69" t="str">
        <f t="shared" si="13"/>
        <v>C_Comp_GP_prescrp_NRTCRUDE2012AllAllAllAll45-54AllAll</v>
      </c>
      <c r="AA22" s="69" t="str">
        <f t="shared" si="13"/>
        <v>C_Comp_GP_prescrp_otherCRUDE2012AllAllAllAll45-54AllAll</v>
      </c>
      <c r="AB22" s="69" t="str">
        <f t="shared" si="13"/>
        <v>C_Comp_GP_Other_infCRUDE2012AllAllAllAll45-54AllAll</v>
      </c>
    </row>
    <row r="23" spans="1:28">
      <c r="A23" s="15"/>
      <c r="B23" s="36" t="s">
        <v>7246</v>
      </c>
      <c r="C23" s="28">
        <f t="shared" si="1"/>
        <v>31.926959</v>
      </c>
      <c r="D23" s="29" t="str">
        <f t="shared" si="2"/>
        <v>(24.4–40.2)</v>
      </c>
      <c r="E23" s="28">
        <f t="shared" si="3"/>
        <v>13.787532000000001</v>
      </c>
      <c r="F23" s="29" t="str">
        <f t="shared" si="4"/>
        <v>(8.6–20.6)</v>
      </c>
      <c r="G23" s="28">
        <f t="shared" si="5"/>
        <v>3.4120499999999998</v>
      </c>
      <c r="H23" s="29" t="str">
        <f t="shared" si="6"/>
        <v>(1.4–6.8)</v>
      </c>
      <c r="I23" s="28">
        <f t="shared" si="7"/>
        <v>19.641393000000001</v>
      </c>
      <c r="J23" s="29" t="str">
        <f t="shared" si="8"/>
        <v>(13.9–26.5)</v>
      </c>
      <c r="K23" s="28">
        <f t="shared" si="9"/>
        <v>22.306018999999999</v>
      </c>
      <c r="L23" s="29" t="str">
        <f t="shared" si="10"/>
        <v>(15.9–29.8)</v>
      </c>
      <c r="M23" s="28">
        <f t="shared" si="11"/>
        <v>9.8045899999999993</v>
      </c>
      <c r="N23" s="65" t="str">
        <f t="shared" si="12"/>
        <v>(5.6–15.6)</v>
      </c>
      <c r="O23" s="31"/>
      <c r="P23" s="34"/>
      <c r="Q23" s="34"/>
      <c r="R23" s="34"/>
      <c r="S23" s="34"/>
      <c r="V23" s="69" t="s">
        <v>7247</v>
      </c>
      <c r="W23" s="69" t="str">
        <f t="shared" si="13"/>
        <v>C_Comp_GP_PamphletsCRUDE2012AllAllAllAll55-64AllAll</v>
      </c>
      <c r="X23" s="69" t="str">
        <f t="shared" si="13"/>
        <v>C_Comp_GP_quitlineCRUDE2012AllAllAllAll55-64AllAll</v>
      </c>
      <c r="Y23" s="69" t="str">
        <f t="shared" si="13"/>
        <v>C_Comp_GP_Another_pgmCRUDE2012AllAllAllAll55-64AllAll</v>
      </c>
      <c r="Z23" s="69" t="str">
        <f t="shared" si="13"/>
        <v>C_Comp_GP_prescrp_NRTCRUDE2012AllAllAllAll55-64AllAll</v>
      </c>
      <c r="AA23" s="69" t="str">
        <f t="shared" si="13"/>
        <v>C_Comp_GP_prescrp_otherCRUDE2012AllAllAllAll55-64AllAll</v>
      </c>
      <c r="AB23" s="69" t="str">
        <f t="shared" si="13"/>
        <v>C_Comp_GP_Other_infCRUDE2012AllAllAllAll55-64AllAll</v>
      </c>
    </row>
    <row r="24" spans="1:28">
      <c r="A24" s="15"/>
      <c r="B24" s="36" t="s">
        <v>7248</v>
      </c>
      <c r="C24" s="28">
        <f t="shared" si="1"/>
        <v>23.238551999999999</v>
      </c>
      <c r="D24" s="29" t="str">
        <f t="shared" si="2"/>
        <v>(11.9–38.3)</v>
      </c>
      <c r="E24" s="28">
        <f t="shared" si="3"/>
        <v>12.948708999999999</v>
      </c>
      <c r="F24" s="29" t="str">
        <f t="shared" si="4"/>
        <v>(5.9–23.6)</v>
      </c>
      <c r="G24" s="28">
        <f t="shared" si="5"/>
        <v>2.5811649999999999</v>
      </c>
      <c r="H24" s="29" t="str">
        <f t="shared" si="6"/>
        <v>(0.8–6.1)</v>
      </c>
      <c r="I24" s="28">
        <f t="shared" si="7"/>
        <v>21.12086</v>
      </c>
      <c r="J24" s="29" t="str">
        <f t="shared" si="8"/>
        <v>(12.6–32.0)</v>
      </c>
      <c r="K24" s="28">
        <f t="shared" si="9"/>
        <v>12.425508000000001</v>
      </c>
      <c r="L24" s="29" t="str">
        <f t="shared" si="10"/>
        <v>(6.2–21.6)</v>
      </c>
      <c r="M24" s="28">
        <f t="shared" si="11"/>
        <v>13.374802000000001</v>
      </c>
      <c r="N24" s="65" t="str">
        <f t="shared" si="12"/>
        <v>(5.6–25.6)</v>
      </c>
      <c r="O24" s="31"/>
      <c r="P24" s="34"/>
      <c r="Q24" s="34"/>
      <c r="R24" s="34"/>
      <c r="S24" s="34"/>
      <c r="V24" s="69" t="s">
        <v>7249</v>
      </c>
      <c r="W24" s="69" t="str">
        <f t="shared" si="13"/>
        <v>C_Comp_GP_PamphletsCRUDE2012AllAllAllAll65-74AllAll</v>
      </c>
      <c r="X24" s="69" t="str">
        <f t="shared" si="13"/>
        <v>C_Comp_GP_quitlineCRUDE2012AllAllAllAll65-74AllAll</v>
      </c>
      <c r="Y24" s="69" t="str">
        <f t="shared" si="13"/>
        <v>C_Comp_GP_Another_pgmCRUDE2012AllAllAllAll65-74AllAll</v>
      </c>
      <c r="Z24" s="69" t="str">
        <f t="shared" si="13"/>
        <v>C_Comp_GP_prescrp_NRTCRUDE2012AllAllAllAll65-74AllAll</v>
      </c>
      <c r="AA24" s="69" t="str">
        <f t="shared" si="13"/>
        <v>C_Comp_GP_prescrp_otherCRUDE2012AllAllAllAll65-74AllAll</v>
      </c>
      <c r="AB24" s="69" t="str">
        <f t="shared" si="13"/>
        <v>C_Comp_GP_Other_infCRUDE2012AllAllAllAll65-74AllAll</v>
      </c>
    </row>
    <row r="25" spans="1:28">
      <c r="A25" s="15"/>
      <c r="B25" s="36" t="s">
        <v>7250</v>
      </c>
      <c r="C25" s="28">
        <f t="shared" si="1"/>
        <v>31.331976999999998</v>
      </c>
      <c r="D25" s="29" t="str">
        <f t="shared" si="2"/>
        <v>(19.6–45.2)</v>
      </c>
      <c r="E25" s="28">
        <f t="shared" si="3"/>
        <v>10.856546</v>
      </c>
      <c r="F25" s="29" t="str">
        <f t="shared" si="4"/>
        <v>(3.8–22.8)</v>
      </c>
      <c r="G25" s="28">
        <f t="shared" si="5"/>
        <v>4.2532779999999999</v>
      </c>
      <c r="H25" s="29" t="str">
        <f t="shared" si="6"/>
        <v>(1.1–11.1)</v>
      </c>
      <c r="I25" s="28">
        <f t="shared" si="7"/>
        <v>22.764683000000002</v>
      </c>
      <c r="J25" s="29" t="str">
        <f t="shared" si="8"/>
        <v>(12.2–36.6)</v>
      </c>
      <c r="K25" s="28">
        <f t="shared" si="9"/>
        <v>10.372139000000001</v>
      </c>
      <c r="L25" s="29" t="str">
        <f t="shared" si="10"/>
        <v>(3.5–22.5)</v>
      </c>
      <c r="M25" s="28">
        <f t="shared" si="11"/>
        <v>7.9772360000000004</v>
      </c>
      <c r="N25" s="65" t="str">
        <f t="shared" si="12"/>
        <v>(2.7–17.6)</v>
      </c>
      <c r="O25" s="31"/>
      <c r="P25" s="34"/>
      <c r="Q25" s="34"/>
      <c r="R25" s="34"/>
      <c r="S25" s="34"/>
      <c r="V25" s="69" t="s">
        <v>7250</v>
      </c>
      <c r="W25" s="69" t="str">
        <f t="shared" si="13"/>
        <v>C_Comp_GP_PamphletsCRUDE2012AllAllAllAll75+AllAll</v>
      </c>
      <c r="X25" s="69" t="str">
        <f t="shared" si="13"/>
        <v>C_Comp_GP_quitlineCRUDE2012AllAllAllAll75+AllAll</v>
      </c>
      <c r="Y25" s="69" t="str">
        <f t="shared" si="13"/>
        <v>C_Comp_GP_Another_pgmCRUDE2012AllAllAllAll75+AllAll</v>
      </c>
      <c r="Z25" s="69" t="str">
        <f t="shared" si="13"/>
        <v>C_Comp_GP_prescrp_NRTCRUDE2012AllAllAllAll75+AllAll</v>
      </c>
      <c r="AA25" s="69" t="str">
        <f t="shared" si="13"/>
        <v>C_Comp_GP_prescrp_otherCRUDE2012AllAllAllAll75+AllAll</v>
      </c>
      <c r="AB25" s="69" t="str">
        <f t="shared" si="13"/>
        <v>C_Comp_GP_Other_infCRUDE2012AllAllAllAll75+AllAll</v>
      </c>
    </row>
    <row r="26" spans="1:28">
      <c r="A26" s="15"/>
      <c r="B26" s="27" t="s">
        <v>7251</v>
      </c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28"/>
      <c r="N26" s="65"/>
      <c r="O26" s="31"/>
      <c r="P26" s="34"/>
      <c r="Q26" s="34"/>
      <c r="R26" s="34"/>
      <c r="S26" s="34"/>
      <c r="V26" s="68" t="s">
        <v>7251</v>
      </c>
    </row>
    <row r="27" spans="1:28">
      <c r="A27" s="15"/>
      <c r="B27" s="36" t="s">
        <v>7252</v>
      </c>
      <c r="C27" s="28">
        <f>VLOOKUP($W27,S8_ABC,11,FALSE)</f>
        <v>35.471212999999999</v>
      </c>
      <c r="D27" s="29" t="str">
        <f>CONCATENATE("(", FIXED(VLOOKUP($W27,S8_ABC,13,FALSE),1), "–", FIXED(VLOOKUP($W27,S8_ABC,14,FALSE),1),")")</f>
        <v>(30.7–40.5)</v>
      </c>
      <c r="E27" s="28">
        <f>VLOOKUP($X27,S8_ABC,11,FALSE)</f>
        <v>21.419519000000001</v>
      </c>
      <c r="F27" s="29" t="str">
        <f>CONCATENATE("(", FIXED(VLOOKUP($X27,S8_ABC,13,FALSE),1), "–", FIXED(VLOOKUP($X27,S8_ABC,14,FALSE),1),")")</f>
        <v>(17.5–25.8)</v>
      </c>
      <c r="G27" s="28">
        <f>VLOOKUP($Y27,S8_ABC,11,FALSE)</f>
        <v>4.1211450000000003</v>
      </c>
      <c r="H27" s="29" t="str">
        <f>CONCATENATE("(", FIXED(VLOOKUP($Y27,S8_ABC,13,FALSE),1), "–", FIXED(VLOOKUP($Y27,S8_ABC,14,FALSE),1),")")</f>
        <v>(2.5–6.4)</v>
      </c>
      <c r="I27" s="28">
        <f>VLOOKUP($Z27,S8_ABC,11,FALSE)</f>
        <v>19.779525</v>
      </c>
      <c r="J27" s="29" t="str">
        <f>CONCATENATE("(", FIXED(VLOOKUP($Z27,S8_ABC,13,FALSE),1), "–", FIXED(VLOOKUP($Z27,S8_ABC,14,FALSE),1),")")</f>
        <v>(15.5–24.6)</v>
      </c>
      <c r="K27" s="28">
        <f>VLOOKUP($AA27,S8_ABC,11,FALSE)</f>
        <v>10.388961999999999</v>
      </c>
      <c r="L27" s="29" t="str">
        <f>CONCATENATE("(", FIXED(VLOOKUP($AA27,S8_ABC,13,FALSE),1), "–", FIXED(VLOOKUP($AA27,S8_ABC,14,FALSE),1),")")</f>
        <v>(7.6–13.8)</v>
      </c>
      <c r="M27" s="28">
        <f>VLOOKUP($AB27,S8_ABC,11,FALSE)</f>
        <v>10.015191</v>
      </c>
      <c r="N27" s="65" t="str">
        <f>CONCATENATE("(", FIXED(VLOOKUP($AB27,S8_ABC,13,FALSE),1), "–", FIXED(VLOOKUP($AB27,S8_ABC,14,FALSE),1),")")</f>
        <v>(7.2–13.5)</v>
      </c>
      <c r="O27" s="31"/>
      <c r="P27" s="34"/>
      <c r="Q27" s="34"/>
      <c r="R27" s="34"/>
      <c r="S27" s="34"/>
      <c r="V27" s="69" t="s">
        <v>7252</v>
      </c>
      <c r="W27" s="69" t="str">
        <f t="shared" ref="W27:AB27" si="14">W$14&amp;"CRUDE2012MaoriAllAllAllAll"&amp;$W$2&amp;"All"</f>
        <v>C_Comp_GP_PamphletsCRUDE2012MaoriAllAllAllAllAllAll</v>
      </c>
      <c r="X27" s="69" t="str">
        <f t="shared" si="14"/>
        <v>C_Comp_GP_quitlineCRUDE2012MaoriAllAllAllAllAllAll</v>
      </c>
      <c r="Y27" s="69" t="str">
        <f t="shared" si="14"/>
        <v>C_Comp_GP_Another_pgmCRUDE2012MaoriAllAllAllAllAllAll</v>
      </c>
      <c r="Z27" s="69" t="str">
        <f t="shared" si="14"/>
        <v>C_Comp_GP_prescrp_NRTCRUDE2012MaoriAllAllAllAllAllAll</v>
      </c>
      <c r="AA27" s="69" t="str">
        <f t="shared" si="14"/>
        <v>C_Comp_GP_prescrp_otherCRUDE2012MaoriAllAllAllAllAllAll</v>
      </c>
      <c r="AB27" s="69" t="str">
        <f t="shared" si="14"/>
        <v>C_Comp_GP_Other_infCRUDE2012MaoriAllAllAllAllAllAll</v>
      </c>
    </row>
    <row r="28" spans="1:28">
      <c r="A28" s="15"/>
      <c r="B28" s="36" t="s">
        <v>7253</v>
      </c>
      <c r="C28" s="28">
        <f>VLOOKUP($W28,S8_ABC,11,FALSE)</f>
        <v>41.622959000000002</v>
      </c>
      <c r="D28" s="29" t="str">
        <f>CONCATENATE("(", FIXED(VLOOKUP($W28,S8_ABC,13,FALSE),1), "–", FIXED(VLOOKUP($W28,S8_ABC,14,FALSE),1),")")</f>
        <v>(33.3–50.3)</v>
      </c>
      <c r="E28" s="28">
        <f>VLOOKUP($X28,S8_ABC,11,FALSE)</f>
        <v>26.459413999999999</v>
      </c>
      <c r="F28" s="29" t="str">
        <f>CONCATENATE("(", FIXED(VLOOKUP($X28,S8_ABC,13,FALSE),1), "–", FIXED(VLOOKUP($X28,S8_ABC,14,FALSE),1),")")</f>
        <v>(17.4–37.3)</v>
      </c>
      <c r="G28" s="28">
        <f>VLOOKUP($Y28,S8_ABC,11,FALSE)</f>
        <v>11.391202</v>
      </c>
      <c r="H28" s="29" t="str">
        <f>CONCATENATE("(", FIXED(VLOOKUP($Y28,S8_ABC,13,FALSE),1), "–", FIXED(VLOOKUP($Y28,S8_ABC,14,FALSE),1),")")</f>
        <v>(4.3–23.1)</v>
      </c>
      <c r="I28" s="28">
        <f>VLOOKUP($Z28,S8_ABC,11,FALSE)</f>
        <v>19.562836999999998</v>
      </c>
      <c r="J28" s="29" t="str">
        <f>CONCATENATE("(", FIXED(VLOOKUP($Z28,S8_ABC,13,FALSE),1), "–", FIXED(VLOOKUP($Z28,S8_ABC,14,FALSE),1),")")</f>
        <v>(12.3–28.7)</v>
      </c>
      <c r="K28" s="28">
        <f>VLOOKUP($AA28,S8_ABC,11,FALSE)</f>
        <v>6.4869180000000002</v>
      </c>
      <c r="L28" s="29" t="str">
        <f>CONCATENATE("(", FIXED(VLOOKUP($AA28,S8_ABC,13,FALSE),1), "–", FIXED(VLOOKUP($AA28,S8_ABC,14,FALSE),1),")")</f>
        <v>(2.3–14.0)</v>
      </c>
      <c r="M28" s="28">
        <f>VLOOKUP($AB28,S8_ABC,11,FALSE)</f>
        <v>12.730676000000001</v>
      </c>
      <c r="N28" s="65" t="str">
        <f>CONCATENATE("(", FIXED(VLOOKUP($AB28,S8_ABC,13,FALSE),1), "–", FIXED(VLOOKUP($AB28,S8_ABC,14,FALSE),1),")")</f>
        <v>(6.7–21.3)</v>
      </c>
      <c r="O28" s="31"/>
      <c r="P28" s="34"/>
      <c r="Q28" s="34"/>
      <c r="R28" s="34"/>
      <c r="S28" s="34"/>
      <c r="V28" s="69" t="s">
        <v>7253</v>
      </c>
      <c r="W28" s="69" t="str">
        <f t="shared" ref="W28:AB28" si="15">W$14&amp;"CRUDE2012AllPacificAllAllAll"&amp;$W$2&amp;"All"</f>
        <v>C_Comp_GP_PamphletsCRUDE2012AllPacificAllAllAllAllAll</v>
      </c>
      <c r="X28" s="69" t="str">
        <f t="shared" si="15"/>
        <v>C_Comp_GP_quitlineCRUDE2012AllPacificAllAllAllAllAll</v>
      </c>
      <c r="Y28" s="69" t="str">
        <f t="shared" si="15"/>
        <v>C_Comp_GP_Another_pgmCRUDE2012AllPacificAllAllAllAllAll</v>
      </c>
      <c r="Z28" s="69" t="str">
        <f t="shared" si="15"/>
        <v>C_Comp_GP_prescrp_NRTCRUDE2012AllPacificAllAllAllAllAll</v>
      </c>
      <c r="AA28" s="69" t="str">
        <f t="shared" si="15"/>
        <v>C_Comp_GP_prescrp_otherCRUDE2012AllPacificAllAllAllAllAll</v>
      </c>
      <c r="AB28" s="69" t="str">
        <f t="shared" si="15"/>
        <v>C_Comp_GP_Other_infCRUDE2012AllPacificAllAllAllAllAll</v>
      </c>
    </row>
    <row r="29" spans="1:28">
      <c r="A29" s="15"/>
      <c r="B29" s="36" t="s">
        <v>7254</v>
      </c>
      <c r="C29" s="28">
        <f>VLOOKUP($W29,S8_ABC,11,FALSE)</f>
        <v>17.162509</v>
      </c>
      <c r="D29" s="29" t="str">
        <f>CONCATENATE("(", FIXED(VLOOKUP($W29,S8_ABC,13,FALSE),1), "–", FIXED(VLOOKUP($W29,S8_ABC,14,FALSE),1),")")</f>
        <v>(7.7–31.2)</v>
      </c>
      <c r="E29" s="28">
        <f>VLOOKUP($X29,S8_ABC,11,FALSE)</f>
        <v>6.3429659999999997</v>
      </c>
      <c r="F29" s="29" t="str">
        <f>CONCATENATE("(", FIXED(VLOOKUP($X29,S8_ABC,13,FALSE),1), "–", FIXED(VLOOKUP($X29,S8_ABC,14,FALSE),1),")")</f>
        <v>(2.3–13.4)</v>
      </c>
      <c r="G29" s="28">
        <f>VLOOKUP($Y29,S8_ABC,11,FALSE)</f>
        <v>0</v>
      </c>
      <c r="H29" s="29" t="str">
        <f>CONCATENATE("(", FIXED(VLOOKUP($Y29,S8_ABC,13,FALSE),1), "–", FIXED(VLOOKUP($Y29,S8_ABC,14,FALSE),1),")")</f>
        <v>(0.0–5.7)</v>
      </c>
      <c r="I29" s="28">
        <f>VLOOKUP($Z29,S8_ABC,11,FALSE)</f>
        <v>12.466352000000001</v>
      </c>
      <c r="J29" s="29" t="str">
        <f>CONCATENATE("(", FIXED(VLOOKUP($Z29,S8_ABC,13,FALSE),1), "–", FIXED(VLOOKUP($Z29,S8_ABC,14,FALSE),1),")")</f>
        <v>(5.3–23.6)</v>
      </c>
      <c r="K29" s="28">
        <f>VLOOKUP($AA29,S8_ABC,11,FALSE)</f>
        <v>7.3951599999999997</v>
      </c>
      <c r="L29" s="29" t="str">
        <f>CONCATENATE("(", FIXED(VLOOKUP($AA29,S8_ABC,13,FALSE),1), "–", FIXED(VLOOKUP($AA29,S8_ABC,14,FALSE),1),")")</f>
        <v>(1.9–18.5)</v>
      </c>
      <c r="M29" s="28">
        <f>VLOOKUP($AB29,S8_ABC,11,FALSE)</f>
        <v>12.308382</v>
      </c>
      <c r="N29" s="65" t="str">
        <f>CONCATENATE("(", FIXED(VLOOKUP($AB29,S8_ABC,13,FALSE),1), "–", FIXED(VLOOKUP($AB29,S8_ABC,14,FALSE),1),")")</f>
        <v>(6.3–21.0)</v>
      </c>
      <c r="O29" s="31"/>
      <c r="P29" s="34"/>
      <c r="Q29" s="34"/>
      <c r="R29" s="34"/>
      <c r="S29" s="34"/>
      <c r="V29" s="69" t="s">
        <v>7254</v>
      </c>
      <c r="W29" s="69" t="str">
        <f t="shared" ref="W29:AB29" si="16">W$14&amp;"CRUDE2012AllAllAsianAllAll"&amp;$W$2&amp;"All"</f>
        <v>C_Comp_GP_PamphletsCRUDE2012AllAllAsianAllAllAllAll</v>
      </c>
      <c r="X29" s="69" t="str">
        <f t="shared" si="16"/>
        <v>C_Comp_GP_quitlineCRUDE2012AllAllAsianAllAllAllAll</v>
      </c>
      <c r="Y29" s="69" t="str">
        <f t="shared" si="16"/>
        <v>C_Comp_GP_Another_pgmCRUDE2012AllAllAsianAllAllAllAll</v>
      </c>
      <c r="Z29" s="69" t="str">
        <f t="shared" si="16"/>
        <v>C_Comp_GP_prescrp_NRTCRUDE2012AllAllAsianAllAllAllAll</v>
      </c>
      <c r="AA29" s="69" t="str">
        <f t="shared" si="16"/>
        <v>C_Comp_GP_prescrp_otherCRUDE2012AllAllAsianAllAllAllAll</v>
      </c>
      <c r="AB29" s="69" t="str">
        <f t="shared" si="16"/>
        <v>C_Comp_GP_Other_infCRUDE2012AllAllAsianAllAllAllAll</v>
      </c>
    </row>
    <row r="30" spans="1:28">
      <c r="A30" s="15"/>
      <c r="B30" s="36" t="s">
        <v>7255</v>
      </c>
      <c r="C30" s="28">
        <f>VLOOKUP($W30,S8_ABC,11,FALSE)</f>
        <v>23.641649999999998</v>
      </c>
      <c r="D30" s="29" t="str">
        <f>CONCATENATE("(", FIXED(VLOOKUP($W30,S8_ABC,13,FALSE),1), "–", FIXED(VLOOKUP($W30,S8_ABC,14,FALSE),1),")")</f>
        <v>(20.6–26.8)</v>
      </c>
      <c r="E30" s="28">
        <f>VLOOKUP($X30,S8_ABC,11,FALSE)</f>
        <v>12.258326</v>
      </c>
      <c r="F30" s="29" t="str">
        <f>CONCATENATE("(", FIXED(VLOOKUP($X30,S8_ABC,13,FALSE),1), "–", FIXED(VLOOKUP($X30,S8_ABC,14,FALSE),1),")")</f>
        <v>(10.1–14.7)</v>
      </c>
      <c r="G30" s="28">
        <f>VLOOKUP($Y30,S8_ABC,11,FALSE)</f>
        <v>1.9096679999999999</v>
      </c>
      <c r="H30" s="29" t="str">
        <f>CONCATENATE("(", FIXED(VLOOKUP($Y30,S8_ABC,13,FALSE),1), "–", FIXED(VLOOKUP($Y30,S8_ABC,14,FALSE),1),")")</f>
        <v>(1.2–2.9)</v>
      </c>
      <c r="I30" s="28">
        <f>VLOOKUP($Z30,S8_ABC,11,FALSE)</f>
        <v>14.283423000000001</v>
      </c>
      <c r="J30" s="29" t="str">
        <f>CONCATENATE("(", FIXED(VLOOKUP($Z30,S8_ABC,13,FALSE),1), "–", FIXED(VLOOKUP($Z30,S8_ABC,14,FALSE),1),")")</f>
        <v>(11.9–17.0)</v>
      </c>
      <c r="K30" s="28">
        <f>VLOOKUP($AA30,S8_ABC,11,FALSE)</f>
        <v>14.411095</v>
      </c>
      <c r="L30" s="29" t="str">
        <f>CONCATENATE("(", FIXED(VLOOKUP($AA30,S8_ABC,13,FALSE),1), "–", FIXED(VLOOKUP($AA30,S8_ABC,14,FALSE),1),")")</f>
        <v>(11.8–17.3)</v>
      </c>
      <c r="M30" s="28">
        <f>VLOOKUP($AB30,S8_ABC,11,FALSE)</f>
        <v>11.505413000000001</v>
      </c>
      <c r="N30" s="65" t="str">
        <f>CONCATENATE("(", FIXED(VLOOKUP($AB30,S8_ABC,13,FALSE),1), "–", FIXED(VLOOKUP($AB30,S8_ABC,14,FALSE),1),")")</f>
        <v>(9.4–13.9)</v>
      </c>
      <c r="O30" s="31"/>
      <c r="P30" s="34"/>
      <c r="Q30" s="34"/>
      <c r="R30" s="34"/>
      <c r="S30" s="34"/>
      <c r="V30" s="69" t="s">
        <v>7255</v>
      </c>
      <c r="W30" s="69" t="str">
        <f t="shared" ref="W30:AB30" si="17">W$14&amp;"CRUDE2012AllAllAllOther-EuroAll"&amp;$W$2&amp;"All"</f>
        <v>C_Comp_GP_PamphletsCRUDE2012AllAllAllOther-EuroAllAllAll</v>
      </c>
      <c r="X30" s="69" t="str">
        <f t="shared" si="17"/>
        <v>C_Comp_GP_quitlineCRUDE2012AllAllAllOther-EuroAllAllAll</v>
      </c>
      <c r="Y30" s="69" t="str">
        <f t="shared" si="17"/>
        <v>C_Comp_GP_Another_pgmCRUDE2012AllAllAllOther-EuroAllAllAll</v>
      </c>
      <c r="Z30" s="69" t="str">
        <f t="shared" si="17"/>
        <v>C_Comp_GP_prescrp_NRTCRUDE2012AllAllAllOther-EuroAllAllAll</v>
      </c>
      <c r="AA30" s="69" t="str">
        <f t="shared" si="17"/>
        <v>C_Comp_GP_prescrp_otherCRUDE2012AllAllAllOther-EuroAllAllAll</v>
      </c>
      <c r="AB30" s="69" t="str">
        <f t="shared" si="17"/>
        <v>C_Comp_GP_Other_infCRUDE2012AllAllAllOther-EuroAllAllAll</v>
      </c>
    </row>
    <row r="31" spans="1:28">
      <c r="A31" s="15"/>
      <c r="B31" s="37" t="s">
        <v>7256</v>
      </c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65"/>
      <c r="O31" s="31"/>
      <c r="P31" s="34"/>
      <c r="Q31" s="34"/>
      <c r="R31" s="34"/>
      <c r="S31" s="34"/>
      <c r="V31" s="68" t="s">
        <v>7256</v>
      </c>
    </row>
    <row r="32" spans="1:28">
      <c r="A32" s="15"/>
      <c r="B32" s="38" t="s">
        <v>7257</v>
      </c>
      <c r="C32" s="28">
        <f>VLOOKUP($W32,S8_ABC,11,FALSE)</f>
        <v>23.303328</v>
      </c>
      <c r="D32" s="29" t="str">
        <f>CONCATENATE("(", FIXED(VLOOKUP($W32,S8_ABC,13,FALSE),1), "–", FIXED(VLOOKUP($W32,S8_ABC,14,FALSE),1),")")</f>
        <v>(13.6–35.6)</v>
      </c>
      <c r="E32" s="28">
        <f>VLOOKUP($X32,S8_ABC,11,FALSE)</f>
        <v>6.5405170000000004</v>
      </c>
      <c r="F32" s="29" t="str">
        <f>CONCATENATE("(", FIXED(VLOOKUP($X32,S8_ABC,13,FALSE),1), "–", FIXED(VLOOKUP($X32,S8_ABC,14,FALSE),1),")")</f>
        <v>(3.1–11.9)</v>
      </c>
      <c r="G32" s="28">
        <f>VLOOKUP($Y32,S8_ABC,11,FALSE)</f>
        <v>1.240585</v>
      </c>
      <c r="H32" s="29" t="str">
        <f>CONCATENATE("(", FIXED(VLOOKUP($Y32,S8_ABC,13,FALSE),1), "–", FIXED(VLOOKUP($Y32,S8_ABC,14,FALSE),1),")")</f>
        <v>(0.2–4.1)</v>
      </c>
      <c r="I32" s="28">
        <f>VLOOKUP($Z32,S8_ABC,11,FALSE)</f>
        <v>21.819089999999999</v>
      </c>
      <c r="J32" s="29" t="str">
        <f>CONCATENATE("(", FIXED(VLOOKUP($Z32,S8_ABC,13,FALSE),1), "–", FIXED(VLOOKUP($Z32,S8_ABC,14,FALSE),1),")")</f>
        <v>(12.1–34.6)</v>
      </c>
      <c r="K32" s="28">
        <f>VLOOKUP($AA32,S8_ABC,11,FALSE)</f>
        <v>15.507507</v>
      </c>
      <c r="L32" s="29" t="str">
        <f>CONCATENATE("(", FIXED(VLOOKUP($AA32,S8_ABC,13,FALSE),1), "–", FIXED(VLOOKUP($AA32,S8_ABC,14,FALSE),1),")")</f>
        <v>(8.1–25.9)</v>
      </c>
      <c r="M32" s="28">
        <f>VLOOKUP($AB32,S8_ABC,11,FALSE)</f>
        <v>15.313731000000001</v>
      </c>
      <c r="N32" s="65" t="str">
        <f>CONCATENATE("(", FIXED(VLOOKUP($AB32,S8_ABC,13,FALSE),1), "–", FIXED(VLOOKUP($AB32,S8_ABC,14,FALSE),1),")")</f>
        <v>(8.9–23.9)</v>
      </c>
      <c r="O32" s="31"/>
      <c r="P32" s="34"/>
      <c r="Q32" s="34"/>
      <c r="R32" s="34"/>
      <c r="S32" s="34"/>
      <c r="V32" s="69" t="s">
        <v>7258</v>
      </c>
      <c r="W32" s="69" t="str">
        <f t="shared" ref="W32:AB36" si="18">W$14&amp;"CRUDE2012AllAllAllAllAll"&amp;$W$2&amp;$V32</f>
        <v>C_Comp_GP_PamphletsCRUDE2012AllAllAllAllAllAllQuintile1</v>
      </c>
      <c r="X32" s="69" t="str">
        <f t="shared" si="18"/>
        <v>C_Comp_GP_quitlineCRUDE2012AllAllAllAllAllAllQuintile1</v>
      </c>
      <c r="Y32" s="69" t="str">
        <f t="shared" si="18"/>
        <v>C_Comp_GP_Another_pgmCRUDE2012AllAllAllAllAllAllQuintile1</v>
      </c>
      <c r="Z32" s="69" t="str">
        <f t="shared" si="18"/>
        <v>C_Comp_GP_prescrp_NRTCRUDE2012AllAllAllAllAllAllQuintile1</v>
      </c>
      <c r="AA32" s="69" t="str">
        <f t="shared" si="18"/>
        <v>C_Comp_GP_prescrp_otherCRUDE2012AllAllAllAllAllAllQuintile1</v>
      </c>
      <c r="AB32" s="69" t="str">
        <f t="shared" si="18"/>
        <v>C_Comp_GP_Other_infCRUDE2012AllAllAllAllAllAllQuintile1</v>
      </c>
    </row>
    <row r="33" spans="1:28">
      <c r="A33" s="15"/>
      <c r="B33" s="38" t="s">
        <v>7259</v>
      </c>
      <c r="C33" s="28">
        <f>VLOOKUP($W33,S8_ABC,11,FALSE)</f>
        <v>15.390828000000001</v>
      </c>
      <c r="D33" s="29" t="str">
        <f>CONCATENATE("(", FIXED(VLOOKUP($W33,S8_ABC,13,FALSE),1), "–", FIXED(VLOOKUP($W33,S8_ABC,14,FALSE),1),")")</f>
        <v>(9.6–22.9)</v>
      </c>
      <c r="E33" s="28">
        <f>VLOOKUP($X33,S8_ABC,11,FALSE)</f>
        <v>9.1246109999999998</v>
      </c>
      <c r="F33" s="29" t="str">
        <f>CONCATENATE("(", FIXED(VLOOKUP($X33,S8_ABC,13,FALSE),1), "–", FIXED(VLOOKUP($X33,S8_ABC,14,FALSE),1),")")</f>
        <v>(5.4–14.3)</v>
      </c>
      <c r="G33" s="28">
        <f>VLOOKUP($Y33,S8_ABC,11,FALSE)</f>
        <v>0</v>
      </c>
      <c r="H33" s="29" t="str">
        <f>CONCATENATE("(", FIXED(VLOOKUP($Y33,S8_ABC,13,FALSE),1), "–", FIXED(VLOOKUP($Y33,S8_ABC,14,FALSE),1),")")</f>
        <v>(0.0–1.7)</v>
      </c>
      <c r="I33" s="28">
        <f>VLOOKUP($Z33,S8_ABC,11,FALSE)</f>
        <v>14.159788000000001</v>
      </c>
      <c r="J33" s="29" t="str">
        <f>CONCATENATE("(", FIXED(VLOOKUP($Z33,S8_ABC,13,FALSE),1), "–", FIXED(VLOOKUP($Z33,S8_ABC,14,FALSE),1),")")</f>
        <v>(8.8–21.1)</v>
      </c>
      <c r="K33" s="28">
        <f>VLOOKUP($AA33,S8_ABC,11,FALSE)</f>
        <v>13.838037999999999</v>
      </c>
      <c r="L33" s="29" t="str">
        <f>CONCATENATE("(", FIXED(VLOOKUP($AA33,S8_ABC,13,FALSE),1), "–", FIXED(VLOOKUP($AA33,S8_ABC,14,FALSE),1),")")</f>
        <v>(7.9–21.9)</v>
      </c>
      <c r="M33" s="28">
        <f>VLOOKUP($AB33,S8_ABC,11,FALSE)</f>
        <v>11.648232</v>
      </c>
      <c r="N33" s="65" t="str">
        <f>CONCATENATE("(", FIXED(VLOOKUP($AB33,S8_ABC,13,FALSE),1), "–", FIXED(VLOOKUP($AB33,S8_ABC,14,FALSE),1),")")</f>
        <v>(6.7–18.5)</v>
      </c>
      <c r="O33" s="31"/>
      <c r="P33" s="34"/>
      <c r="Q33" s="34"/>
      <c r="R33" s="34"/>
      <c r="S33" s="34"/>
      <c r="V33" s="69" t="s">
        <v>7260</v>
      </c>
      <c r="W33" s="69" t="str">
        <f t="shared" si="18"/>
        <v>C_Comp_GP_PamphletsCRUDE2012AllAllAllAllAllAllQuintile2</v>
      </c>
      <c r="X33" s="69" t="str">
        <f t="shared" si="18"/>
        <v>C_Comp_GP_quitlineCRUDE2012AllAllAllAllAllAllQuintile2</v>
      </c>
      <c r="Y33" s="69" t="str">
        <f t="shared" si="18"/>
        <v>C_Comp_GP_Another_pgmCRUDE2012AllAllAllAllAllAllQuintile2</v>
      </c>
      <c r="Z33" s="69" t="str">
        <f t="shared" si="18"/>
        <v>C_Comp_GP_prescrp_NRTCRUDE2012AllAllAllAllAllAllQuintile2</v>
      </c>
      <c r="AA33" s="69" t="str">
        <f t="shared" si="18"/>
        <v>C_Comp_GP_prescrp_otherCRUDE2012AllAllAllAllAllAllQuintile2</v>
      </c>
      <c r="AB33" s="69" t="str">
        <f t="shared" si="18"/>
        <v>C_Comp_GP_Other_infCRUDE2012AllAllAllAllAllAllQuintile2</v>
      </c>
    </row>
    <row r="34" spans="1:28">
      <c r="A34" s="15"/>
      <c r="B34" s="38" t="s">
        <v>7261</v>
      </c>
      <c r="C34" s="28">
        <f>VLOOKUP($W34,S8_ABC,11,FALSE)</f>
        <v>24.661017999999999</v>
      </c>
      <c r="D34" s="29" t="str">
        <f>CONCATENATE("(", FIXED(VLOOKUP($W34,S8_ABC,13,FALSE),1), "–", FIXED(VLOOKUP($W34,S8_ABC,14,FALSE),1),")")</f>
        <v>(18.4–31.9)</v>
      </c>
      <c r="E34" s="28">
        <f>VLOOKUP($X34,S8_ABC,11,FALSE)</f>
        <v>16.050846</v>
      </c>
      <c r="F34" s="29" t="str">
        <f>CONCATENATE("(", FIXED(VLOOKUP($X34,S8_ABC,13,FALSE),1), "–", FIXED(VLOOKUP($X34,S8_ABC,14,FALSE),1),")")</f>
        <v>(10.7–22.7)</v>
      </c>
      <c r="G34" s="28">
        <f>VLOOKUP($Y34,S8_ABC,11,FALSE)</f>
        <v>3.6677430000000002</v>
      </c>
      <c r="H34" s="29" t="str">
        <f>CONCATENATE("(", FIXED(VLOOKUP($Y34,S8_ABC,13,FALSE),1), "–", FIXED(VLOOKUP($Y34,S8_ABC,14,FALSE),1),")")</f>
        <v>(1.8–6.5)</v>
      </c>
      <c r="I34" s="28">
        <f>VLOOKUP($Z34,S8_ABC,11,FALSE)</f>
        <v>12.915710000000001</v>
      </c>
      <c r="J34" s="29" t="str">
        <f>CONCATENATE("(", FIXED(VLOOKUP($Z34,S8_ABC,13,FALSE),1), "–", FIXED(VLOOKUP($Z34,S8_ABC,14,FALSE),1),")")</f>
        <v>(8.7–18.2)</v>
      </c>
      <c r="K34" s="28">
        <f>VLOOKUP($AA34,S8_ABC,11,FALSE)</f>
        <v>12.08619</v>
      </c>
      <c r="L34" s="29" t="str">
        <f>CONCATENATE("(", FIXED(VLOOKUP($AA34,S8_ABC,13,FALSE),1), "–", FIXED(VLOOKUP($AA34,S8_ABC,14,FALSE),1),")")</f>
        <v>(8.0–17.2)</v>
      </c>
      <c r="M34" s="28">
        <f>VLOOKUP($AB34,S8_ABC,11,FALSE)</f>
        <v>9.5268250000000005</v>
      </c>
      <c r="N34" s="65" t="str">
        <f>CONCATENATE("(", FIXED(VLOOKUP($AB34,S8_ABC,13,FALSE),1), "–", FIXED(VLOOKUP($AB34,S8_ABC,14,FALSE),1),")")</f>
        <v>(5.4–15.2)</v>
      </c>
      <c r="O34" s="31"/>
      <c r="P34" s="34"/>
      <c r="Q34" s="34"/>
      <c r="R34" s="34"/>
      <c r="S34" s="34"/>
      <c r="V34" s="69" t="s">
        <v>7262</v>
      </c>
      <c r="W34" s="69" t="str">
        <f t="shared" si="18"/>
        <v>C_Comp_GP_PamphletsCRUDE2012AllAllAllAllAllAllQuintile3</v>
      </c>
      <c r="X34" s="69" t="str">
        <f t="shared" si="18"/>
        <v>C_Comp_GP_quitlineCRUDE2012AllAllAllAllAllAllQuintile3</v>
      </c>
      <c r="Y34" s="69" t="str">
        <f t="shared" si="18"/>
        <v>C_Comp_GP_Another_pgmCRUDE2012AllAllAllAllAllAllQuintile3</v>
      </c>
      <c r="Z34" s="69" t="str">
        <f t="shared" si="18"/>
        <v>C_Comp_GP_prescrp_NRTCRUDE2012AllAllAllAllAllAllQuintile3</v>
      </c>
      <c r="AA34" s="69" t="str">
        <f t="shared" si="18"/>
        <v>C_Comp_GP_prescrp_otherCRUDE2012AllAllAllAllAllAllQuintile3</v>
      </c>
      <c r="AB34" s="69" t="str">
        <f t="shared" si="18"/>
        <v>C_Comp_GP_Other_infCRUDE2012AllAllAllAllAllAllQuintile3</v>
      </c>
    </row>
    <row r="35" spans="1:28">
      <c r="A35" s="15"/>
      <c r="B35" s="38" t="s">
        <v>7263</v>
      </c>
      <c r="C35" s="28">
        <f>VLOOKUP($W35,S8_ABC,11,FALSE)</f>
        <v>32.617479000000003</v>
      </c>
      <c r="D35" s="29" t="str">
        <f>CONCATENATE("(", FIXED(VLOOKUP($W35,S8_ABC,13,FALSE),1), "–", FIXED(VLOOKUP($W35,S8_ABC,14,FALSE),1),")")</f>
        <v>(26.5–39.3)</v>
      </c>
      <c r="E35" s="28">
        <f>VLOOKUP($X35,S8_ABC,11,FALSE)</f>
        <v>15.778255</v>
      </c>
      <c r="F35" s="29" t="str">
        <f>CONCATENATE("(", FIXED(VLOOKUP($X35,S8_ABC,13,FALSE),1), "–", FIXED(VLOOKUP($X35,S8_ABC,14,FALSE),1),")")</f>
        <v>(10.9–21.7)</v>
      </c>
      <c r="G35" s="28">
        <f>VLOOKUP($Y35,S8_ABC,11,FALSE)</f>
        <v>4.7145910000000004</v>
      </c>
      <c r="H35" s="29" t="str">
        <f>CONCATENATE("(", FIXED(VLOOKUP($Y35,S8_ABC,13,FALSE),1), "–", FIXED(VLOOKUP($Y35,S8_ABC,14,FALSE),1),")")</f>
        <v>(2.3–8.5)</v>
      </c>
      <c r="I35" s="28">
        <f>VLOOKUP($Z35,S8_ABC,11,FALSE)</f>
        <v>12.789835</v>
      </c>
      <c r="J35" s="29" t="str">
        <f>CONCATENATE("(", FIXED(VLOOKUP($Z35,S8_ABC,13,FALSE),1), "–", FIXED(VLOOKUP($Z35,S8_ABC,14,FALSE),1),")")</f>
        <v>(10.0–16.0)</v>
      </c>
      <c r="K35" s="28">
        <f>VLOOKUP($AA35,S8_ABC,11,FALSE)</f>
        <v>12.4712</v>
      </c>
      <c r="L35" s="29" t="str">
        <f>CONCATENATE("(", FIXED(VLOOKUP($AA35,S8_ABC,13,FALSE),1), "–", FIXED(VLOOKUP($AA35,S8_ABC,14,FALSE),1),")")</f>
        <v>(8.8–17.0)</v>
      </c>
      <c r="M35" s="28">
        <f>VLOOKUP($AB35,S8_ABC,11,FALSE)</f>
        <v>12.193130999999999</v>
      </c>
      <c r="N35" s="65" t="str">
        <f>CONCATENATE("(", FIXED(VLOOKUP($AB35,S8_ABC,13,FALSE),1), "–", FIXED(VLOOKUP($AB35,S8_ABC,14,FALSE),1),")")</f>
        <v>(8.3–17.0)</v>
      </c>
      <c r="O35" s="31"/>
      <c r="P35" s="34"/>
      <c r="Q35" s="34"/>
      <c r="R35" s="34"/>
      <c r="S35" s="34"/>
      <c r="V35" s="69" t="s">
        <v>7264</v>
      </c>
      <c r="W35" s="69" t="str">
        <f t="shared" si="18"/>
        <v>C_Comp_GP_PamphletsCRUDE2012AllAllAllAllAllAllQuintile4</v>
      </c>
      <c r="X35" s="69" t="str">
        <f t="shared" si="18"/>
        <v>C_Comp_GP_quitlineCRUDE2012AllAllAllAllAllAllQuintile4</v>
      </c>
      <c r="Y35" s="69" t="str">
        <f t="shared" si="18"/>
        <v>C_Comp_GP_Another_pgmCRUDE2012AllAllAllAllAllAllQuintile4</v>
      </c>
      <c r="Z35" s="69" t="str">
        <f t="shared" si="18"/>
        <v>C_Comp_GP_prescrp_NRTCRUDE2012AllAllAllAllAllAllQuintile4</v>
      </c>
      <c r="AA35" s="69" t="str">
        <f t="shared" si="18"/>
        <v>C_Comp_GP_prescrp_otherCRUDE2012AllAllAllAllAllAllQuintile4</v>
      </c>
      <c r="AB35" s="69" t="str">
        <f t="shared" si="18"/>
        <v>C_Comp_GP_Other_infCRUDE2012AllAllAllAllAllAllQuintile4</v>
      </c>
    </row>
    <row r="36" spans="1:28">
      <c r="A36" s="15"/>
      <c r="B36" s="39" t="s">
        <v>7265</v>
      </c>
      <c r="C36" s="40">
        <f>VLOOKUP($W36,S8_ABC,11,FALSE)</f>
        <v>31.286895999999999</v>
      </c>
      <c r="D36" s="41" t="str">
        <f>CONCATENATE("(", FIXED(VLOOKUP($W36,S8_ABC,13,FALSE),1), "–", FIXED(VLOOKUP($W36,S8_ABC,14,FALSE),1),")")</f>
        <v>(27.1–35.8)</v>
      </c>
      <c r="E36" s="42">
        <f>VLOOKUP($X36,S8_ABC,11,FALSE)</f>
        <v>19.627338000000002</v>
      </c>
      <c r="F36" s="41" t="str">
        <f>CONCATENATE("(", FIXED(VLOOKUP($X36,S8_ABC,13,FALSE),1), "–", FIXED(VLOOKUP($X36,S8_ABC,14,FALSE),1),")")</f>
        <v>(15.8–23.9)</v>
      </c>
      <c r="G36" s="42">
        <f>VLOOKUP($Y36,S8_ABC,11,FALSE)</f>
        <v>3.7647020000000002</v>
      </c>
      <c r="H36" s="41" t="str">
        <f>CONCATENATE("(", FIXED(VLOOKUP($Y36,S8_ABC,13,FALSE),1), "–", FIXED(VLOOKUP($Y36,S8_ABC,14,FALSE),1),")")</f>
        <v>(2.2–6.0)</v>
      </c>
      <c r="I36" s="42">
        <f>VLOOKUP($Z36,S8_ABC,11,FALSE)</f>
        <v>18.594859</v>
      </c>
      <c r="J36" s="41" t="str">
        <f>CONCATENATE("(", FIXED(VLOOKUP($Z36,S8_ABC,13,FALSE),1), "–", FIXED(VLOOKUP($Z36,S8_ABC,14,FALSE),1),")")</f>
        <v>(14.6–23.1)</v>
      </c>
      <c r="K36" s="42">
        <f>VLOOKUP($AA36,S8_ABC,11,FALSE)</f>
        <v>12.336176</v>
      </c>
      <c r="L36" s="41" t="str">
        <f>CONCATENATE("(", FIXED(VLOOKUP($AA36,S8_ABC,13,FALSE),1), "–", FIXED(VLOOKUP($AA36,S8_ABC,14,FALSE),1),")")</f>
        <v>(9.2–16.0)</v>
      </c>
      <c r="M36" s="42">
        <f>VLOOKUP($AB36,S8_ABC,11,FALSE)</f>
        <v>9.0370480000000004</v>
      </c>
      <c r="N36" s="66" t="str">
        <f>CONCATENATE("(", FIXED(VLOOKUP($AB36,S8_ABC,13,FALSE),1), "–", FIXED(VLOOKUP($AB36,S8_ABC,14,FALSE),1),")")</f>
        <v>(6.6–12.0)</v>
      </c>
      <c r="O36" s="50"/>
      <c r="P36" s="34"/>
      <c r="Q36" s="34"/>
      <c r="R36" s="34"/>
      <c r="S36" s="34"/>
      <c r="V36" s="69" t="s">
        <v>7266</v>
      </c>
      <c r="W36" s="69" t="str">
        <f t="shared" si="18"/>
        <v>C_Comp_GP_PamphletsCRUDE2012AllAllAllAllAllAllQuintile5</v>
      </c>
      <c r="X36" s="69" t="str">
        <f t="shared" si="18"/>
        <v>C_Comp_GP_quitlineCRUDE2012AllAllAllAllAllAllQuintile5</v>
      </c>
      <c r="Y36" s="69" t="str">
        <f t="shared" si="18"/>
        <v>C_Comp_GP_Another_pgmCRUDE2012AllAllAllAllAllAllQuintile5</v>
      </c>
      <c r="Z36" s="69" t="str">
        <f t="shared" si="18"/>
        <v>C_Comp_GP_prescrp_NRTCRUDE2012AllAllAllAllAllAllQuintile5</v>
      </c>
      <c r="AA36" s="69" t="str">
        <f t="shared" si="18"/>
        <v>C_Comp_GP_prescrp_otherCRUDE2012AllAllAllAllAllAllQuintile5</v>
      </c>
      <c r="AB36" s="69" t="str">
        <f t="shared" si="18"/>
        <v>C_Comp_GP_Other_infCRUDE2012AllAllAllAllAllAllQuintile5</v>
      </c>
    </row>
    <row r="37" spans="1:28">
      <c r="A37" s="15"/>
      <c r="B37" s="67"/>
      <c r="C37" s="48"/>
      <c r="D37" s="49"/>
      <c r="E37" s="48"/>
      <c r="F37" s="49"/>
      <c r="G37" s="48"/>
      <c r="H37" s="49"/>
      <c r="I37" s="48"/>
      <c r="J37" s="49"/>
      <c r="K37" s="48"/>
      <c r="L37" s="49"/>
      <c r="M37" s="48"/>
      <c r="N37" s="49"/>
      <c r="O37" s="50"/>
      <c r="P37" s="34"/>
      <c r="Q37" s="34"/>
      <c r="R37" s="34"/>
      <c r="S37" s="34"/>
    </row>
    <row r="38" spans="1:28">
      <c r="A38" s="15"/>
      <c r="B38" s="47"/>
      <c r="C38" s="48"/>
      <c r="D38" s="49"/>
      <c r="E38" s="48"/>
      <c r="F38" s="49"/>
      <c r="G38" s="48"/>
      <c r="H38" s="49"/>
      <c r="I38" s="48"/>
      <c r="J38" s="49"/>
      <c r="K38" s="48"/>
      <c r="L38" s="49"/>
      <c r="M38" s="48"/>
      <c r="N38" s="49"/>
      <c r="O38" s="50"/>
      <c r="P38" s="34"/>
      <c r="Q38" s="34"/>
      <c r="R38" s="34"/>
      <c r="S38" s="34"/>
    </row>
    <row r="39" spans="1:28">
      <c r="A39" s="15"/>
      <c r="B39" s="47"/>
      <c r="C39" s="48"/>
      <c r="D39" s="49"/>
      <c r="E39" s="48"/>
      <c r="F39" s="49"/>
      <c r="G39" s="48"/>
      <c r="H39" s="49"/>
      <c r="I39" s="48"/>
      <c r="J39" s="49"/>
      <c r="K39" s="48"/>
      <c r="L39" s="49"/>
      <c r="M39" s="48"/>
      <c r="N39" s="49"/>
      <c r="O39" s="50"/>
      <c r="P39" s="34"/>
      <c r="Q39" s="34"/>
      <c r="R39" s="34"/>
      <c r="S39" s="34"/>
    </row>
    <row r="40" spans="1:28">
      <c r="A40" s="15"/>
      <c r="B40" s="51" t="s">
        <v>7267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4"/>
      <c r="O40" s="54"/>
      <c r="P40" s="55"/>
      <c r="Q40" s="55"/>
      <c r="R40" s="55"/>
      <c r="S40" s="55"/>
    </row>
    <row r="41" spans="1:28">
      <c r="A41" s="15"/>
      <c r="B41" s="51" t="s">
        <v>7268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4"/>
      <c r="O41" s="54"/>
      <c r="P41" s="55"/>
      <c r="Q41" s="55"/>
      <c r="R41" s="55"/>
      <c r="S41" s="55"/>
    </row>
    <row r="42" spans="1:28">
      <c r="A42" s="15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4"/>
      <c r="O42" s="54"/>
      <c r="P42" s="55"/>
      <c r="Q42" s="55"/>
      <c r="R42" s="55"/>
      <c r="S42" s="55"/>
    </row>
    <row r="43" spans="1:28">
      <c r="A43" s="15"/>
      <c r="B43" s="51" t="s">
        <v>7269</v>
      </c>
      <c r="C43" s="52"/>
      <c r="D43" s="52"/>
      <c r="E43" s="55"/>
      <c r="F43" s="55"/>
      <c r="G43" s="55"/>
      <c r="H43" s="55"/>
      <c r="I43" s="55"/>
      <c r="J43" s="73" t="s">
        <v>7878</v>
      </c>
      <c r="K43" s="55"/>
      <c r="L43" s="55"/>
      <c r="M43" s="53"/>
      <c r="N43" s="54"/>
      <c r="O43" s="54"/>
      <c r="P43" s="55"/>
      <c r="Q43" s="55"/>
      <c r="R43" s="55"/>
      <c r="S43" s="55"/>
    </row>
    <row r="51" spans="1:27">
      <c r="B51" s="68" t="s">
        <v>7294</v>
      </c>
      <c r="C51" s="68" t="s">
        <v>24</v>
      </c>
      <c r="D51" s="69"/>
      <c r="E51" s="69"/>
      <c r="F51" s="68" t="s">
        <v>7295</v>
      </c>
      <c r="G51" s="69"/>
    </row>
    <row r="52" spans="1:27">
      <c r="B52" s="69" t="s">
        <v>7231</v>
      </c>
      <c r="C52" s="69" t="s">
        <v>7300</v>
      </c>
      <c r="D52" s="69"/>
      <c r="E52" s="69"/>
      <c r="F52" s="69" t="s">
        <v>7296</v>
      </c>
      <c r="G52" s="69">
        <v>1</v>
      </c>
    </row>
    <row r="53" spans="1:27">
      <c r="B53" s="69" t="s">
        <v>7228</v>
      </c>
      <c r="C53" s="69" t="s">
        <v>7224</v>
      </c>
      <c r="D53" s="69"/>
      <c r="E53" s="69"/>
      <c r="F53" s="69" t="s">
        <v>7297</v>
      </c>
      <c r="G53" s="69" t="str">
        <f>INDEX(B52:B54,G52,0)</f>
        <v>Total</v>
      </c>
    </row>
    <row r="54" spans="1:27">
      <c r="B54" s="69" t="s">
        <v>7229</v>
      </c>
      <c r="C54" s="69" t="s">
        <v>7225</v>
      </c>
      <c r="D54" s="69"/>
      <c r="E54" s="69"/>
      <c r="F54" s="69" t="s">
        <v>7298</v>
      </c>
      <c r="G54" s="69" t="str">
        <f>VLOOKUP(G53,B52:C54,2,FALSE)</f>
        <v>All</v>
      </c>
      <c r="V54" s="68"/>
      <c r="W54" s="68"/>
      <c r="X54" s="68"/>
      <c r="Y54" s="92"/>
      <c r="AA54" s="68"/>
    </row>
    <row r="55" spans="1:27">
      <c r="D55" s="74"/>
      <c r="E55" s="74"/>
      <c r="F55" s="74"/>
      <c r="G55" s="74"/>
      <c r="V55" s="68"/>
    </row>
    <row r="56" spans="1:27">
      <c r="D56" s="76"/>
      <c r="E56" s="76"/>
      <c r="F56" s="76"/>
      <c r="G56" s="76"/>
    </row>
    <row r="57" spans="1:27">
      <c r="A57" s="74"/>
      <c r="D57" s="72"/>
      <c r="E57" s="72"/>
      <c r="F57" s="72"/>
      <c r="G57" s="7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7">
      <c r="A58" s="75"/>
      <c r="B58" s="5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57"/>
      <c r="O58" s="57"/>
      <c r="P58" s="57"/>
      <c r="Q58" s="57"/>
      <c r="R58" s="57"/>
      <c r="S58" s="57"/>
      <c r="T58" s="74"/>
      <c r="V58" s="68"/>
    </row>
    <row r="59" spans="1:27">
      <c r="A59" s="75"/>
      <c r="B59" s="77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4"/>
    </row>
    <row r="60" spans="1:27">
      <c r="A60" s="75"/>
      <c r="B60" s="77"/>
      <c r="C60" s="78"/>
      <c r="D60" s="61"/>
      <c r="E60" s="78"/>
      <c r="F60" s="61"/>
      <c r="G60" s="78"/>
      <c r="H60" s="61"/>
      <c r="I60" s="78"/>
      <c r="J60" s="61"/>
      <c r="K60" s="78"/>
      <c r="L60" s="61"/>
      <c r="M60" s="78"/>
      <c r="N60" s="61"/>
      <c r="O60" s="79"/>
      <c r="P60" s="61"/>
      <c r="Q60" s="61"/>
      <c r="R60" s="61"/>
      <c r="S60" s="61"/>
      <c r="T60" s="74"/>
    </row>
    <row r="61" spans="1:27">
      <c r="A61" s="75"/>
      <c r="B61" s="59"/>
      <c r="C61" s="80"/>
      <c r="D61" s="49"/>
      <c r="E61" s="80"/>
      <c r="F61" s="49"/>
      <c r="G61" s="80"/>
      <c r="H61" s="49"/>
      <c r="I61" s="80"/>
      <c r="J61" s="49"/>
      <c r="K61" s="80"/>
      <c r="L61" s="49"/>
      <c r="M61" s="80"/>
      <c r="N61" s="49"/>
      <c r="O61" s="50"/>
      <c r="P61" s="34"/>
      <c r="Q61" s="34"/>
      <c r="R61" s="34"/>
      <c r="S61" s="34"/>
      <c r="T61" s="74"/>
    </row>
    <row r="62" spans="1:27">
      <c r="A62" s="75"/>
      <c r="B62" s="59"/>
      <c r="C62" s="81"/>
      <c r="D62" s="49"/>
      <c r="E62" s="81"/>
      <c r="F62" s="49"/>
      <c r="G62" s="81"/>
      <c r="H62" s="49"/>
      <c r="I62" s="81"/>
      <c r="J62" s="49"/>
      <c r="K62" s="81"/>
      <c r="L62" s="49"/>
      <c r="M62" s="81"/>
      <c r="N62" s="49"/>
      <c r="O62" s="82"/>
      <c r="P62" s="34"/>
      <c r="Q62" s="34"/>
      <c r="R62" s="34"/>
      <c r="S62" s="34"/>
      <c r="T62" s="74"/>
      <c r="V62" s="68"/>
    </row>
    <row r="63" spans="1:27">
      <c r="A63" s="75"/>
      <c r="B63" s="52"/>
      <c r="C63" s="80"/>
      <c r="D63" s="49"/>
      <c r="E63" s="80"/>
      <c r="F63" s="49"/>
      <c r="G63" s="80"/>
      <c r="H63" s="49"/>
      <c r="I63" s="80"/>
      <c r="J63" s="49"/>
      <c r="K63" s="80"/>
      <c r="L63" s="49"/>
      <c r="M63" s="80"/>
      <c r="N63" s="49"/>
      <c r="O63" s="50"/>
      <c r="P63" s="34"/>
      <c r="Q63" s="34"/>
      <c r="R63" s="34"/>
      <c r="S63" s="34"/>
      <c r="T63" s="74"/>
    </row>
    <row r="64" spans="1:27">
      <c r="A64" s="75"/>
      <c r="B64" s="52"/>
      <c r="C64" s="80"/>
      <c r="D64" s="49"/>
      <c r="E64" s="80"/>
      <c r="F64" s="49"/>
      <c r="G64" s="80"/>
      <c r="H64" s="49"/>
      <c r="I64" s="80"/>
      <c r="J64" s="49"/>
      <c r="K64" s="80"/>
      <c r="L64" s="49"/>
      <c r="M64" s="80"/>
      <c r="N64" s="49"/>
      <c r="O64" s="50"/>
      <c r="P64" s="34"/>
      <c r="Q64" s="34"/>
      <c r="R64" s="34"/>
      <c r="S64" s="34"/>
      <c r="T64" s="74"/>
    </row>
    <row r="65" spans="1:22">
      <c r="A65" s="75"/>
      <c r="B65" s="52"/>
      <c r="C65" s="80"/>
      <c r="D65" s="49"/>
      <c r="E65" s="80"/>
      <c r="F65" s="49"/>
      <c r="G65" s="80"/>
      <c r="H65" s="49"/>
      <c r="I65" s="80"/>
      <c r="J65" s="49"/>
      <c r="K65" s="80"/>
      <c r="L65" s="49"/>
      <c r="M65" s="80"/>
      <c r="N65" s="49"/>
      <c r="O65" s="50"/>
      <c r="P65" s="34"/>
      <c r="Q65" s="34"/>
      <c r="R65" s="34"/>
      <c r="S65" s="34"/>
      <c r="T65" s="74"/>
    </row>
    <row r="66" spans="1:22">
      <c r="A66" s="75"/>
      <c r="B66" s="52"/>
      <c r="C66" s="80"/>
      <c r="D66" s="49"/>
      <c r="E66" s="80"/>
      <c r="F66" s="49"/>
      <c r="G66" s="80"/>
      <c r="H66" s="49"/>
      <c r="I66" s="80"/>
      <c r="J66" s="49"/>
      <c r="K66" s="80"/>
      <c r="L66" s="49"/>
      <c r="M66" s="80"/>
      <c r="N66" s="49"/>
      <c r="O66" s="50"/>
      <c r="P66" s="34"/>
      <c r="Q66" s="34"/>
      <c r="R66" s="34"/>
      <c r="S66" s="34"/>
      <c r="T66" s="74"/>
      <c r="V66" s="68"/>
    </row>
    <row r="67" spans="1:22">
      <c r="A67" s="75"/>
      <c r="B67" s="52"/>
      <c r="C67" s="80"/>
      <c r="D67" s="49"/>
      <c r="E67" s="80"/>
      <c r="F67" s="49"/>
      <c r="G67" s="80"/>
      <c r="H67" s="49"/>
      <c r="I67" s="80"/>
      <c r="J67" s="49"/>
      <c r="K67" s="80"/>
      <c r="L67" s="49"/>
      <c r="M67" s="80"/>
      <c r="N67" s="49"/>
      <c r="O67" s="50"/>
      <c r="P67" s="34"/>
      <c r="Q67" s="34"/>
      <c r="R67" s="34"/>
      <c r="S67" s="34"/>
      <c r="T67" s="74"/>
    </row>
    <row r="68" spans="1:22">
      <c r="A68" s="75"/>
      <c r="B68" s="52"/>
      <c r="C68" s="80"/>
      <c r="D68" s="49"/>
      <c r="E68" s="80"/>
      <c r="F68" s="49"/>
      <c r="G68" s="80"/>
      <c r="H68" s="49"/>
      <c r="I68" s="80"/>
      <c r="J68" s="49"/>
      <c r="K68" s="80"/>
      <c r="L68" s="49"/>
      <c r="M68" s="80"/>
      <c r="N68" s="49"/>
      <c r="O68" s="50"/>
      <c r="P68" s="34"/>
      <c r="Q68" s="34"/>
      <c r="R68" s="34"/>
      <c r="S68" s="34"/>
      <c r="T68" s="74"/>
    </row>
    <row r="69" spans="1:22">
      <c r="A69" s="75"/>
      <c r="B69" s="52"/>
      <c r="C69" s="80"/>
      <c r="D69" s="49"/>
      <c r="E69" s="80"/>
      <c r="F69" s="49"/>
      <c r="G69" s="80"/>
      <c r="H69" s="49"/>
      <c r="I69" s="80"/>
      <c r="J69" s="49"/>
      <c r="K69" s="80"/>
      <c r="L69" s="49"/>
      <c r="M69" s="80"/>
      <c r="N69" s="49"/>
      <c r="O69" s="50"/>
      <c r="P69" s="34"/>
      <c r="Q69" s="34"/>
      <c r="R69" s="34"/>
      <c r="S69" s="34"/>
      <c r="T69" s="74"/>
    </row>
    <row r="70" spans="1:22">
      <c r="A70" s="75"/>
      <c r="B70" s="52"/>
      <c r="C70" s="80"/>
      <c r="D70" s="49"/>
      <c r="E70" s="80"/>
      <c r="F70" s="49"/>
      <c r="G70" s="80"/>
      <c r="H70" s="49"/>
      <c r="I70" s="80"/>
      <c r="J70" s="49"/>
      <c r="K70" s="80"/>
      <c r="L70" s="49"/>
      <c r="M70" s="80"/>
      <c r="N70" s="49"/>
      <c r="O70" s="50"/>
      <c r="P70" s="34"/>
      <c r="Q70" s="34"/>
      <c r="R70" s="34"/>
      <c r="S70" s="34"/>
      <c r="T70" s="74"/>
      <c r="V70" s="68"/>
    </row>
    <row r="71" spans="1:22">
      <c r="A71" s="75"/>
      <c r="B71" s="59"/>
      <c r="C71" s="81"/>
      <c r="D71" s="49"/>
      <c r="E71" s="81"/>
      <c r="F71" s="49"/>
      <c r="G71" s="81"/>
      <c r="H71" s="49"/>
      <c r="I71" s="81"/>
      <c r="J71" s="49"/>
      <c r="K71" s="81"/>
      <c r="L71" s="49"/>
      <c r="M71" s="81"/>
      <c r="N71" s="49"/>
      <c r="O71" s="82"/>
      <c r="P71" s="34"/>
      <c r="Q71" s="34"/>
      <c r="R71" s="34"/>
      <c r="S71" s="34"/>
      <c r="T71" s="74"/>
    </row>
    <row r="72" spans="1:22">
      <c r="A72" s="75"/>
      <c r="B72" s="52"/>
      <c r="C72" s="80"/>
      <c r="D72" s="49"/>
      <c r="E72" s="80"/>
      <c r="F72" s="49"/>
      <c r="G72" s="80"/>
      <c r="H72" s="49"/>
      <c r="I72" s="80"/>
      <c r="J72" s="49"/>
      <c r="K72" s="80"/>
      <c r="L72" s="49"/>
      <c r="M72" s="80"/>
      <c r="N72" s="49"/>
      <c r="O72" s="50"/>
      <c r="P72" s="34"/>
      <c r="Q72" s="34"/>
      <c r="R72" s="34"/>
      <c r="S72" s="34"/>
      <c r="T72" s="74"/>
    </row>
    <row r="73" spans="1:22">
      <c r="A73" s="75"/>
      <c r="B73" s="52"/>
      <c r="C73" s="80"/>
      <c r="D73" s="49"/>
      <c r="E73" s="80"/>
      <c r="F73" s="49"/>
      <c r="G73" s="80"/>
      <c r="H73" s="49"/>
      <c r="I73" s="80"/>
      <c r="J73" s="49"/>
      <c r="K73" s="80"/>
      <c r="L73" s="49"/>
      <c r="M73" s="80"/>
      <c r="N73" s="49"/>
      <c r="O73" s="50"/>
      <c r="P73" s="34"/>
      <c r="Q73" s="34"/>
      <c r="R73" s="34"/>
      <c r="S73" s="34"/>
      <c r="T73" s="74"/>
    </row>
    <row r="74" spans="1:22">
      <c r="A74" s="75"/>
      <c r="B74" s="52"/>
      <c r="C74" s="80"/>
      <c r="D74" s="49"/>
      <c r="E74" s="80"/>
      <c r="F74" s="49"/>
      <c r="G74" s="80"/>
      <c r="H74" s="49"/>
      <c r="I74" s="80"/>
      <c r="J74" s="49"/>
      <c r="K74" s="80"/>
      <c r="L74" s="49"/>
      <c r="M74" s="80"/>
      <c r="N74" s="49"/>
      <c r="O74" s="50"/>
      <c r="P74" s="34"/>
      <c r="Q74" s="34"/>
      <c r="R74" s="34"/>
      <c r="S74" s="34"/>
      <c r="T74" s="74"/>
    </row>
    <row r="75" spans="1:22">
      <c r="A75" s="75"/>
      <c r="B75" s="52"/>
      <c r="C75" s="80"/>
      <c r="D75" s="49"/>
      <c r="E75" s="80"/>
      <c r="F75" s="49"/>
      <c r="G75" s="80"/>
      <c r="H75" s="49"/>
      <c r="I75" s="80"/>
      <c r="J75" s="49"/>
      <c r="K75" s="80"/>
      <c r="L75" s="49"/>
      <c r="M75" s="80"/>
      <c r="N75" s="49"/>
      <c r="O75" s="50"/>
      <c r="P75" s="34"/>
      <c r="Q75" s="34"/>
      <c r="R75" s="34"/>
      <c r="S75" s="34"/>
      <c r="T75" s="74"/>
    </row>
    <row r="76" spans="1:22">
      <c r="A76" s="75"/>
      <c r="B76" s="83"/>
      <c r="C76" s="81"/>
      <c r="D76" s="49"/>
      <c r="E76" s="81"/>
      <c r="F76" s="49"/>
      <c r="G76" s="81"/>
      <c r="H76" s="49"/>
      <c r="I76" s="81"/>
      <c r="J76" s="49"/>
      <c r="K76" s="81"/>
      <c r="L76" s="49"/>
      <c r="M76" s="81"/>
      <c r="N76" s="49"/>
      <c r="O76" s="82"/>
      <c r="P76" s="34"/>
      <c r="Q76" s="34"/>
      <c r="R76" s="34"/>
      <c r="S76" s="34"/>
      <c r="T76" s="74"/>
    </row>
    <row r="77" spans="1:22">
      <c r="A77" s="75"/>
      <c r="B77" s="47"/>
      <c r="C77" s="48"/>
      <c r="D77" s="49"/>
      <c r="E77" s="48"/>
      <c r="F77" s="49"/>
      <c r="G77" s="48"/>
      <c r="H77" s="49"/>
      <c r="I77" s="48"/>
      <c r="J77" s="49"/>
      <c r="K77" s="48"/>
      <c r="L77" s="49"/>
      <c r="M77" s="48"/>
      <c r="N77" s="49"/>
      <c r="O77" s="50"/>
      <c r="P77" s="34"/>
      <c r="Q77" s="34"/>
      <c r="R77" s="34"/>
      <c r="S77" s="34"/>
      <c r="T77" s="74"/>
    </row>
    <row r="78" spans="1:22">
      <c r="A78" s="75"/>
      <c r="B78" s="47"/>
      <c r="C78" s="48"/>
      <c r="D78" s="49"/>
      <c r="E78" s="48"/>
      <c r="F78" s="49"/>
      <c r="G78" s="48"/>
      <c r="H78" s="49"/>
      <c r="I78" s="48"/>
      <c r="J78" s="49"/>
      <c r="K78" s="48"/>
      <c r="L78" s="49"/>
      <c r="M78" s="48"/>
      <c r="N78" s="49"/>
      <c r="O78" s="50"/>
      <c r="P78" s="34"/>
      <c r="Q78" s="34"/>
      <c r="R78" s="34"/>
      <c r="S78" s="34"/>
      <c r="T78" s="74"/>
    </row>
    <row r="79" spans="1:22">
      <c r="A79" s="75"/>
      <c r="B79" s="47"/>
      <c r="C79" s="48"/>
      <c r="D79" s="49"/>
      <c r="E79" s="48"/>
      <c r="F79" s="49"/>
      <c r="G79" s="48"/>
      <c r="H79" s="49"/>
      <c r="I79" s="48"/>
      <c r="J79" s="49"/>
      <c r="K79" s="48"/>
      <c r="L79" s="49"/>
      <c r="M79" s="48"/>
      <c r="N79" s="49"/>
      <c r="O79" s="50"/>
      <c r="P79" s="34"/>
      <c r="Q79" s="34"/>
      <c r="R79" s="34"/>
      <c r="S79" s="34"/>
      <c r="T79" s="74"/>
    </row>
    <row r="80" spans="1:22">
      <c r="A80" s="75"/>
      <c r="B80" s="47"/>
      <c r="C80" s="48"/>
      <c r="D80" s="49"/>
      <c r="E80" s="48"/>
      <c r="F80" s="49"/>
      <c r="G80" s="48"/>
      <c r="H80" s="49"/>
      <c r="I80" s="48"/>
      <c r="J80" s="49"/>
      <c r="K80" s="48"/>
      <c r="L80" s="49"/>
      <c r="M80" s="48"/>
      <c r="N80" s="49"/>
      <c r="O80" s="50"/>
      <c r="P80" s="34"/>
      <c r="Q80" s="34"/>
      <c r="R80" s="34"/>
      <c r="S80" s="34"/>
      <c r="T80" s="74"/>
    </row>
    <row r="81" spans="1:28">
      <c r="A81" s="75"/>
      <c r="B81" s="47"/>
      <c r="C81" s="48"/>
      <c r="D81" s="49"/>
      <c r="E81" s="48"/>
      <c r="F81" s="49"/>
      <c r="G81" s="48"/>
      <c r="H81" s="49"/>
      <c r="I81" s="48"/>
      <c r="J81" s="49"/>
      <c r="K81" s="48"/>
      <c r="L81" s="49"/>
      <c r="M81" s="48"/>
      <c r="N81" s="49"/>
      <c r="O81" s="50"/>
      <c r="P81" s="34"/>
      <c r="Q81" s="34"/>
      <c r="R81" s="34"/>
      <c r="S81" s="34"/>
      <c r="T81" s="74"/>
    </row>
    <row r="82" spans="1:28">
      <c r="A82" s="75"/>
      <c r="B82" s="47"/>
      <c r="C82" s="48"/>
      <c r="D82" s="49"/>
      <c r="E82" s="48"/>
      <c r="F82" s="49"/>
      <c r="G82" s="48"/>
      <c r="H82" s="49"/>
      <c r="I82" s="48"/>
      <c r="J82" s="49"/>
      <c r="K82" s="48"/>
      <c r="L82" s="49"/>
      <c r="M82" s="48"/>
      <c r="N82" s="49"/>
      <c r="O82" s="50"/>
      <c r="P82" s="34"/>
      <c r="Q82" s="34"/>
      <c r="R82" s="34"/>
      <c r="S82" s="34"/>
      <c r="T82" s="74"/>
    </row>
    <row r="83" spans="1:28">
      <c r="A83" s="75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84"/>
      <c r="N83" s="85"/>
      <c r="O83" s="85"/>
      <c r="P83" s="86"/>
      <c r="Q83" s="86"/>
      <c r="R83" s="86"/>
      <c r="S83" s="86"/>
      <c r="T83" s="74"/>
    </row>
    <row r="84" spans="1:28">
      <c r="A84" s="75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84"/>
      <c r="N84" s="85"/>
      <c r="O84" s="85"/>
      <c r="P84" s="86"/>
      <c r="Q84" s="86"/>
      <c r="R84" s="86"/>
      <c r="S84" s="86"/>
      <c r="T84" s="74"/>
    </row>
    <row r="85" spans="1:28">
      <c r="A85" s="75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84"/>
      <c r="N85" s="85"/>
      <c r="O85" s="85"/>
      <c r="P85" s="86"/>
      <c r="Q85" s="86"/>
      <c r="R85" s="86"/>
      <c r="S85" s="86"/>
      <c r="T85" s="74"/>
    </row>
    <row r="86" spans="1:28">
      <c r="A86" s="75"/>
      <c r="B86" s="51"/>
      <c r="C86" s="52"/>
      <c r="D86" s="52"/>
      <c r="E86" s="86"/>
      <c r="F86" s="86"/>
      <c r="G86" s="86"/>
      <c r="H86" s="86"/>
      <c r="I86" s="86"/>
      <c r="J86" s="86"/>
      <c r="K86" s="86"/>
      <c r="L86" s="86"/>
      <c r="M86" s="84"/>
      <c r="N86" s="85"/>
      <c r="O86" s="85"/>
      <c r="P86" s="86"/>
      <c r="Q86" s="86"/>
      <c r="R86" s="86"/>
      <c r="S86" s="86"/>
      <c r="T86" s="74"/>
    </row>
    <row r="87" spans="1:28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X87" s="93"/>
      <c r="Y87" s="93"/>
      <c r="Z87" s="93"/>
      <c r="AA87" s="93"/>
      <c r="AB87" s="93"/>
    </row>
    <row r="88" spans="1:28">
      <c r="V88" s="103"/>
      <c r="W88" s="104"/>
      <c r="X88" s="104"/>
      <c r="Y88" s="104"/>
      <c r="Z88" s="104"/>
    </row>
    <row r="89" spans="1:28">
      <c r="V89" s="103"/>
      <c r="W89" s="105"/>
      <c r="X89" s="105"/>
      <c r="Y89" s="105"/>
      <c r="Z89" s="105"/>
    </row>
    <row r="90" spans="1:28">
      <c r="V90" s="68"/>
    </row>
    <row r="91" spans="1:28">
      <c r="D91" s="87"/>
      <c r="M91" s="87"/>
    </row>
    <row r="92" spans="1:28">
      <c r="B92" s="88"/>
      <c r="D92" s="87"/>
      <c r="M92" s="87"/>
      <c r="V92" s="68"/>
    </row>
    <row r="93" spans="1:28">
      <c r="D93" s="87"/>
      <c r="M93" s="87"/>
    </row>
    <row r="94" spans="1:28">
      <c r="D94" s="87"/>
      <c r="M94" s="87"/>
    </row>
    <row r="95" spans="1:28">
      <c r="B95" s="88"/>
      <c r="D95" s="87"/>
      <c r="M95" s="87"/>
      <c r="V95" s="68"/>
    </row>
    <row r="96" spans="1:28">
      <c r="B96" s="15"/>
      <c r="D96" s="87"/>
      <c r="M96" s="87"/>
    </row>
    <row r="97" spans="2:22">
      <c r="B97" s="15"/>
      <c r="D97" s="87"/>
      <c r="M97" s="87"/>
    </row>
    <row r="98" spans="2:22">
      <c r="B98" s="15"/>
      <c r="D98" s="87"/>
      <c r="M98" s="87"/>
    </row>
    <row r="99" spans="2:22">
      <c r="B99" s="15"/>
      <c r="D99" s="87"/>
      <c r="M99" s="87"/>
    </row>
    <row r="100" spans="2:22">
      <c r="B100" s="15"/>
      <c r="D100" s="87"/>
      <c r="M100" s="87"/>
    </row>
    <row r="101" spans="2:22">
      <c r="B101" s="15"/>
      <c r="D101" s="87"/>
      <c r="M101" s="87"/>
    </row>
    <row r="102" spans="2:22">
      <c r="B102" s="15"/>
      <c r="D102" s="87"/>
      <c r="M102" s="87"/>
    </row>
    <row r="103" spans="2:22">
      <c r="B103" s="15"/>
      <c r="D103" s="87"/>
      <c r="M103" s="87"/>
    </row>
    <row r="104" spans="2:22">
      <c r="B104" s="88"/>
      <c r="D104" s="87"/>
      <c r="M104" s="87"/>
      <c r="V104" s="68"/>
    </row>
    <row r="105" spans="2:22">
      <c r="B105" s="15"/>
      <c r="D105" s="87"/>
      <c r="M105" s="87"/>
    </row>
    <row r="106" spans="2:22">
      <c r="B106" s="15"/>
      <c r="D106" s="87"/>
      <c r="M106" s="87"/>
    </row>
    <row r="107" spans="2:22">
      <c r="B107" s="15"/>
      <c r="D107" s="87"/>
      <c r="M107" s="87"/>
    </row>
    <row r="108" spans="2:22">
      <c r="B108" s="88"/>
      <c r="D108" s="87"/>
      <c r="M108" s="87"/>
      <c r="V108" s="68"/>
    </row>
    <row r="109" spans="2:22">
      <c r="B109" s="15"/>
      <c r="D109" s="87"/>
      <c r="M109" s="87"/>
    </row>
    <row r="110" spans="2:22">
      <c r="B110" s="15"/>
      <c r="D110" s="87"/>
      <c r="M110" s="87"/>
    </row>
    <row r="111" spans="2:22">
      <c r="B111" s="15"/>
      <c r="D111" s="87"/>
      <c r="M111" s="87"/>
    </row>
    <row r="112" spans="2:22">
      <c r="B112" s="88"/>
      <c r="D112" s="87"/>
      <c r="M112" s="87"/>
      <c r="V112" s="68"/>
    </row>
    <row r="113" spans="2:22">
      <c r="B113" s="15"/>
      <c r="D113" s="87"/>
      <c r="M113" s="87"/>
    </row>
    <row r="114" spans="2:22">
      <c r="B114" s="15"/>
      <c r="D114" s="87"/>
      <c r="M114" s="87"/>
    </row>
    <row r="115" spans="2:22">
      <c r="B115" s="15"/>
      <c r="D115" s="87"/>
      <c r="M115" s="87"/>
    </row>
    <row r="116" spans="2:22">
      <c r="B116" s="88"/>
      <c r="D116" s="87"/>
      <c r="M116" s="87"/>
      <c r="V116" s="68"/>
    </row>
    <row r="117" spans="2:22">
      <c r="B117" s="15"/>
      <c r="D117" s="87"/>
      <c r="M117" s="87"/>
    </row>
    <row r="118" spans="2:22">
      <c r="B118" s="15"/>
      <c r="D118" s="87"/>
      <c r="M118" s="87"/>
    </row>
    <row r="119" spans="2:22">
      <c r="B119" s="15"/>
      <c r="D119" s="87"/>
      <c r="M119" s="87"/>
    </row>
  </sheetData>
  <mergeCells count="12">
    <mergeCell ref="B3:Q3"/>
    <mergeCell ref="B13:B14"/>
    <mergeCell ref="C13:D13"/>
    <mergeCell ref="E13:F13"/>
    <mergeCell ref="M13:N13"/>
    <mergeCell ref="V88:V89"/>
    <mergeCell ref="W88:Z88"/>
    <mergeCell ref="W89:X89"/>
    <mergeCell ref="Y89:Z89"/>
    <mergeCell ref="G13:H13"/>
    <mergeCell ref="I13:J13"/>
    <mergeCell ref="K13:L13"/>
  </mergeCells>
  <hyperlinks>
    <hyperlink ref="J43" location="Contents!A1" display="Click to go back to Contents Page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 altText="This drop down box allows you to select the total population, males or females.">
                <anchor moveWithCells="1">
                  <from>
                    <xdr:col>3</xdr:col>
                    <xdr:colOff>0</xdr:colOff>
                    <xdr:row>3</xdr:row>
                    <xdr:rowOff>114300</xdr:rowOff>
                  </from>
                  <to>
                    <xdr:col>4</xdr:col>
                    <xdr:colOff>533400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7305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50.284968999999997</v>
      </c>
      <c r="D12" s="29" t="s">
        <v>7529</v>
      </c>
      <c r="E12" s="28">
        <v>47.218842000000002</v>
      </c>
      <c r="F12" s="29" t="s">
        <v>7530</v>
      </c>
      <c r="G12" s="28">
        <v>53.114820000000002</v>
      </c>
      <c r="H12" s="30" t="s">
        <v>7531</v>
      </c>
      <c r="I12" s="31">
        <v>220000</v>
      </c>
      <c r="J12" s="32" t="s">
        <v>7805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>
        <v>28.63063</v>
      </c>
      <c r="D14" s="29" t="s">
        <v>7532</v>
      </c>
      <c r="E14" s="28" t="e">
        <v>#N/A</v>
      </c>
      <c r="F14" s="29" t="e">
        <v>#N/A</v>
      </c>
      <c r="G14" s="28">
        <v>47.603380000000001</v>
      </c>
      <c r="H14" s="30" t="s">
        <v>7481</v>
      </c>
      <c r="I14" s="31">
        <v>6000</v>
      </c>
      <c r="J14" s="34" t="s">
        <v>7792</v>
      </c>
      <c r="K14" s="35"/>
    </row>
    <row r="15" spans="1:11">
      <c r="A15" s="15"/>
      <c r="B15" s="36" t="s">
        <v>7238</v>
      </c>
      <c r="C15" s="28">
        <v>52.697346000000003</v>
      </c>
      <c r="D15" s="29" t="s">
        <v>7533</v>
      </c>
      <c r="E15" s="28">
        <v>46.751401999999999</v>
      </c>
      <c r="F15" s="29" t="s">
        <v>7534</v>
      </c>
      <c r="G15" s="28">
        <v>57.349873000000002</v>
      </c>
      <c r="H15" s="30" t="s">
        <v>7535</v>
      </c>
      <c r="I15" s="31">
        <v>30000</v>
      </c>
      <c r="J15" s="34" t="s">
        <v>7806</v>
      </c>
      <c r="K15" s="35"/>
    </row>
    <row r="16" spans="1:11">
      <c r="A16" s="15"/>
      <c r="B16" s="36" t="s">
        <v>7240</v>
      </c>
      <c r="C16" s="28">
        <v>44.258169000000002</v>
      </c>
      <c r="D16" s="29" t="s">
        <v>7536</v>
      </c>
      <c r="E16" s="28">
        <v>39.026515000000003</v>
      </c>
      <c r="F16" s="29" t="s">
        <v>7537</v>
      </c>
      <c r="G16" s="28">
        <v>49.323900999999999</v>
      </c>
      <c r="H16" s="30" t="s">
        <v>7538</v>
      </c>
      <c r="I16" s="31">
        <v>41000</v>
      </c>
      <c r="J16" s="34" t="s">
        <v>7807</v>
      </c>
      <c r="K16" s="35"/>
    </row>
    <row r="17" spans="1:11">
      <c r="A17" s="15"/>
      <c r="B17" s="36" t="s">
        <v>7242</v>
      </c>
      <c r="C17" s="28">
        <v>53.289185000000003</v>
      </c>
      <c r="D17" s="29" t="s">
        <v>7539</v>
      </c>
      <c r="E17" s="28">
        <v>51.672085000000003</v>
      </c>
      <c r="F17" s="29" t="s">
        <v>7540</v>
      </c>
      <c r="G17" s="28">
        <v>54.936309000000001</v>
      </c>
      <c r="H17" s="30" t="s">
        <v>7541</v>
      </c>
      <c r="I17" s="31">
        <v>44000</v>
      </c>
      <c r="J17" s="34" t="s">
        <v>7757</v>
      </c>
      <c r="K17" s="35"/>
    </row>
    <row r="18" spans="1:11">
      <c r="A18" s="15"/>
      <c r="B18" s="36" t="s">
        <v>7244</v>
      </c>
      <c r="C18" s="28">
        <v>54.134391999999998</v>
      </c>
      <c r="D18" s="29" t="s">
        <v>7542</v>
      </c>
      <c r="E18" s="28">
        <v>55.364995</v>
      </c>
      <c r="F18" s="29" t="s">
        <v>7543</v>
      </c>
      <c r="G18" s="28">
        <v>53.068663000000001</v>
      </c>
      <c r="H18" s="30" t="s">
        <v>7544</v>
      </c>
      <c r="I18" s="31">
        <v>50000</v>
      </c>
      <c r="J18" s="34" t="s">
        <v>7808</v>
      </c>
      <c r="K18" s="35"/>
    </row>
    <row r="19" spans="1:11">
      <c r="A19" s="15"/>
      <c r="B19" s="36" t="s">
        <v>7246</v>
      </c>
      <c r="C19" s="28">
        <v>56.954456</v>
      </c>
      <c r="D19" s="29" t="s">
        <v>7545</v>
      </c>
      <c r="E19" s="28">
        <v>54.767499999999998</v>
      </c>
      <c r="F19" s="29" t="s">
        <v>7546</v>
      </c>
      <c r="G19" s="28">
        <v>58.863782999999998</v>
      </c>
      <c r="H19" s="30" t="s">
        <v>7547</v>
      </c>
      <c r="I19" s="31">
        <v>33000</v>
      </c>
      <c r="J19" s="34" t="s">
        <v>7809</v>
      </c>
      <c r="K19" s="35"/>
    </row>
    <row r="20" spans="1:11">
      <c r="A20" s="15"/>
      <c r="B20" s="36" t="s">
        <v>7248</v>
      </c>
      <c r="C20" s="28">
        <v>51.566152000000002</v>
      </c>
      <c r="D20" s="29" t="s">
        <v>7548</v>
      </c>
      <c r="E20" s="28">
        <v>54.353805999999999</v>
      </c>
      <c r="F20" s="29" t="s">
        <v>7549</v>
      </c>
      <c r="G20" s="28">
        <v>48.681637000000002</v>
      </c>
      <c r="H20" s="30" t="s">
        <v>7550</v>
      </c>
      <c r="I20" s="31">
        <v>12000</v>
      </c>
      <c r="J20" s="34" t="s">
        <v>7810</v>
      </c>
      <c r="K20" s="35"/>
    </row>
    <row r="21" spans="1:11">
      <c r="A21" s="15"/>
      <c r="B21" s="36" t="s">
        <v>7250</v>
      </c>
      <c r="C21" s="28">
        <v>37.775709999999997</v>
      </c>
      <c r="D21" s="29" t="s">
        <v>7551</v>
      </c>
      <c r="E21" s="28">
        <v>40.937730000000002</v>
      </c>
      <c r="F21" s="29" t="s">
        <v>7552</v>
      </c>
      <c r="G21" s="28">
        <v>35.26202</v>
      </c>
      <c r="H21" s="30" t="s">
        <v>7553</v>
      </c>
      <c r="I21" s="31">
        <v>4000</v>
      </c>
      <c r="J21" s="34" t="s">
        <v>7811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56.239142999999999</v>
      </c>
      <c r="D23" s="29" t="s">
        <v>7554</v>
      </c>
      <c r="E23" s="28">
        <v>56.373283000000001</v>
      </c>
      <c r="F23" s="29" t="s">
        <v>7555</v>
      </c>
      <c r="G23" s="28">
        <v>56.149182000000003</v>
      </c>
      <c r="H23" s="30" t="s">
        <v>7556</v>
      </c>
      <c r="I23" s="31">
        <v>65000</v>
      </c>
      <c r="J23" s="34" t="s">
        <v>7812</v>
      </c>
      <c r="K23" s="35"/>
    </row>
    <row r="24" spans="1:11">
      <c r="A24" s="15"/>
      <c r="B24" s="36" t="s">
        <v>7253</v>
      </c>
      <c r="C24" s="28">
        <v>62.439481000000001</v>
      </c>
      <c r="D24" s="29" t="s">
        <v>7557</v>
      </c>
      <c r="E24" s="28">
        <v>61.892164999999999</v>
      </c>
      <c r="F24" s="29" t="s">
        <v>7558</v>
      </c>
      <c r="G24" s="28">
        <v>62.945963999999996</v>
      </c>
      <c r="H24" s="30" t="s">
        <v>7559</v>
      </c>
      <c r="I24" s="31">
        <v>20000</v>
      </c>
      <c r="J24" s="34" t="s">
        <v>7813</v>
      </c>
      <c r="K24" s="35"/>
    </row>
    <row r="25" spans="1:11">
      <c r="A25" s="15"/>
      <c r="B25" s="36" t="s">
        <v>7254</v>
      </c>
      <c r="C25" s="28">
        <v>42.722318000000001</v>
      </c>
      <c r="D25" s="29" t="s">
        <v>7560</v>
      </c>
      <c r="E25" s="28">
        <v>39.210768999999999</v>
      </c>
      <c r="F25" s="29" t="s">
        <v>7561</v>
      </c>
      <c r="G25" s="28" t="e">
        <v>#N/A</v>
      </c>
      <c r="H25" s="30" t="e">
        <v>#N/A</v>
      </c>
      <c r="I25" s="31">
        <v>11000</v>
      </c>
      <c r="J25" s="34" t="s">
        <v>7814</v>
      </c>
      <c r="K25" s="35"/>
    </row>
    <row r="26" spans="1:11">
      <c r="A26" s="15"/>
      <c r="B26" s="36" t="s">
        <v>7255</v>
      </c>
      <c r="C26" s="28">
        <v>47.720849000000001</v>
      </c>
      <c r="D26" s="29" t="s">
        <v>7562</v>
      </c>
      <c r="E26" s="28">
        <v>45.341808</v>
      </c>
      <c r="F26" s="29" t="s">
        <v>7563</v>
      </c>
      <c r="G26" s="28">
        <v>49.886251999999999</v>
      </c>
      <c r="H26" s="30" t="s">
        <v>7564</v>
      </c>
      <c r="I26" s="31">
        <v>145000</v>
      </c>
      <c r="J26" s="34" t="s">
        <v>7815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>
        <v>56.865053000000003</v>
      </c>
      <c r="D28" s="29" t="s">
        <v>7565</v>
      </c>
      <c r="E28" s="28">
        <v>58.629264999999997</v>
      </c>
      <c r="F28" s="29" t="s">
        <v>7566</v>
      </c>
      <c r="G28" s="28">
        <v>54.626448000000003</v>
      </c>
      <c r="H28" s="30" t="s">
        <v>7567</v>
      </c>
      <c r="I28" s="31">
        <v>31000</v>
      </c>
      <c r="J28" s="34" t="s">
        <v>7816</v>
      </c>
      <c r="K28" s="35"/>
    </row>
    <row r="29" spans="1:11">
      <c r="A29" s="15"/>
      <c r="B29" s="38" t="s">
        <v>7259</v>
      </c>
      <c r="C29" s="28">
        <v>42.264879999999998</v>
      </c>
      <c r="D29" s="29" t="s">
        <v>7568</v>
      </c>
      <c r="E29" s="28">
        <v>36.445563</v>
      </c>
      <c r="F29" s="29" t="s">
        <v>7569</v>
      </c>
      <c r="G29" s="28">
        <v>48.505574000000003</v>
      </c>
      <c r="H29" s="30" t="s">
        <v>7570</v>
      </c>
      <c r="I29" s="31">
        <v>29000</v>
      </c>
      <c r="J29" s="34" t="s">
        <v>7817</v>
      </c>
      <c r="K29" s="35"/>
    </row>
    <row r="30" spans="1:11">
      <c r="A30" s="15"/>
      <c r="B30" s="38" t="s">
        <v>7261</v>
      </c>
      <c r="C30" s="28">
        <v>44.778019999999998</v>
      </c>
      <c r="D30" s="29" t="s">
        <v>7571</v>
      </c>
      <c r="E30" s="28">
        <v>40.341239000000002</v>
      </c>
      <c r="F30" s="29" t="s">
        <v>7572</v>
      </c>
      <c r="G30" s="28">
        <v>49.349800999999999</v>
      </c>
      <c r="H30" s="30" t="s">
        <v>7573</v>
      </c>
      <c r="I30" s="31">
        <v>35000</v>
      </c>
      <c r="J30" s="34" t="s">
        <v>7818</v>
      </c>
      <c r="K30" s="35"/>
    </row>
    <row r="31" spans="1:11">
      <c r="A31" s="15"/>
      <c r="B31" s="38" t="s">
        <v>7263</v>
      </c>
      <c r="C31" s="28">
        <v>53.765853999999997</v>
      </c>
      <c r="D31" s="29" t="s">
        <v>7574</v>
      </c>
      <c r="E31" s="28">
        <v>50.633538999999999</v>
      </c>
      <c r="F31" s="29" t="s">
        <v>7575</v>
      </c>
      <c r="G31" s="28">
        <v>56.545183000000002</v>
      </c>
      <c r="H31" s="30" t="s">
        <v>7576</v>
      </c>
      <c r="I31" s="31">
        <v>54000</v>
      </c>
      <c r="J31" s="34" t="s">
        <v>7819</v>
      </c>
      <c r="K31" s="35"/>
    </row>
    <row r="32" spans="1:11">
      <c r="A32" s="15"/>
      <c r="B32" s="39" t="s">
        <v>7265</v>
      </c>
      <c r="C32" s="40">
        <v>52.229925999999999</v>
      </c>
      <c r="D32" s="41" t="s">
        <v>7577</v>
      </c>
      <c r="E32" s="42">
        <v>49.678857000000001</v>
      </c>
      <c r="F32" s="41" t="s">
        <v>7578</v>
      </c>
      <c r="G32" s="42">
        <v>54.080807</v>
      </c>
      <c r="H32" s="43" t="s">
        <v>7579</v>
      </c>
      <c r="I32" s="44">
        <v>71000</v>
      </c>
      <c r="J32" s="45" t="s">
        <v>7820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0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7317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19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86.624769000000001</v>
      </c>
      <c r="D12" s="29" t="s">
        <v>7580</v>
      </c>
      <c r="E12" s="28">
        <v>87.291058000000007</v>
      </c>
      <c r="F12" s="29" t="s">
        <v>7581</v>
      </c>
      <c r="G12" s="28">
        <v>86.153548000000001</v>
      </c>
      <c r="H12" s="30" t="s">
        <v>7582</v>
      </c>
      <c r="I12" s="31">
        <v>260000</v>
      </c>
      <c r="J12" s="32" t="s">
        <v>7821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 t="e">
        <v>#N/A</v>
      </c>
      <c r="D14" s="29" t="e">
        <v>#N/A</v>
      </c>
      <c r="E14" s="28" t="e">
        <v>#N/A</v>
      </c>
      <c r="F14" s="29" t="e">
        <v>#N/A</v>
      </c>
      <c r="G14" s="28" t="e">
        <v>#N/A</v>
      </c>
      <c r="H14" s="30" t="e">
        <v>#N/A</v>
      </c>
      <c r="I14" s="31" t="e">
        <v>#N/A</v>
      </c>
      <c r="J14" s="34" t="e">
        <v>#N/A</v>
      </c>
      <c r="K14" s="35"/>
    </row>
    <row r="15" spans="1:11">
      <c r="A15" s="15"/>
      <c r="B15" s="36" t="s">
        <v>7238</v>
      </c>
      <c r="C15" s="28">
        <v>88.604187999999994</v>
      </c>
      <c r="D15" s="29" t="s">
        <v>7583</v>
      </c>
      <c r="E15" s="28" t="e">
        <v>#N/A</v>
      </c>
      <c r="F15" s="29" t="e">
        <v>#N/A</v>
      </c>
      <c r="G15" s="28">
        <v>85.993599000000003</v>
      </c>
      <c r="H15" s="30" t="s">
        <v>7584</v>
      </c>
      <c r="I15" s="31">
        <v>23000</v>
      </c>
      <c r="J15" s="34" t="s">
        <v>7822</v>
      </c>
      <c r="K15" s="35"/>
    </row>
    <row r="16" spans="1:11">
      <c r="A16" s="15"/>
      <c r="B16" s="36" t="s">
        <v>7240</v>
      </c>
      <c r="C16" s="28">
        <v>82.545281000000003</v>
      </c>
      <c r="D16" s="29" t="s">
        <v>7585</v>
      </c>
      <c r="E16" s="28">
        <v>82.765586999999996</v>
      </c>
      <c r="F16" s="29" t="s">
        <v>7586</v>
      </c>
      <c r="G16" s="28">
        <v>82.461203999999995</v>
      </c>
      <c r="H16" s="30" t="s">
        <v>7587</v>
      </c>
      <c r="I16" s="31">
        <v>46000</v>
      </c>
      <c r="J16" s="34" t="s">
        <v>7823</v>
      </c>
      <c r="K16" s="35"/>
    </row>
    <row r="17" spans="1:11">
      <c r="A17" s="15"/>
      <c r="B17" s="36" t="s">
        <v>7242</v>
      </c>
      <c r="C17" s="28">
        <v>91.54598</v>
      </c>
      <c r="D17" s="29" t="s">
        <v>7588</v>
      </c>
      <c r="E17" s="28">
        <v>96.905144000000007</v>
      </c>
      <c r="F17" s="29" t="s">
        <v>7589</v>
      </c>
      <c r="G17" s="28">
        <v>89.353506999999993</v>
      </c>
      <c r="H17" s="30" t="s">
        <v>7590</v>
      </c>
      <c r="I17" s="31">
        <v>35000</v>
      </c>
      <c r="J17" s="34" t="s">
        <v>7824</v>
      </c>
      <c r="K17" s="35"/>
    </row>
    <row r="18" spans="1:11">
      <c r="A18" s="15"/>
      <c r="B18" s="36" t="s">
        <v>7244</v>
      </c>
      <c r="C18" s="28">
        <v>91.883568999999994</v>
      </c>
      <c r="D18" s="29" t="s">
        <v>7591</v>
      </c>
      <c r="E18" s="28">
        <v>89.256218000000004</v>
      </c>
      <c r="F18" s="29" t="s">
        <v>7592</v>
      </c>
      <c r="G18" s="28">
        <v>94.298759000000004</v>
      </c>
      <c r="H18" s="30" t="s">
        <v>7593</v>
      </c>
      <c r="I18" s="31">
        <v>35000</v>
      </c>
      <c r="J18" s="34" t="s">
        <v>7825</v>
      </c>
      <c r="K18" s="35"/>
    </row>
    <row r="19" spans="1:11">
      <c r="A19" s="15"/>
      <c r="B19" s="36" t="s">
        <v>7246</v>
      </c>
      <c r="C19" s="28">
        <v>85.412728000000001</v>
      </c>
      <c r="D19" s="29" t="s">
        <v>7594</v>
      </c>
      <c r="E19" s="28">
        <v>86.349637999999999</v>
      </c>
      <c r="F19" s="29" t="s">
        <v>7595</v>
      </c>
      <c r="G19" s="28">
        <v>84.367706999999996</v>
      </c>
      <c r="H19" s="30" t="s">
        <v>7596</v>
      </c>
      <c r="I19" s="31">
        <v>36000</v>
      </c>
      <c r="J19" s="34" t="s">
        <v>7826</v>
      </c>
      <c r="K19" s="35"/>
    </row>
    <row r="20" spans="1:11">
      <c r="A20" s="15"/>
      <c r="B20" s="36" t="s">
        <v>7248</v>
      </c>
      <c r="C20" s="28">
        <v>89.329203000000007</v>
      </c>
      <c r="D20" s="29" t="s">
        <v>7597</v>
      </c>
      <c r="E20" s="28">
        <v>91.011707999999999</v>
      </c>
      <c r="F20" s="29" t="s">
        <v>7598</v>
      </c>
      <c r="G20" s="28">
        <v>87.026127000000002</v>
      </c>
      <c r="H20" s="30" t="s">
        <v>7599</v>
      </c>
      <c r="I20" s="31">
        <v>38000</v>
      </c>
      <c r="J20" s="34" t="s">
        <v>7827</v>
      </c>
      <c r="K20" s="35"/>
    </row>
    <row r="21" spans="1:11">
      <c r="A21" s="15"/>
      <c r="B21" s="36" t="s">
        <v>7250</v>
      </c>
      <c r="C21" s="28">
        <v>80.803796000000006</v>
      </c>
      <c r="D21" s="29" t="s">
        <v>7600</v>
      </c>
      <c r="E21" s="28">
        <v>79.807839000000001</v>
      </c>
      <c r="F21" s="29" t="s">
        <v>7601</v>
      </c>
      <c r="G21" s="28">
        <v>81.613084999999998</v>
      </c>
      <c r="H21" s="30" t="s">
        <v>7602</v>
      </c>
      <c r="I21" s="31">
        <v>38000</v>
      </c>
      <c r="J21" s="34" t="s">
        <v>7828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90.945536000000004</v>
      </c>
      <c r="D23" s="29" t="s">
        <v>7603</v>
      </c>
      <c r="E23" s="28">
        <v>91.382695999999996</v>
      </c>
      <c r="F23" s="29" t="s">
        <v>7604</v>
      </c>
      <c r="G23" s="28">
        <v>90.648394999999994</v>
      </c>
      <c r="H23" s="30" t="s">
        <v>7605</v>
      </c>
      <c r="I23" s="31">
        <v>43000</v>
      </c>
      <c r="J23" s="34" t="s">
        <v>7829</v>
      </c>
      <c r="K23" s="35"/>
    </row>
    <row r="24" spans="1:11">
      <c r="A24" s="15"/>
      <c r="B24" s="36" t="s">
        <v>7253</v>
      </c>
      <c r="C24" s="28">
        <v>88.006729000000007</v>
      </c>
      <c r="D24" s="29" t="s">
        <v>7606</v>
      </c>
      <c r="E24" s="28" t="e">
        <v>#N/A</v>
      </c>
      <c r="F24" s="29" t="e">
        <v>#N/A</v>
      </c>
      <c r="G24" s="28">
        <v>88.502900999999994</v>
      </c>
      <c r="H24" s="30" t="s">
        <v>7607</v>
      </c>
      <c r="I24" s="31">
        <v>13000</v>
      </c>
      <c r="J24" s="34" t="s">
        <v>7830</v>
      </c>
      <c r="K24" s="35"/>
    </row>
    <row r="25" spans="1:11">
      <c r="A25" s="15"/>
      <c r="B25" s="36" t="s">
        <v>7254</v>
      </c>
      <c r="C25" s="28">
        <v>86.451491000000004</v>
      </c>
      <c r="D25" s="29" t="s">
        <v>7608</v>
      </c>
      <c r="E25" s="28" t="e">
        <v>#N/A</v>
      </c>
      <c r="F25" s="29" t="e">
        <v>#N/A</v>
      </c>
      <c r="G25" s="28">
        <v>84.453076999999993</v>
      </c>
      <c r="H25" s="30" t="s">
        <v>7609</v>
      </c>
      <c r="I25" s="31">
        <v>20000</v>
      </c>
      <c r="J25" s="34" t="s">
        <v>7831</v>
      </c>
      <c r="K25" s="35"/>
    </row>
    <row r="26" spans="1:11">
      <c r="A26" s="15"/>
      <c r="B26" s="36" t="s">
        <v>7255</v>
      </c>
      <c r="C26" s="28">
        <v>85.547169999999994</v>
      </c>
      <c r="D26" s="29" t="s">
        <v>7610</v>
      </c>
      <c r="E26" s="28">
        <v>86.467532000000006</v>
      </c>
      <c r="F26" s="29" t="s">
        <v>7611</v>
      </c>
      <c r="G26" s="28">
        <v>84.844744000000006</v>
      </c>
      <c r="H26" s="30" t="s">
        <v>7612</v>
      </c>
      <c r="I26" s="31">
        <v>198000</v>
      </c>
      <c r="J26" s="34" t="s">
        <v>7832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>
        <v>84.096230000000006</v>
      </c>
      <c r="D28" s="29" t="s">
        <v>7613</v>
      </c>
      <c r="E28" s="28">
        <v>82.547627000000006</v>
      </c>
      <c r="F28" s="29" t="s">
        <v>7614</v>
      </c>
      <c r="G28" s="28">
        <v>85.530258000000003</v>
      </c>
      <c r="H28" s="30" t="s">
        <v>7615</v>
      </c>
      <c r="I28" s="31">
        <v>45000</v>
      </c>
      <c r="J28" s="34" t="s">
        <v>7833</v>
      </c>
      <c r="K28" s="35"/>
    </row>
    <row r="29" spans="1:11">
      <c r="A29" s="15"/>
      <c r="B29" s="38" t="s">
        <v>7259</v>
      </c>
      <c r="C29" s="28">
        <v>86.386905999999996</v>
      </c>
      <c r="D29" s="29" t="s">
        <v>7616</v>
      </c>
      <c r="E29" s="28">
        <v>93.097301999999999</v>
      </c>
      <c r="F29" s="29" t="s">
        <v>7617</v>
      </c>
      <c r="G29" s="28">
        <v>82.061576000000002</v>
      </c>
      <c r="H29" s="30" t="s">
        <v>7618</v>
      </c>
      <c r="I29" s="31">
        <v>43000</v>
      </c>
      <c r="J29" s="34" t="s">
        <v>7834</v>
      </c>
      <c r="K29" s="35"/>
    </row>
    <row r="30" spans="1:11">
      <c r="A30" s="15"/>
      <c r="B30" s="38" t="s">
        <v>7261</v>
      </c>
      <c r="C30" s="28">
        <v>87.253642999999997</v>
      </c>
      <c r="D30" s="29" t="s">
        <v>7619</v>
      </c>
      <c r="E30" s="28">
        <v>87.917447999999993</v>
      </c>
      <c r="F30" s="29" t="s">
        <v>7620</v>
      </c>
      <c r="G30" s="28">
        <v>86.743633000000003</v>
      </c>
      <c r="H30" s="30" t="s">
        <v>7621</v>
      </c>
      <c r="I30" s="31">
        <v>54000</v>
      </c>
      <c r="J30" s="34" t="s">
        <v>7835</v>
      </c>
      <c r="K30" s="35"/>
    </row>
    <row r="31" spans="1:11">
      <c r="A31" s="15"/>
      <c r="B31" s="38" t="s">
        <v>7263</v>
      </c>
      <c r="C31" s="28">
        <v>87.022818999999998</v>
      </c>
      <c r="D31" s="29" t="s">
        <v>7622</v>
      </c>
      <c r="E31" s="28">
        <v>85.505439999999993</v>
      </c>
      <c r="F31" s="29" t="s">
        <v>7623</v>
      </c>
      <c r="G31" s="28">
        <v>87.975237000000007</v>
      </c>
      <c r="H31" s="30" t="s">
        <v>7624</v>
      </c>
      <c r="I31" s="31">
        <v>53000</v>
      </c>
      <c r="J31" s="34" t="s">
        <v>7835</v>
      </c>
      <c r="K31" s="35"/>
    </row>
    <row r="32" spans="1:11">
      <c r="A32" s="15"/>
      <c r="B32" s="39" t="s">
        <v>7265</v>
      </c>
      <c r="C32" s="40">
        <v>87.748780999999994</v>
      </c>
      <c r="D32" s="41" t="s">
        <v>7625</v>
      </c>
      <c r="E32" s="42">
        <v>88.444601000000006</v>
      </c>
      <c r="F32" s="41" t="s">
        <v>7626</v>
      </c>
      <c r="G32" s="42">
        <v>87.306880000000007</v>
      </c>
      <c r="H32" s="43" t="s">
        <v>7627</v>
      </c>
      <c r="I32" s="44">
        <v>65000</v>
      </c>
      <c r="J32" s="45" t="s">
        <v>7836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0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workbookViewId="0"/>
  </sheetViews>
  <sheetFormatPr defaultRowHeight="12.75"/>
  <cols>
    <col min="1" max="1" width="9.140625" style="14"/>
    <col min="2" max="2" width="36.5703125" style="14" customWidth="1"/>
    <col min="3" max="3" width="9.7109375" style="14" customWidth="1"/>
    <col min="4" max="4" width="16.7109375" style="14" customWidth="1"/>
    <col min="5" max="5" width="9.7109375" style="14" customWidth="1"/>
    <col min="6" max="6" width="16.7109375" style="14" customWidth="1"/>
    <col min="7" max="7" width="9.7109375" style="14" customWidth="1"/>
    <col min="8" max="8" width="16.7109375" style="14" customWidth="1"/>
    <col min="9" max="9" width="9.7109375" style="14" customWidth="1"/>
    <col min="10" max="10" width="11.7109375" style="14" customWidth="1"/>
    <col min="11" max="11" width="12.140625" style="14" customWidth="1"/>
    <col min="12" max="12" width="23.140625" style="14" customWidth="1"/>
    <col min="13" max="16384" width="9.140625" style="14"/>
  </cols>
  <sheetData>
    <row r="2" spans="1:11" ht="15">
      <c r="A2" s="15"/>
      <c r="B2" s="16" t="s">
        <v>7219</v>
      </c>
      <c r="C2" s="17"/>
      <c r="D2" s="17"/>
      <c r="E2" s="18"/>
      <c r="F2" s="18"/>
      <c r="G2" s="18"/>
      <c r="H2" s="18"/>
      <c r="I2" s="18"/>
      <c r="J2" s="18"/>
      <c r="K2" s="18"/>
    </row>
    <row r="3" spans="1:11" ht="12.75" customHeight="1">
      <c r="A3" s="15"/>
      <c r="B3" s="97" t="s">
        <v>7317</v>
      </c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5"/>
      <c r="C5" s="20" t="s">
        <v>7220</v>
      </c>
      <c r="D5" s="14" t="s">
        <v>7215</v>
      </c>
      <c r="E5" s="18"/>
      <c r="F5" s="18"/>
      <c r="G5" s="18"/>
      <c r="H5" s="18"/>
      <c r="I5" s="18"/>
      <c r="J5" s="18"/>
      <c r="K5" s="18"/>
    </row>
    <row r="6" spans="1:11">
      <c r="A6" s="15"/>
      <c r="B6" s="20"/>
      <c r="C6" s="21"/>
      <c r="D6" s="21"/>
      <c r="E6" s="18"/>
      <c r="F6" s="18"/>
      <c r="G6" s="18"/>
      <c r="H6" s="18"/>
      <c r="I6" s="18"/>
      <c r="J6" s="18"/>
      <c r="K6" s="18"/>
    </row>
    <row r="7" spans="1:11">
      <c r="A7" s="15"/>
      <c r="B7" s="18"/>
      <c r="C7" s="22" t="s">
        <v>7222</v>
      </c>
      <c r="D7" s="22"/>
      <c r="E7" s="22"/>
      <c r="F7" s="22"/>
      <c r="G7" s="22"/>
      <c r="H7" s="22"/>
      <c r="I7" s="18"/>
      <c r="J7" s="18"/>
      <c r="K7" s="18"/>
    </row>
    <row r="8" spans="1:11">
      <c r="A8" s="15"/>
      <c r="B8" s="18"/>
      <c r="C8" s="22" t="s">
        <v>7223</v>
      </c>
      <c r="D8" s="22"/>
      <c r="E8" s="22"/>
      <c r="F8" s="22"/>
      <c r="G8" s="22"/>
      <c r="H8" s="18"/>
      <c r="I8" s="18"/>
      <c r="J8" s="18"/>
      <c r="K8" s="18"/>
    </row>
    <row r="9" spans="1:11">
      <c r="A9" s="15"/>
      <c r="B9" s="18"/>
      <c r="C9" s="22"/>
      <c r="D9" s="22"/>
      <c r="E9" s="22"/>
      <c r="F9" s="22"/>
      <c r="G9" s="22"/>
      <c r="H9" s="18"/>
      <c r="I9" s="18"/>
      <c r="J9" s="18"/>
      <c r="K9" s="18"/>
    </row>
    <row r="10" spans="1:11">
      <c r="A10" s="15"/>
      <c r="B10" s="98" t="s">
        <v>7226</v>
      </c>
      <c r="C10" s="100" t="s">
        <v>7227</v>
      </c>
      <c r="D10" s="101"/>
      <c r="E10" s="101" t="s">
        <v>7228</v>
      </c>
      <c r="F10" s="101"/>
      <c r="G10" s="101" t="s">
        <v>7229</v>
      </c>
      <c r="H10" s="102"/>
      <c r="I10" s="100" t="s">
        <v>7230</v>
      </c>
      <c r="J10" s="101"/>
      <c r="K10" s="102"/>
    </row>
    <row r="11" spans="1:11">
      <c r="A11" s="15"/>
      <c r="B11" s="99"/>
      <c r="C11" s="23" t="s">
        <v>7232</v>
      </c>
      <c r="D11" s="24" t="s">
        <v>7233</v>
      </c>
      <c r="E11" s="23" t="s">
        <v>7232</v>
      </c>
      <c r="F11" s="24" t="s">
        <v>7233</v>
      </c>
      <c r="G11" s="23" t="s">
        <v>7232</v>
      </c>
      <c r="H11" s="25" t="s">
        <v>7233</v>
      </c>
      <c r="I11" s="26" t="s">
        <v>7231</v>
      </c>
      <c r="J11" s="24" t="s">
        <v>7233</v>
      </c>
      <c r="K11" s="25"/>
    </row>
    <row r="12" spans="1:11">
      <c r="A12" s="15"/>
      <c r="B12" s="27" t="s">
        <v>7234</v>
      </c>
      <c r="C12" s="28">
        <v>92.202821</v>
      </c>
      <c r="D12" s="29" t="s">
        <v>7628</v>
      </c>
      <c r="E12" s="28">
        <v>94.095442000000006</v>
      </c>
      <c r="F12" s="29" t="s">
        <v>7629</v>
      </c>
      <c r="G12" s="28">
        <v>90.247448000000006</v>
      </c>
      <c r="H12" s="30" t="s">
        <v>7630</v>
      </c>
      <c r="I12" s="31">
        <v>54000</v>
      </c>
      <c r="J12" s="32" t="s">
        <v>7837</v>
      </c>
      <c r="K12" s="33"/>
    </row>
    <row r="13" spans="1:11">
      <c r="A13" s="15"/>
      <c r="B13" s="27" t="s">
        <v>7235</v>
      </c>
      <c r="C13" s="28"/>
      <c r="D13" s="29"/>
      <c r="E13" s="28"/>
      <c r="F13" s="29"/>
      <c r="G13" s="28"/>
      <c r="H13" s="30"/>
      <c r="I13" s="31"/>
      <c r="J13" s="34"/>
      <c r="K13" s="35"/>
    </row>
    <row r="14" spans="1:11">
      <c r="A14" s="15"/>
      <c r="B14" s="36" t="s">
        <v>7236</v>
      </c>
      <c r="C14" s="28" t="e">
        <v>#N/A</v>
      </c>
      <c r="D14" s="29" t="e">
        <v>#N/A</v>
      </c>
      <c r="E14" s="28" t="e">
        <v>#N/A</v>
      </c>
      <c r="F14" s="29" t="e">
        <v>#N/A</v>
      </c>
      <c r="G14" s="28" t="e">
        <v>#N/A</v>
      </c>
      <c r="H14" s="30" t="e">
        <v>#N/A</v>
      </c>
      <c r="I14" s="31" t="e">
        <v>#N/A</v>
      </c>
      <c r="J14" s="34" t="e">
        <v>#N/A</v>
      </c>
      <c r="K14" s="35"/>
    </row>
    <row r="15" spans="1:11">
      <c r="A15" s="15"/>
      <c r="B15" s="36" t="s">
        <v>7238</v>
      </c>
      <c r="C15" s="28">
        <v>86.921620000000004</v>
      </c>
      <c r="D15" s="29" t="s">
        <v>7631</v>
      </c>
      <c r="E15" s="28" t="e">
        <v>#N/A</v>
      </c>
      <c r="F15" s="29" t="e">
        <v>#N/A</v>
      </c>
      <c r="G15" s="28">
        <v>81.285615000000007</v>
      </c>
      <c r="H15" s="30" t="s">
        <v>7632</v>
      </c>
      <c r="I15" s="31">
        <v>9000</v>
      </c>
      <c r="J15" s="34" t="s">
        <v>7838</v>
      </c>
      <c r="K15" s="35"/>
    </row>
    <row r="16" spans="1:11">
      <c r="A16" s="15"/>
      <c r="B16" s="36" t="s">
        <v>7240</v>
      </c>
      <c r="C16" s="28">
        <v>88.600971000000001</v>
      </c>
      <c r="D16" s="29" t="s">
        <v>7633</v>
      </c>
      <c r="E16" s="28" t="e">
        <v>#N/A</v>
      </c>
      <c r="F16" s="29" t="e">
        <v>#N/A</v>
      </c>
      <c r="G16" s="28">
        <v>90.311313999999996</v>
      </c>
      <c r="H16" s="30" t="s">
        <v>7634</v>
      </c>
      <c r="I16" s="31">
        <v>13000</v>
      </c>
      <c r="J16" s="34" t="s">
        <v>7830</v>
      </c>
      <c r="K16" s="35"/>
    </row>
    <row r="17" spans="1:11">
      <c r="A17" s="15"/>
      <c r="B17" s="36" t="s">
        <v>7242</v>
      </c>
      <c r="C17" s="28">
        <v>97.370394000000005</v>
      </c>
      <c r="D17" s="29" t="s">
        <v>7635</v>
      </c>
      <c r="E17" s="28" t="e">
        <v>#N/A</v>
      </c>
      <c r="F17" s="29" t="e">
        <v>#N/A</v>
      </c>
      <c r="G17" s="28">
        <v>98.181372999999994</v>
      </c>
      <c r="H17" s="30" t="s">
        <v>7636</v>
      </c>
      <c r="I17" s="31">
        <v>9000</v>
      </c>
      <c r="J17" s="34" t="s">
        <v>7839</v>
      </c>
      <c r="K17" s="35"/>
    </row>
    <row r="18" spans="1:11">
      <c r="A18" s="15"/>
      <c r="B18" s="36" t="s">
        <v>7244</v>
      </c>
      <c r="C18" s="28">
        <v>92.823791</v>
      </c>
      <c r="D18" s="29" t="s">
        <v>7637</v>
      </c>
      <c r="E18" s="28" t="e">
        <v>#N/A</v>
      </c>
      <c r="F18" s="29" t="e">
        <v>#N/A</v>
      </c>
      <c r="G18" s="28" t="e">
        <v>#N/A</v>
      </c>
      <c r="H18" s="30" t="e">
        <v>#N/A</v>
      </c>
      <c r="I18" s="31">
        <v>11000</v>
      </c>
      <c r="J18" s="34" t="s">
        <v>7840</v>
      </c>
      <c r="K18" s="35"/>
    </row>
    <row r="19" spans="1:11">
      <c r="A19" s="15"/>
      <c r="B19" s="36" t="s">
        <v>7246</v>
      </c>
      <c r="C19" s="28" t="e">
        <v>#N/A</v>
      </c>
      <c r="D19" s="29" t="e">
        <v>#N/A</v>
      </c>
      <c r="E19" s="28" t="e">
        <v>#N/A</v>
      </c>
      <c r="F19" s="29" t="e">
        <v>#N/A</v>
      </c>
      <c r="G19" s="28" t="e">
        <v>#N/A</v>
      </c>
      <c r="H19" s="30" t="e">
        <v>#N/A</v>
      </c>
      <c r="I19" s="31" t="e">
        <v>#N/A</v>
      </c>
      <c r="J19" s="34" t="e">
        <v>#N/A</v>
      </c>
      <c r="K19" s="35"/>
    </row>
    <row r="20" spans="1:11">
      <c r="A20" s="15"/>
      <c r="B20" s="36" t="s">
        <v>7248</v>
      </c>
      <c r="C20" s="28" t="e">
        <v>#N/A</v>
      </c>
      <c r="D20" s="29" t="e">
        <v>#N/A</v>
      </c>
      <c r="E20" s="28" t="e">
        <v>#N/A</v>
      </c>
      <c r="F20" s="29" t="e">
        <v>#N/A</v>
      </c>
      <c r="G20" s="28" t="e">
        <v>#N/A</v>
      </c>
      <c r="H20" s="30" t="e">
        <v>#N/A</v>
      </c>
      <c r="I20" s="31" t="e">
        <v>#N/A</v>
      </c>
      <c r="J20" s="34" t="e">
        <v>#N/A</v>
      </c>
      <c r="K20" s="35"/>
    </row>
    <row r="21" spans="1:11">
      <c r="A21" s="15"/>
      <c r="B21" s="36" t="s">
        <v>7250</v>
      </c>
      <c r="C21" s="28" t="e">
        <v>#N/A</v>
      </c>
      <c r="D21" s="29" t="e">
        <v>#N/A</v>
      </c>
      <c r="E21" s="28" t="e">
        <v>#N/A</v>
      </c>
      <c r="F21" s="29" t="e">
        <v>#N/A</v>
      </c>
      <c r="G21" s="28" t="e">
        <v>#N/A</v>
      </c>
      <c r="H21" s="30" t="e">
        <v>#N/A</v>
      </c>
      <c r="I21" s="31" t="e">
        <v>#N/A</v>
      </c>
      <c r="J21" s="34" t="e">
        <v>#N/A</v>
      </c>
      <c r="K21" s="35"/>
    </row>
    <row r="22" spans="1:11">
      <c r="A22" s="15"/>
      <c r="B22" s="27" t="s">
        <v>7251</v>
      </c>
      <c r="C22" s="28"/>
      <c r="D22" s="29"/>
      <c r="E22" s="28"/>
      <c r="F22" s="29"/>
      <c r="G22" s="28"/>
      <c r="H22" s="30"/>
      <c r="I22" s="31"/>
      <c r="J22" s="34"/>
      <c r="K22" s="35"/>
    </row>
    <row r="23" spans="1:11">
      <c r="A23" s="15"/>
      <c r="B23" s="36" t="s">
        <v>7252</v>
      </c>
      <c r="C23" s="28">
        <v>94.515428</v>
      </c>
      <c r="D23" s="29" t="s">
        <v>7638</v>
      </c>
      <c r="E23" s="28" t="e">
        <v>#N/A</v>
      </c>
      <c r="F23" s="29" t="e">
        <v>#N/A</v>
      </c>
      <c r="G23" s="28">
        <v>94.005916999999997</v>
      </c>
      <c r="H23" s="30" t="s">
        <v>7639</v>
      </c>
      <c r="I23" s="31">
        <v>19000</v>
      </c>
      <c r="J23" s="34" t="s">
        <v>7841</v>
      </c>
      <c r="K23" s="35"/>
    </row>
    <row r="24" spans="1:11">
      <c r="A24" s="15"/>
      <c r="B24" s="36" t="s">
        <v>7253</v>
      </c>
      <c r="C24" s="28" t="e">
        <v>#N/A</v>
      </c>
      <c r="D24" s="29" t="e">
        <v>#N/A</v>
      </c>
      <c r="E24" s="28" t="e">
        <v>#N/A</v>
      </c>
      <c r="F24" s="29" t="e">
        <v>#N/A</v>
      </c>
      <c r="G24" s="28" t="e">
        <v>#N/A</v>
      </c>
      <c r="H24" s="30" t="e">
        <v>#N/A</v>
      </c>
      <c r="I24" s="31" t="e">
        <v>#N/A</v>
      </c>
      <c r="J24" s="34" t="e">
        <v>#N/A</v>
      </c>
      <c r="K24" s="35"/>
    </row>
    <row r="25" spans="1:11">
      <c r="A25" s="15"/>
      <c r="B25" s="36" t="s">
        <v>7254</v>
      </c>
      <c r="C25" s="28" t="e">
        <v>#N/A</v>
      </c>
      <c r="D25" s="29" t="e">
        <v>#N/A</v>
      </c>
      <c r="E25" s="28" t="e">
        <v>#N/A</v>
      </c>
      <c r="F25" s="29" t="e">
        <v>#N/A</v>
      </c>
      <c r="G25" s="28" t="e">
        <v>#N/A</v>
      </c>
      <c r="H25" s="30" t="e">
        <v>#N/A</v>
      </c>
      <c r="I25" s="31" t="e">
        <v>#N/A</v>
      </c>
      <c r="J25" s="34" t="e">
        <v>#N/A</v>
      </c>
      <c r="K25" s="35"/>
    </row>
    <row r="26" spans="1:11">
      <c r="A26" s="15"/>
      <c r="B26" s="36" t="s">
        <v>7255</v>
      </c>
      <c r="C26" s="28">
        <v>90.524626999999995</v>
      </c>
      <c r="D26" s="29" t="s">
        <v>7640</v>
      </c>
      <c r="E26" s="28">
        <v>94.396063999999996</v>
      </c>
      <c r="F26" s="29" t="s">
        <v>7641</v>
      </c>
      <c r="G26" s="28">
        <v>85.704847999999998</v>
      </c>
      <c r="H26" s="30" t="s">
        <v>7642</v>
      </c>
      <c r="I26" s="31">
        <v>37000</v>
      </c>
      <c r="J26" s="34" t="s">
        <v>7842</v>
      </c>
      <c r="K26" s="35"/>
    </row>
    <row r="27" spans="1:11">
      <c r="A27" s="15"/>
      <c r="B27" s="37" t="s">
        <v>7256</v>
      </c>
      <c r="C27" s="28"/>
      <c r="D27" s="29"/>
      <c r="E27" s="28"/>
      <c r="F27" s="29"/>
      <c r="G27" s="28"/>
      <c r="H27" s="30"/>
      <c r="I27" s="31"/>
      <c r="J27" s="34"/>
      <c r="K27" s="35"/>
    </row>
    <row r="28" spans="1:11">
      <c r="A28" s="15"/>
      <c r="B28" s="38" t="s">
        <v>7257</v>
      </c>
      <c r="C28" s="28" t="e">
        <v>#N/A</v>
      </c>
      <c r="D28" s="29" t="e">
        <v>#N/A</v>
      </c>
      <c r="E28" s="28" t="e">
        <v>#N/A</v>
      </c>
      <c r="F28" s="29" t="e">
        <v>#N/A</v>
      </c>
      <c r="G28" s="28" t="e">
        <v>#N/A</v>
      </c>
      <c r="H28" s="30" t="e">
        <v>#N/A</v>
      </c>
      <c r="I28" s="31" t="e">
        <v>#N/A</v>
      </c>
      <c r="J28" s="34" t="e">
        <v>#N/A</v>
      </c>
      <c r="K28" s="35"/>
    </row>
    <row r="29" spans="1:11">
      <c r="A29" s="15"/>
      <c r="B29" s="38" t="s">
        <v>7259</v>
      </c>
      <c r="C29" s="28" t="e">
        <v>#N/A</v>
      </c>
      <c r="D29" s="29" t="e">
        <v>#N/A</v>
      </c>
      <c r="E29" s="28" t="e">
        <v>#N/A</v>
      </c>
      <c r="F29" s="29" t="e">
        <v>#N/A</v>
      </c>
      <c r="G29" s="28" t="e">
        <v>#N/A</v>
      </c>
      <c r="H29" s="30" t="e">
        <v>#N/A</v>
      </c>
      <c r="I29" s="31" t="e">
        <v>#N/A</v>
      </c>
      <c r="J29" s="34" t="e">
        <v>#N/A</v>
      </c>
      <c r="K29" s="35"/>
    </row>
    <row r="30" spans="1:11">
      <c r="A30" s="15"/>
      <c r="B30" s="38" t="s">
        <v>7261</v>
      </c>
      <c r="C30" s="28">
        <v>92.905409000000006</v>
      </c>
      <c r="D30" s="29" t="s">
        <v>7643</v>
      </c>
      <c r="E30" s="28" t="e">
        <v>#N/A</v>
      </c>
      <c r="F30" s="29" t="e">
        <v>#N/A</v>
      </c>
      <c r="G30" s="28" t="e">
        <v>#N/A</v>
      </c>
      <c r="H30" s="30" t="e">
        <v>#N/A</v>
      </c>
      <c r="I30" s="31">
        <v>10000</v>
      </c>
      <c r="J30" s="34" t="s">
        <v>7843</v>
      </c>
      <c r="K30" s="35"/>
    </row>
    <row r="31" spans="1:11">
      <c r="A31" s="15"/>
      <c r="B31" s="38" t="s">
        <v>7263</v>
      </c>
      <c r="C31" s="28">
        <v>95.472089999999994</v>
      </c>
      <c r="D31" s="29" t="s">
        <v>7644</v>
      </c>
      <c r="E31" s="28" t="e">
        <v>#N/A</v>
      </c>
      <c r="F31" s="29" t="e">
        <v>#N/A</v>
      </c>
      <c r="G31" s="28">
        <v>92.719012000000006</v>
      </c>
      <c r="H31" s="30" t="s">
        <v>7645</v>
      </c>
      <c r="I31" s="31">
        <v>13000</v>
      </c>
      <c r="J31" s="34" t="s">
        <v>7830</v>
      </c>
      <c r="K31" s="35"/>
    </row>
    <row r="32" spans="1:11">
      <c r="A32" s="15"/>
      <c r="B32" s="39" t="s">
        <v>7265</v>
      </c>
      <c r="C32" s="40">
        <v>93.709239999999994</v>
      </c>
      <c r="D32" s="41" t="s">
        <v>7646</v>
      </c>
      <c r="E32" s="42">
        <v>94.644796999999997</v>
      </c>
      <c r="F32" s="41" t="s">
        <v>7647</v>
      </c>
      <c r="G32" s="42">
        <v>92.969475000000003</v>
      </c>
      <c r="H32" s="43" t="s">
        <v>7648</v>
      </c>
      <c r="I32" s="44">
        <v>20000</v>
      </c>
      <c r="J32" s="45" t="s">
        <v>7844</v>
      </c>
      <c r="K32" s="46"/>
    </row>
    <row r="33" spans="1:12">
      <c r="A33" s="15"/>
      <c r="B33" s="47"/>
      <c r="C33" s="48"/>
      <c r="D33" s="49"/>
      <c r="E33" s="48"/>
      <c r="F33" s="49"/>
      <c r="G33" s="48"/>
      <c r="H33" s="49"/>
      <c r="I33" s="50"/>
      <c r="J33" s="34"/>
      <c r="K33" s="34"/>
    </row>
    <row r="34" spans="1:12">
      <c r="A34" s="15"/>
      <c r="B34" s="51" t="s">
        <v>7267</v>
      </c>
      <c r="C34" s="52"/>
      <c r="D34" s="52"/>
      <c r="E34" s="52"/>
      <c r="F34" s="52"/>
      <c r="G34" s="53"/>
      <c r="H34" s="54"/>
      <c r="I34" s="54"/>
      <c r="J34" s="55"/>
      <c r="K34" s="55"/>
    </row>
    <row r="35" spans="1:12">
      <c r="A35" s="15"/>
      <c r="B35" s="51" t="s">
        <v>7268</v>
      </c>
      <c r="C35" s="52"/>
      <c r="D35" s="52"/>
      <c r="E35" s="52"/>
      <c r="F35" s="52"/>
      <c r="G35" s="53"/>
      <c r="H35" s="54"/>
      <c r="I35" s="54"/>
      <c r="J35" s="55"/>
      <c r="K35" s="55"/>
    </row>
    <row r="36" spans="1:12">
      <c r="A36" s="15"/>
      <c r="B36" s="51"/>
      <c r="C36" s="52"/>
      <c r="D36" s="52"/>
      <c r="E36" s="52"/>
      <c r="F36" s="52"/>
      <c r="G36" s="53"/>
      <c r="H36" s="54"/>
      <c r="I36" s="54"/>
      <c r="J36" s="55"/>
      <c r="K36" s="55"/>
    </row>
    <row r="37" spans="1:12">
      <c r="A37" s="15"/>
      <c r="B37" s="51" t="s">
        <v>7269</v>
      </c>
      <c r="C37" s="52"/>
      <c r="D37" s="52"/>
      <c r="E37" s="55"/>
      <c r="F37" s="55"/>
      <c r="G37" s="53"/>
      <c r="H37" s="54"/>
      <c r="I37" s="73" t="s">
        <v>7878</v>
      </c>
      <c r="J37" s="55"/>
      <c r="K37" s="55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5"/>
      <c r="B48" s="57"/>
      <c r="C48" s="76"/>
      <c r="D48" s="76"/>
      <c r="E48" s="76"/>
      <c r="F48" s="76"/>
      <c r="G48" s="76"/>
      <c r="H48" s="57"/>
      <c r="I48" s="57"/>
      <c r="J48" s="57"/>
      <c r="K48" s="57"/>
      <c r="L48" s="74"/>
    </row>
    <row r="49" spans="1:12">
      <c r="A49" s="75"/>
      <c r="B49" s="77"/>
      <c r="C49" s="72"/>
      <c r="D49" s="72"/>
      <c r="E49" s="72"/>
      <c r="F49" s="72"/>
      <c r="G49" s="72"/>
      <c r="H49" s="72"/>
      <c r="I49" s="72"/>
      <c r="J49" s="72"/>
      <c r="K49" s="72"/>
      <c r="L49" s="74"/>
    </row>
    <row r="50" spans="1:12">
      <c r="A50" s="75"/>
      <c r="B50" s="77"/>
      <c r="C50" s="78"/>
      <c r="D50" s="61"/>
      <c r="E50" s="78"/>
      <c r="F50" s="61"/>
      <c r="G50" s="78"/>
      <c r="H50" s="61"/>
      <c r="I50" s="79"/>
      <c r="J50" s="61"/>
      <c r="K50" s="61"/>
      <c r="L50" s="74"/>
    </row>
    <row r="51" spans="1:12">
      <c r="A51" s="75"/>
      <c r="B51" s="59"/>
      <c r="C51" s="80"/>
      <c r="D51" s="49"/>
      <c r="E51" s="80"/>
      <c r="F51" s="49"/>
      <c r="G51" s="80"/>
      <c r="H51" s="49"/>
      <c r="I51" s="50"/>
      <c r="J51" s="34"/>
      <c r="K51" s="34"/>
      <c r="L51" s="74"/>
    </row>
    <row r="52" spans="1:12">
      <c r="A52" s="75"/>
      <c r="B52" s="59"/>
      <c r="C52" s="81"/>
      <c r="D52" s="49"/>
      <c r="E52" s="81"/>
      <c r="F52" s="49"/>
      <c r="G52" s="81"/>
      <c r="H52" s="49"/>
      <c r="I52" s="82"/>
      <c r="J52" s="34"/>
      <c r="K52" s="34"/>
      <c r="L52" s="74"/>
    </row>
    <row r="53" spans="1:12">
      <c r="A53" s="75"/>
      <c r="B53" s="52"/>
      <c r="C53" s="80"/>
      <c r="D53" s="49"/>
      <c r="E53" s="80"/>
      <c r="F53" s="49"/>
      <c r="G53" s="80"/>
      <c r="H53" s="49"/>
      <c r="I53" s="50"/>
      <c r="J53" s="34"/>
      <c r="K53" s="34"/>
      <c r="L53" s="74"/>
    </row>
    <row r="54" spans="1:12">
      <c r="A54" s="75"/>
      <c r="B54" s="52"/>
      <c r="C54" s="80"/>
      <c r="D54" s="49"/>
      <c r="E54" s="80"/>
      <c r="F54" s="49"/>
      <c r="G54" s="80"/>
      <c r="H54" s="49"/>
      <c r="I54" s="50"/>
      <c r="J54" s="34"/>
      <c r="K54" s="34"/>
      <c r="L54" s="74"/>
    </row>
    <row r="55" spans="1:12">
      <c r="A55" s="75"/>
      <c r="B55" s="52"/>
      <c r="C55" s="80"/>
      <c r="D55" s="49"/>
      <c r="E55" s="80"/>
      <c r="F55" s="49"/>
      <c r="G55" s="80"/>
      <c r="H55" s="49"/>
      <c r="I55" s="50"/>
      <c r="J55" s="34"/>
      <c r="K55" s="34"/>
      <c r="L55" s="74"/>
    </row>
    <row r="56" spans="1:12">
      <c r="A56" s="75"/>
      <c r="B56" s="52"/>
      <c r="C56" s="80"/>
      <c r="D56" s="49"/>
      <c r="E56" s="80"/>
      <c r="F56" s="49"/>
      <c r="G56" s="80"/>
      <c r="H56" s="49"/>
      <c r="I56" s="50"/>
      <c r="J56" s="34"/>
      <c r="K56" s="34"/>
      <c r="L56" s="74"/>
    </row>
    <row r="57" spans="1:12">
      <c r="A57" s="75"/>
      <c r="B57" s="52"/>
      <c r="C57" s="80"/>
      <c r="D57" s="49"/>
      <c r="E57" s="80"/>
      <c r="F57" s="49"/>
      <c r="G57" s="80"/>
      <c r="H57" s="49"/>
      <c r="I57" s="50"/>
      <c r="J57" s="34"/>
      <c r="K57" s="34"/>
      <c r="L57" s="74"/>
    </row>
    <row r="58" spans="1:12">
      <c r="A58" s="75"/>
      <c r="B58" s="52"/>
      <c r="C58" s="80"/>
      <c r="D58" s="49"/>
      <c r="E58" s="80"/>
      <c r="F58" s="49"/>
      <c r="G58" s="80"/>
      <c r="H58" s="49"/>
      <c r="I58" s="50"/>
      <c r="J58" s="34"/>
      <c r="K58" s="34"/>
      <c r="L58" s="74"/>
    </row>
    <row r="59" spans="1:12">
      <c r="A59" s="75"/>
      <c r="B59" s="52"/>
      <c r="C59" s="80"/>
      <c r="D59" s="49"/>
      <c r="E59" s="80"/>
      <c r="F59" s="49"/>
      <c r="G59" s="80"/>
      <c r="H59" s="49"/>
      <c r="I59" s="50"/>
      <c r="J59" s="34"/>
      <c r="K59" s="34"/>
      <c r="L59" s="74"/>
    </row>
    <row r="60" spans="1:12">
      <c r="A60" s="75"/>
      <c r="B60" s="52"/>
      <c r="C60" s="80"/>
      <c r="D60" s="49"/>
      <c r="E60" s="80"/>
      <c r="F60" s="49"/>
      <c r="G60" s="80"/>
      <c r="H60" s="49"/>
      <c r="I60" s="50"/>
      <c r="J60" s="34"/>
      <c r="K60" s="34"/>
      <c r="L60" s="74"/>
    </row>
    <row r="61" spans="1:12">
      <c r="A61" s="75"/>
      <c r="B61" s="59"/>
      <c r="C61" s="81"/>
      <c r="D61" s="49"/>
      <c r="E61" s="81"/>
      <c r="F61" s="49"/>
      <c r="G61" s="81"/>
      <c r="H61" s="49"/>
      <c r="I61" s="82"/>
      <c r="J61" s="34"/>
      <c r="K61" s="34"/>
      <c r="L61" s="74"/>
    </row>
    <row r="62" spans="1:12">
      <c r="A62" s="75"/>
      <c r="B62" s="52"/>
      <c r="C62" s="80"/>
      <c r="D62" s="49"/>
      <c r="E62" s="80"/>
      <c r="F62" s="49"/>
      <c r="G62" s="80"/>
      <c r="H62" s="49"/>
      <c r="I62" s="50"/>
      <c r="J62" s="34"/>
      <c r="K62" s="34"/>
      <c r="L62" s="74"/>
    </row>
    <row r="63" spans="1:12">
      <c r="A63" s="75"/>
      <c r="B63" s="52"/>
      <c r="C63" s="80"/>
      <c r="D63" s="49"/>
      <c r="E63" s="80"/>
      <c r="F63" s="49"/>
      <c r="G63" s="80"/>
      <c r="H63" s="49"/>
      <c r="I63" s="50"/>
      <c r="J63" s="34"/>
      <c r="K63" s="34"/>
      <c r="L63" s="74"/>
    </row>
    <row r="64" spans="1:12">
      <c r="A64" s="75"/>
      <c r="B64" s="52"/>
      <c r="C64" s="80"/>
      <c r="D64" s="49"/>
      <c r="E64" s="80"/>
      <c r="F64" s="49"/>
      <c r="G64" s="80"/>
      <c r="H64" s="49"/>
      <c r="I64" s="50"/>
      <c r="J64" s="34"/>
      <c r="K64" s="34"/>
      <c r="L64" s="74"/>
    </row>
    <row r="65" spans="1:12">
      <c r="A65" s="75"/>
      <c r="B65" s="52"/>
      <c r="C65" s="80"/>
      <c r="D65" s="49"/>
      <c r="E65" s="80"/>
      <c r="F65" s="49"/>
      <c r="G65" s="80"/>
      <c r="H65" s="49"/>
      <c r="I65" s="50"/>
      <c r="J65" s="34"/>
      <c r="K65" s="34"/>
      <c r="L65" s="74"/>
    </row>
    <row r="66" spans="1:12">
      <c r="A66" s="75"/>
      <c r="B66" s="83"/>
      <c r="C66" s="81"/>
      <c r="D66" s="49"/>
      <c r="E66" s="81"/>
      <c r="F66" s="49"/>
      <c r="G66" s="81"/>
      <c r="H66" s="49"/>
      <c r="I66" s="82"/>
      <c r="J66" s="34"/>
      <c r="K66" s="34"/>
      <c r="L66" s="74"/>
    </row>
    <row r="67" spans="1:12">
      <c r="A67" s="75"/>
      <c r="B67" s="47"/>
      <c r="C67" s="48"/>
      <c r="D67" s="49"/>
      <c r="E67" s="48"/>
      <c r="F67" s="49"/>
      <c r="G67" s="48"/>
      <c r="H67" s="49"/>
      <c r="I67" s="50"/>
      <c r="J67" s="34"/>
      <c r="K67" s="34"/>
      <c r="L67" s="74"/>
    </row>
    <row r="68" spans="1:12">
      <c r="A68" s="75"/>
      <c r="B68" s="47"/>
      <c r="C68" s="48"/>
      <c r="D68" s="49"/>
      <c r="E68" s="48"/>
      <c r="F68" s="49"/>
      <c r="G68" s="48"/>
      <c r="H68" s="49"/>
      <c r="I68" s="50"/>
      <c r="J68" s="34"/>
      <c r="K68" s="34"/>
      <c r="L68" s="74"/>
    </row>
    <row r="69" spans="1:12">
      <c r="A69" s="75"/>
      <c r="B69" s="47"/>
      <c r="C69" s="48"/>
      <c r="D69" s="49"/>
      <c r="E69" s="48"/>
      <c r="F69" s="49"/>
      <c r="G69" s="48"/>
      <c r="H69" s="49"/>
      <c r="I69" s="50"/>
      <c r="J69" s="34"/>
      <c r="K69" s="34"/>
      <c r="L69" s="74"/>
    </row>
    <row r="70" spans="1:12">
      <c r="A70" s="75"/>
      <c r="B70" s="47"/>
      <c r="C70" s="48"/>
      <c r="D70" s="49"/>
      <c r="E70" s="48"/>
      <c r="F70" s="49"/>
      <c r="G70" s="48"/>
      <c r="H70" s="49"/>
      <c r="I70" s="50"/>
      <c r="J70" s="34"/>
      <c r="K70" s="34"/>
      <c r="L70" s="74"/>
    </row>
    <row r="71" spans="1:12">
      <c r="A71" s="75"/>
      <c r="B71" s="47"/>
      <c r="C71" s="48"/>
      <c r="D71" s="49"/>
      <c r="E71" s="48"/>
      <c r="F71" s="49"/>
      <c r="G71" s="48"/>
      <c r="H71" s="49"/>
      <c r="I71" s="50"/>
      <c r="J71" s="34"/>
      <c r="K71" s="34"/>
      <c r="L71" s="74"/>
    </row>
    <row r="72" spans="1:12">
      <c r="A72" s="75"/>
      <c r="B72" s="47"/>
      <c r="C72" s="48"/>
      <c r="D72" s="49"/>
      <c r="E72" s="48"/>
      <c r="F72" s="49"/>
      <c r="G72" s="48"/>
      <c r="H72" s="49"/>
      <c r="I72" s="50"/>
      <c r="J72" s="34"/>
      <c r="K72" s="34"/>
      <c r="L72" s="74"/>
    </row>
    <row r="73" spans="1:12">
      <c r="A73" s="75"/>
      <c r="B73" s="51"/>
      <c r="C73" s="52"/>
      <c r="D73" s="52"/>
      <c r="E73" s="52"/>
      <c r="F73" s="52"/>
      <c r="G73" s="84"/>
      <c r="H73" s="85"/>
      <c r="I73" s="85"/>
      <c r="J73" s="86"/>
      <c r="K73" s="86"/>
      <c r="L73" s="74"/>
    </row>
    <row r="74" spans="1:12">
      <c r="A74" s="75"/>
      <c r="B74" s="51"/>
      <c r="C74" s="52"/>
      <c r="D74" s="52"/>
      <c r="E74" s="52"/>
      <c r="F74" s="52"/>
      <c r="G74" s="84"/>
      <c r="H74" s="85"/>
      <c r="I74" s="85"/>
      <c r="J74" s="86"/>
      <c r="K74" s="86"/>
      <c r="L74" s="74"/>
    </row>
    <row r="75" spans="1:12">
      <c r="A75" s="75"/>
      <c r="B75" s="51"/>
      <c r="C75" s="52"/>
      <c r="D75" s="52"/>
      <c r="E75" s="52"/>
      <c r="F75" s="52"/>
      <c r="G75" s="84"/>
      <c r="H75" s="85"/>
      <c r="I75" s="85"/>
      <c r="J75" s="86"/>
      <c r="K75" s="86"/>
      <c r="L75" s="74"/>
    </row>
    <row r="76" spans="1:12">
      <c r="A76" s="75"/>
      <c r="B76" s="51"/>
      <c r="C76" s="52"/>
      <c r="D76" s="52"/>
      <c r="E76" s="86"/>
      <c r="F76" s="86"/>
      <c r="G76" s="84"/>
      <c r="H76" s="85"/>
      <c r="I76" s="85"/>
      <c r="J76" s="86"/>
      <c r="K76" s="86"/>
      <c r="L76" s="74"/>
    </row>
    <row r="77" spans="1: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81" spans="2:7">
      <c r="D81" s="87"/>
      <c r="G81" s="87"/>
    </row>
    <row r="82" spans="2:7">
      <c r="B82" s="88"/>
      <c r="D82" s="87"/>
      <c r="G82" s="87"/>
    </row>
    <row r="83" spans="2:7">
      <c r="D83" s="87"/>
      <c r="G83" s="87"/>
    </row>
    <row r="84" spans="2:7">
      <c r="D84" s="87"/>
      <c r="G84" s="87"/>
    </row>
    <row r="85" spans="2:7">
      <c r="B85" s="88"/>
      <c r="D85" s="87"/>
      <c r="G85" s="87"/>
    </row>
    <row r="86" spans="2:7">
      <c r="B86" s="15"/>
      <c r="D86" s="87"/>
      <c r="G86" s="87"/>
    </row>
    <row r="87" spans="2:7">
      <c r="B87" s="15"/>
      <c r="D87" s="87"/>
      <c r="G87" s="87"/>
    </row>
    <row r="88" spans="2:7">
      <c r="B88" s="15"/>
      <c r="D88" s="87"/>
      <c r="G88" s="87"/>
    </row>
    <row r="89" spans="2:7">
      <c r="B89" s="15"/>
      <c r="D89" s="87"/>
      <c r="G89" s="87"/>
    </row>
    <row r="90" spans="2:7">
      <c r="B90" s="15"/>
      <c r="D90" s="87"/>
      <c r="G90" s="87"/>
    </row>
    <row r="91" spans="2:7">
      <c r="B91" s="15"/>
      <c r="D91" s="87"/>
      <c r="G91" s="87"/>
    </row>
    <row r="92" spans="2:7">
      <c r="B92" s="15"/>
      <c r="D92" s="87"/>
      <c r="G92" s="87"/>
    </row>
    <row r="93" spans="2:7">
      <c r="B93" s="15"/>
      <c r="D93" s="87"/>
      <c r="G93" s="87"/>
    </row>
    <row r="94" spans="2:7">
      <c r="B94" s="88"/>
      <c r="D94" s="87"/>
      <c r="G94" s="87"/>
    </row>
    <row r="95" spans="2:7">
      <c r="B95" s="15"/>
      <c r="D95" s="87"/>
      <c r="G95" s="87"/>
    </row>
    <row r="96" spans="2:7">
      <c r="B96" s="15"/>
      <c r="D96" s="87"/>
      <c r="G96" s="87"/>
    </row>
    <row r="97" spans="2:7">
      <c r="B97" s="15"/>
      <c r="D97" s="87"/>
      <c r="G97" s="87"/>
    </row>
    <row r="98" spans="2:7">
      <c r="B98" s="88"/>
      <c r="D98" s="87"/>
      <c r="G98" s="87"/>
    </row>
    <row r="99" spans="2:7">
      <c r="B99" s="15"/>
      <c r="D99" s="87"/>
      <c r="G99" s="87"/>
    </row>
    <row r="100" spans="2:7">
      <c r="B100" s="15"/>
      <c r="D100" s="87"/>
      <c r="G100" s="87"/>
    </row>
    <row r="101" spans="2:7">
      <c r="B101" s="15"/>
      <c r="D101" s="87"/>
      <c r="G101" s="87"/>
    </row>
    <row r="102" spans="2:7">
      <c r="B102" s="88"/>
      <c r="D102" s="87"/>
      <c r="G102" s="87"/>
    </row>
    <row r="103" spans="2:7">
      <c r="B103" s="15"/>
      <c r="D103" s="87"/>
      <c r="G103" s="87"/>
    </row>
    <row r="104" spans="2:7">
      <c r="B104" s="15"/>
      <c r="D104" s="87"/>
      <c r="G104" s="87"/>
    </row>
    <row r="105" spans="2:7">
      <c r="B105" s="15"/>
      <c r="D105" s="87"/>
      <c r="G105" s="87"/>
    </row>
    <row r="106" spans="2:7">
      <c r="B106" s="88"/>
      <c r="D106" s="87"/>
      <c r="G106" s="87"/>
    </row>
    <row r="107" spans="2:7">
      <c r="B107" s="15"/>
      <c r="D107" s="87"/>
      <c r="G107" s="87"/>
    </row>
    <row r="108" spans="2:7">
      <c r="B108" s="15"/>
      <c r="D108" s="87"/>
      <c r="G108" s="87"/>
    </row>
    <row r="109" spans="2:7">
      <c r="B109" s="15"/>
      <c r="D109" s="87"/>
      <c r="G109" s="87"/>
    </row>
  </sheetData>
  <mergeCells count="6">
    <mergeCell ref="B3:K3"/>
    <mergeCell ref="B10:B11"/>
    <mergeCell ref="C10:D10"/>
    <mergeCell ref="E10:F10"/>
    <mergeCell ref="G10:H10"/>
    <mergeCell ref="I10:K10"/>
  </mergeCells>
  <hyperlinks>
    <hyperlink ref="I37" location="Contents!A1" display="Click to go back to Contents Pag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Contents</vt:lpstr>
      <vt:lpstr>GP_Asked_All</vt:lpstr>
      <vt:lpstr>GP_Asked_CurrentSmokers</vt:lpstr>
      <vt:lpstr>GP_Advice</vt:lpstr>
      <vt:lpstr>GP_Info</vt:lpstr>
      <vt:lpstr>GP_Type of Info</vt:lpstr>
      <vt:lpstr>GP_CombinedABC</vt:lpstr>
      <vt:lpstr>Hospital_Asked_All</vt:lpstr>
      <vt:lpstr>Hospit_Asked_CurrentSmokers</vt:lpstr>
      <vt:lpstr>Hospital_Advice</vt:lpstr>
      <vt:lpstr>Hospital_Info</vt:lpstr>
      <vt:lpstr>Hospital_Type of Info</vt:lpstr>
      <vt:lpstr>Hospital_CombinedABC</vt:lpstr>
      <vt:lpstr>Midwife_Asked_CurrentSmokers</vt:lpstr>
      <vt:lpstr>Midwife_Asked_ExSmokers</vt:lpstr>
      <vt:lpstr>Midwife_Advice</vt:lpstr>
      <vt:lpstr>Midwife_Info</vt:lpstr>
      <vt:lpstr>Midwife_Type of Info</vt:lpstr>
      <vt:lpstr>Midwife_CombinedABC</vt:lpstr>
      <vt:lpstr>S8_ABC</vt:lpstr>
      <vt:lpstr>S8_ABC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Tobacco Use 2012/13 tables: ABC pathway</dc:title>
  <dc:creator>Ministry of Health</dc:creator>
  <cp:lastModifiedBy>Ministry of Health</cp:lastModifiedBy>
  <dcterms:created xsi:type="dcterms:W3CDTF">2014-06-25T21:51:04Z</dcterms:created>
  <dcterms:modified xsi:type="dcterms:W3CDTF">2015-02-13T00:02:51Z</dcterms:modified>
</cp:coreProperties>
</file>